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5/Mayo/16052025/"/>
    </mc:Choice>
  </mc:AlternateContent>
  <xr:revisionPtr revIDLastSave="486" documentId="8_{486CDD5E-9F99-49CE-9E55-DF87CC0A0BEC}" xr6:coauthVersionLast="47" xr6:coauthVersionMax="47" xr10:uidLastSave="{B81E7DE7-87C1-4D17-9C39-0ED4BF86879D}"/>
  <bookViews>
    <workbookView xWindow="-120" yWindow="-120" windowWidth="29040" windowHeight="15720" tabRatio="876" activeTab="1" xr2:uid="{00000000-000D-0000-FFFF-FFFF00000000}"/>
  </bookViews>
  <sheets>
    <sheet name="Dinámica" sheetId="147" r:id="rId1"/>
    <sheet name="Fiscal Mes" sheetId="141" r:id="rId2"/>
    <sheet name="Económica" sheetId="3" r:id="rId3"/>
    <sheet name="Institucional" sheetId="4" r:id="rId4"/>
    <sheet name="Funcional" sheetId="130" r:id="rId5"/>
    <sheet name="Objetal" sheetId="131" r:id="rId6"/>
    <sheet name="Género" sheetId="138" r:id="rId7"/>
    <sheet name="Cambio climático" sheetId="139" r:id="rId8"/>
    <sheet name="Proyectos de Inversión" sheetId="146"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7">#REF!</definedName>
    <definedName name="\0" localSheetId="6">#REF!</definedName>
    <definedName name="\0">#REF!</definedName>
    <definedName name="\A" localSheetId="7">#REF!</definedName>
    <definedName name="\A" localSheetId="6">#REF!</definedName>
    <definedName name="\A">#REF!</definedName>
    <definedName name="\B" localSheetId="7">#REF!</definedName>
    <definedName name="\B" localSheetId="6">#REF!</definedName>
    <definedName name="\B">#REF!</definedName>
    <definedName name="\bmiii">[1]Q6!$E$32:$AH$32</definedName>
    <definedName name="\C" localSheetId="7">#REF!</definedName>
    <definedName name="\C" localSheetId="6">#REF!</definedName>
    <definedName name="\C">#REF!</definedName>
    <definedName name="\cc" localSheetId="7">[2]Debt!#REF!</definedName>
    <definedName name="\cc" localSheetId="6">[2]Debt!#REF!</definedName>
    <definedName name="\cc">[2]Debt!#REF!</definedName>
    <definedName name="\D" localSheetId="7">#REF!</definedName>
    <definedName name="\D" localSheetId="6">#REF!</definedName>
    <definedName name="\D">#REF!</definedName>
    <definedName name="\E" localSheetId="7">#REF!</definedName>
    <definedName name="\E" localSheetId="6">#REF!</definedName>
    <definedName name="\E">#REF!</definedName>
    <definedName name="\F" localSheetId="7">#REF!</definedName>
    <definedName name="\F" localSheetId="6">#REF!</definedName>
    <definedName name="\F">#REF!</definedName>
    <definedName name="\G" localSheetId="6">#REF!</definedName>
    <definedName name="\G">#REF!</definedName>
    <definedName name="\gg">[2]Debt!#REF!</definedName>
    <definedName name="\H" localSheetId="7">#REF!</definedName>
    <definedName name="\H" localSheetId="6">#REF!</definedName>
    <definedName name="\H">#REF!</definedName>
    <definedName name="\I" localSheetId="7">#REF!</definedName>
    <definedName name="\I" localSheetId="6">#REF!</definedName>
    <definedName name="\I">#REF!</definedName>
    <definedName name="\J" localSheetId="7">#REF!</definedName>
    <definedName name="\J" localSheetId="6">#REF!</definedName>
    <definedName name="\J">#REF!</definedName>
    <definedName name="\K" localSheetId="6">#REF!</definedName>
    <definedName name="\K">#REF!</definedName>
    <definedName name="\kk">[2]Debt!#REF!</definedName>
    <definedName name="\L" localSheetId="7">#REF!</definedName>
    <definedName name="\L" localSheetId="6">#REF!</definedName>
    <definedName name="\L">#REF!</definedName>
    <definedName name="\M" localSheetId="7">#REF!</definedName>
    <definedName name="\M" localSheetId="6">#REF!</definedName>
    <definedName name="\M">#REF!</definedName>
    <definedName name="\N" localSheetId="7">#REF!</definedName>
    <definedName name="\N" localSheetId="6">#REF!</definedName>
    <definedName name="\N">#REF!</definedName>
    <definedName name="\Ñ" localSheetId="6">#REF!</definedName>
    <definedName name="\Ñ">#REF!</definedName>
    <definedName name="\O" localSheetId="6">#REF!</definedName>
    <definedName name="\O">#REF!</definedName>
    <definedName name="\P" localSheetId="6">#REF!</definedName>
    <definedName name="\P">#REF!</definedName>
    <definedName name="\Q" localSheetId="6">#REF!</definedName>
    <definedName name="\Q">#REF!</definedName>
    <definedName name="\R" localSheetId="6">#REF!</definedName>
    <definedName name="\R">#REF!</definedName>
    <definedName name="\S" localSheetId="6">#REF!</definedName>
    <definedName name="\S">#REF!</definedName>
    <definedName name="\T" localSheetId="6">#REF!</definedName>
    <definedName name="\T">#REF!</definedName>
    <definedName name="\T1" localSheetId="6">#REF!</definedName>
    <definedName name="\T1">#REF!</definedName>
    <definedName name="\T2" localSheetId="6">[3]BOP!#REF!</definedName>
    <definedName name="\T2">[3]BOP!#REF!</definedName>
    <definedName name="\tt">[2]Debt!#REF!</definedName>
    <definedName name="\U" localSheetId="7">#REF!</definedName>
    <definedName name="\U" localSheetId="6">#REF!</definedName>
    <definedName name="\U">#REF!</definedName>
    <definedName name="\V" localSheetId="7">#REF!</definedName>
    <definedName name="\V" localSheetId="6">#REF!</definedName>
    <definedName name="\V">#REF!</definedName>
    <definedName name="\W" localSheetId="7">#REF!</definedName>
    <definedName name="\W" localSheetId="6">#REF!</definedName>
    <definedName name="\W">#REF!</definedName>
    <definedName name="\X" localSheetId="6">#REF!</definedName>
    <definedName name="\X">#REF!</definedName>
    <definedName name="\Y" localSheetId="6">#REF!</definedName>
    <definedName name="\Y">#REF!</definedName>
    <definedName name="\Z" localSheetId="6">#REF!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7">#REF!</definedName>
    <definedName name="_______FAL4" localSheetId="6">#REF!</definedName>
    <definedName name="_______FAL4">#REF!</definedName>
    <definedName name="_______FAL6" localSheetId="7">#REF!</definedName>
    <definedName name="_______FAL6" localSheetId="6">#REF!</definedName>
    <definedName name="_______FAL6">#REF!</definedName>
    <definedName name="_______FAL7" localSheetId="7">#REF!</definedName>
    <definedName name="_______FAL7" localSheetId="6">#REF!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7">#REF!</definedName>
    <definedName name="______AUS1" localSheetId="6">#REF!</definedName>
    <definedName name="______AUS1">#REF!</definedName>
    <definedName name="______DEG1" localSheetId="7">#REF!</definedName>
    <definedName name="______DEG1" localSheetId="6">#REF!</definedName>
    <definedName name="______DEG1">#REF!</definedName>
    <definedName name="______DKR1" localSheetId="7">#REF!</definedName>
    <definedName name="______DKR1" localSheetId="6">#REF!</definedName>
    <definedName name="______DKR1">#REF!</definedName>
    <definedName name="______ECU1" localSheetId="6">#REF!</definedName>
    <definedName name="______ECU1">#REF!</definedName>
    <definedName name="______ESC1" localSheetId="6">#REF!</definedName>
    <definedName name="______ESC1">#REF!</definedName>
    <definedName name="______FAL2" localSheetId="6">#REF!</definedName>
    <definedName name="______FAL2">#REF!</definedName>
    <definedName name="______FAL3" localSheetId="6">#REF!</definedName>
    <definedName name="______FAL3">#REF!</definedName>
    <definedName name="______FAL4" localSheetId="6">#REF!</definedName>
    <definedName name="______FAL4">#REF!</definedName>
    <definedName name="______FAL5" localSheetId="6">#REF!</definedName>
    <definedName name="______FAL5">#REF!</definedName>
    <definedName name="______FAL6" localSheetId="6">#REF!</definedName>
    <definedName name="______FAL6">#REF!</definedName>
    <definedName name="______FAL7" localSheetId="6">#REF!</definedName>
    <definedName name="______FAL7">#REF!</definedName>
    <definedName name="______FMK1" localSheetId="6">#REF!</definedName>
    <definedName name="______FMK1">#REF!</definedName>
    <definedName name="______IKR1" localSheetId="6">#REF!</definedName>
    <definedName name="______IKR1">#REF!</definedName>
    <definedName name="______IRP1" localSheetId="6">#REF!</definedName>
    <definedName name="______IRP1">#REF!</definedName>
    <definedName name="______LIT1" localSheetId="6">#REF!</definedName>
    <definedName name="______LIT1">#REF!</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7">#REF!</definedName>
    <definedName name="______MEX1" localSheetId="6">#REF!</definedName>
    <definedName name="______MEX1">#REF!</definedName>
    <definedName name="______PTA1" localSheetId="7">#REF!</definedName>
    <definedName name="______PTA1" localSheetId="6">#REF!</definedName>
    <definedName name="______PTA1">#REF!</definedName>
    <definedName name="______ROS1">#N/A</definedName>
    <definedName name="______ROS2">#N/A</definedName>
    <definedName name="______ROS3">#N/A</definedName>
    <definedName name="______ROS4">#N/A</definedName>
    <definedName name="______SAR1" localSheetId="7">#REF!</definedName>
    <definedName name="______SAR1" localSheetId="6">#REF!</definedName>
    <definedName name="______SAR1">#REF!</definedName>
    <definedName name="______SRT11" localSheetId="7" hidden="1">{"Minpmon",#N/A,FALSE,"Monthinput"}</definedName>
    <definedName name="______SRT11" localSheetId="1" hidden="1">{"Minpmon",#N/A,FALSE,"Monthinput"}</definedName>
    <definedName name="______SRT11" localSheetId="6"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7">#REF!</definedName>
    <definedName name="_____AUS1" localSheetId="6">#REF!</definedName>
    <definedName name="_____AUS1">#REF!</definedName>
    <definedName name="_____DEG1" localSheetId="7">#REF!</definedName>
    <definedName name="_____DEG1" localSheetId="6">#REF!</definedName>
    <definedName name="_____DEG1">#REF!</definedName>
    <definedName name="_____DKR1" localSheetId="7">#REF!</definedName>
    <definedName name="_____DKR1" localSheetId="6">#REF!</definedName>
    <definedName name="_____DKR1">#REF!</definedName>
    <definedName name="_____ECU1" localSheetId="6">#REF!</definedName>
    <definedName name="_____ECU1">#REF!</definedName>
    <definedName name="_____ESC1" localSheetId="6">#REF!</definedName>
    <definedName name="_____ESC1">#REF!</definedName>
    <definedName name="_____FAL2" localSheetId="6">#REF!</definedName>
    <definedName name="_____FAL2">#REF!</definedName>
    <definedName name="_____FAL3" localSheetId="6">#REF!</definedName>
    <definedName name="_____FAL3">#REF!</definedName>
    <definedName name="_____FAL4" localSheetId="6">#REF!</definedName>
    <definedName name="_____FAL4">#REF!</definedName>
    <definedName name="_____FAL5" localSheetId="6">#REF!</definedName>
    <definedName name="_____FAL5">#REF!</definedName>
    <definedName name="_____FAL6" localSheetId="6">#REF!</definedName>
    <definedName name="_____FAL6">#REF!</definedName>
    <definedName name="_____FAL7" localSheetId="6">#REF!</definedName>
    <definedName name="_____FAL7">#REF!</definedName>
    <definedName name="_____FMK1" localSheetId="6">#REF!</definedName>
    <definedName name="_____FMK1">#REF!</definedName>
    <definedName name="_____IKR1" localSheetId="6">#REF!</definedName>
    <definedName name="_____IKR1">#REF!</definedName>
    <definedName name="_____IRP1" localSheetId="6">#REF!</definedName>
    <definedName name="_____IRP1">#REF!</definedName>
    <definedName name="_____LIT1" localSheetId="6">#REF!</definedName>
    <definedName name="_____LIT1">#REF!</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7">#REF!</definedName>
    <definedName name="_____MEX1" localSheetId="6">#REF!</definedName>
    <definedName name="_____MEX1">#REF!</definedName>
    <definedName name="_____PTA1" localSheetId="7">#REF!</definedName>
    <definedName name="_____PTA1" localSheetId="6">#REF!</definedName>
    <definedName name="_____PTA1">#REF!</definedName>
    <definedName name="_____ROS1">#N/A</definedName>
    <definedName name="_____ROS2">#N/A</definedName>
    <definedName name="_____ROS3">#N/A</definedName>
    <definedName name="_____ROS4">#N/A</definedName>
    <definedName name="_____SAR1" localSheetId="7">#REF!</definedName>
    <definedName name="_____SAR1" localSheetId="6">#REF!</definedName>
    <definedName name="_____SAR1">#REF!</definedName>
    <definedName name="_____SRT11" localSheetId="7" hidden="1">{"Minpmon",#N/A,FALSE,"Monthinput"}</definedName>
    <definedName name="_____SRT11" localSheetId="1" hidden="1">{"Minpmon",#N/A,FALSE,"Monthinput"}</definedName>
    <definedName name="_____SRT11" localSheetId="6" hidden="1">{"Minpmon",#N/A,FALSE,"Monthinput"}</definedName>
    <definedName name="_____SRT11" hidden="1">{"Minpmon",#N/A,FALSE,"Monthinput"}</definedName>
    <definedName name="_____tAB4">'[6]shared data'!$A$1:$G$71</definedName>
    <definedName name="_____tnt1">#N/A</definedName>
    <definedName name="_____TOT58" localSheetId="7">[7]GROWTH!#REF!</definedName>
    <definedName name="_____TOT58" localSheetId="6">[7]GROWTH!#REF!</definedName>
    <definedName name="_____TOT58">[7]GROWTH!#REF!</definedName>
    <definedName name="____asd1">#N/A</definedName>
    <definedName name="____AUS1" localSheetId="7">#REF!</definedName>
    <definedName name="____AUS1" localSheetId="6">#REF!</definedName>
    <definedName name="____AUS1">#REF!</definedName>
    <definedName name="____DEG1" localSheetId="7">#REF!</definedName>
    <definedName name="____DEG1" localSheetId="6">#REF!</definedName>
    <definedName name="____DEG1">#REF!</definedName>
    <definedName name="____DKR1" localSheetId="7">#REF!</definedName>
    <definedName name="____DKR1" localSheetId="6">#REF!</definedName>
    <definedName name="____DKR1">#REF!</definedName>
    <definedName name="____ECU1" localSheetId="6">#REF!</definedName>
    <definedName name="____ECU1">#REF!</definedName>
    <definedName name="____ESC1" localSheetId="6">#REF!</definedName>
    <definedName name="____ESC1">#REF!</definedName>
    <definedName name="____FAL2" localSheetId="6">#REF!</definedName>
    <definedName name="____FAL2">#REF!</definedName>
    <definedName name="____FAL3" localSheetId="6">#REF!</definedName>
    <definedName name="____FAL3">#REF!</definedName>
    <definedName name="____FAL4" localSheetId="6">#REF!</definedName>
    <definedName name="____FAL4">#REF!</definedName>
    <definedName name="____FAL5" localSheetId="6">#REF!</definedName>
    <definedName name="____FAL5">#REF!</definedName>
    <definedName name="____FAL6" localSheetId="6">#REF!</definedName>
    <definedName name="____FAL6">#REF!</definedName>
    <definedName name="____FAL7" localSheetId="6">#REF!</definedName>
    <definedName name="____FAL7">#REF!</definedName>
    <definedName name="____FMK1" localSheetId="6">#REF!</definedName>
    <definedName name="____FMK1">#REF!</definedName>
    <definedName name="____IKR1" localSheetId="6">#REF!</definedName>
    <definedName name="____IKR1">#REF!</definedName>
    <definedName name="____IRP1" localSheetId="6">#REF!</definedName>
    <definedName name="____IRP1">#REF!</definedName>
    <definedName name="____LIT1" localSheetId="6">#REF!</definedName>
    <definedName name="____LIT1">#REF!</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7">#REF!</definedName>
    <definedName name="____MEX1" localSheetId="6">#REF!</definedName>
    <definedName name="____MEX1">#REF!</definedName>
    <definedName name="____PTA1" localSheetId="7">#REF!</definedName>
    <definedName name="____PTA1" localSheetId="6">#REF!</definedName>
    <definedName name="____PTA1">#REF!</definedName>
    <definedName name="____ROS1">#N/A</definedName>
    <definedName name="____ROS2">#N/A</definedName>
    <definedName name="____ROS3">#N/A</definedName>
    <definedName name="____ROS4">#N/A</definedName>
    <definedName name="____SAR1" localSheetId="7">#REF!</definedName>
    <definedName name="____SAR1" localSheetId="6">#REF!</definedName>
    <definedName name="____SAR1">#REF!</definedName>
    <definedName name="____SRT11" localSheetId="7" hidden="1">{"Minpmon",#N/A,FALSE,"Monthinput"}</definedName>
    <definedName name="____SRT11" localSheetId="1" hidden="1">{"Minpmon",#N/A,FALSE,"Monthinput"}</definedName>
    <definedName name="____SRT11" localSheetId="6" hidden="1">{"Minpmon",#N/A,FALSE,"Monthinput"}</definedName>
    <definedName name="____SRT11" hidden="1">{"Minpmon",#N/A,FALSE,"Monthinput"}</definedName>
    <definedName name="____tAB4">'[6]shared data'!$A$1:$G$71</definedName>
    <definedName name="____tnt1">#N/A</definedName>
    <definedName name="____TOT58" localSheetId="7">[7]GROWTH!#REF!</definedName>
    <definedName name="____TOT58" localSheetId="6">[7]GROWTH!#REF!</definedName>
    <definedName name="____TOT58">[7]GROWTH!#REF!</definedName>
    <definedName name="___asd1">#N/A</definedName>
    <definedName name="___AUS1" localSheetId="7">#REF!</definedName>
    <definedName name="___AUS1" localSheetId="6">#REF!</definedName>
    <definedName name="___AUS1">#REF!</definedName>
    <definedName name="___DEG1" localSheetId="7">#REF!</definedName>
    <definedName name="___DEG1" localSheetId="6">#REF!</definedName>
    <definedName name="___DEG1">#REF!</definedName>
    <definedName name="___DKR1" localSheetId="7">#REF!</definedName>
    <definedName name="___DKR1" localSheetId="6">#REF!</definedName>
    <definedName name="___DKR1">#REF!</definedName>
    <definedName name="___ECU1" localSheetId="6">#REF!</definedName>
    <definedName name="___ECU1">#REF!</definedName>
    <definedName name="___ESC1" localSheetId="6">#REF!</definedName>
    <definedName name="___ESC1">#REF!</definedName>
    <definedName name="___F" hidden="1">'[8]Fax a enviar'!#REF!</definedName>
    <definedName name="___FAL2" localSheetId="7">#REF!</definedName>
    <definedName name="___FAL2" localSheetId="6">#REF!</definedName>
    <definedName name="___FAL2">#REF!</definedName>
    <definedName name="___FAL3" localSheetId="7">#REF!</definedName>
    <definedName name="___FAL3" localSheetId="6">#REF!</definedName>
    <definedName name="___FAL3">#REF!</definedName>
    <definedName name="___FAL4" localSheetId="7">#REF!</definedName>
    <definedName name="___FAL4" localSheetId="6">#REF!</definedName>
    <definedName name="___FAL4">#REF!</definedName>
    <definedName name="___FAL5" localSheetId="6">#REF!</definedName>
    <definedName name="___FAL5">#REF!</definedName>
    <definedName name="___FAL6" localSheetId="6">#REF!</definedName>
    <definedName name="___FAL6">#REF!</definedName>
    <definedName name="___FAL7" localSheetId="6">#REF!</definedName>
    <definedName name="___FAL7">#REF!</definedName>
    <definedName name="___FMK1" localSheetId="6">#REF!</definedName>
    <definedName name="___FMK1">#REF!</definedName>
    <definedName name="___IKR1" localSheetId="6">#REF!</definedName>
    <definedName name="___IKR1">#REF!</definedName>
    <definedName name="___IRP1" localSheetId="6">#REF!</definedName>
    <definedName name="___IRP1">#REF!</definedName>
    <definedName name="___LIT1" localSheetId="6">#REF!</definedName>
    <definedName name="___LIT1">#REF!</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7">#REF!</definedName>
    <definedName name="___MEX1" localSheetId="6">#REF!</definedName>
    <definedName name="___MEX1">#REF!</definedName>
    <definedName name="___PTA1" localSheetId="7">#REF!</definedName>
    <definedName name="___PTA1" localSheetId="6">#REF!</definedName>
    <definedName name="___PTA1">#REF!</definedName>
    <definedName name="___ROS1">#N/A</definedName>
    <definedName name="___ROS2">#N/A</definedName>
    <definedName name="___ROS3">#N/A</definedName>
    <definedName name="___ROS4">#N/A</definedName>
    <definedName name="___SAR1" localSheetId="7">#REF!</definedName>
    <definedName name="___SAR1" localSheetId="6">#REF!</definedName>
    <definedName name="___SAR1">#REF!</definedName>
    <definedName name="___SRT11" localSheetId="7" hidden="1">{"Minpmon",#N/A,FALSE,"Monthinput"}</definedName>
    <definedName name="___SRT11" localSheetId="1" hidden="1">{"Minpmon",#N/A,FALSE,"Monthinput"}</definedName>
    <definedName name="___SRT11" localSheetId="6" hidden="1">{"Minpmon",#N/A,FALSE,"Monthinput"}</definedName>
    <definedName name="___SRT11" hidden="1">{"Minpmon",#N/A,FALSE,"Monthinput"}</definedName>
    <definedName name="___tAB4">'[6]shared data'!$A$1:$G$71</definedName>
    <definedName name="___tnt1">#N/A</definedName>
    <definedName name="___TOT58" localSheetId="7">[7]GROWTH!#REF!</definedName>
    <definedName name="___TOT58" localSheetId="6">[7]GROWTH!#REF!</definedName>
    <definedName name="___TOT58">[7]GROWTH!#REF!</definedName>
    <definedName name="__10FA_L" localSheetId="7">#REF!</definedName>
    <definedName name="__10FA_L" localSheetId="6">#REF!</definedName>
    <definedName name="__10FA_L">#REF!</definedName>
    <definedName name="__11GAZ_LIABS" localSheetId="7">#REF!</definedName>
    <definedName name="__11GAZ_LIABS" localSheetId="6">#REF!</definedName>
    <definedName name="__11GAZ_LIABS">#REF!</definedName>
    <definedName name="__123Graph_A" localSheetId="7" hidden="1">[9]C!#REF!</definedName>
    <definedName name="__123Graph_A" localSheetId="6" hidden="1">[9]C!#REF!</definedName>
    <definedName name="__123Graph_A" hidden="1">[9]C!#REF!</definedName>
    <definedName name="__123Graph_AChart1" localSheetId="7" hidden="1">[10]IN_Cable!#REF!</definedName>
    <definedName name="__123Graph_AChart1" localSheetId="6"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7" hidden="1">#REF!</definedName>
    <definedName name="__123Graph_ADEBT" localSheetId="6" hidden="1">#REF!</definedName>
    <definedName name="__123Graph_ADEBT" hidden="1">#REF!</definedName>
    <definedName name="__123Graph_ADIFFERENTIAL" localSheetId="6" hidden="1">[11]TAB25b!#REF!</definedName>
    <definedName name="__123Graph_ADIFFERENTIAL" hidden="1">[11]TAB25b!#REF!</definedName>
    <definedName name="__123Graph_AINTEREST" localSheetId="6" hidden="1">[11]TAB25b!#REF!</definedName>
    <definedName name="__123Graph_AINTEREST" hidden="1">[11]TAB25b!#REF!</definedName>
    <definedName name="__123Graph_AREER" hidden="1">[12]ER!#REF!</definedName>
    <definedName name="__123Graph_ASPREAD" hidden="1">[11]TAB25b!#REF!</definedName>
    <definedName name="__123Graph_B" localSheetId="7" hidden="1">[13]FLUJO!$B$7929:$C$7929</definedName>
    <definedName name="__123Graph_B" localSheetId="6" hidden="1">[13]FLUJO!$B$7929:$C$7929</definedName>
    <definedName name="__123Graph_B" hidden="1">[14]FLUJO!$B$7929:$C$7929</definedName>
    <definedName name="__123Graph_BChart1" localSheetId="7" hidden="1">#REF!</definedName>
    <definedName name="__123Graph_BChart1" localSheetId="6" hidden="1">#REF!</definedName>
    <definedName name="__123Graph_BChart1" hidden="1">#REF!</definedName>
    <definedName name="__123Graph_BChart2" localSheetId="7" hidden="1">#REF!</definedName>
    <definedName name="__123Graph_BChart2" localSheetId="6" hidden="1">#REF!</definedName>
    <definedName name="__123Graph_BChart2" hidden="1">#REF!</definedName>
    <definedName name="__123Graph_BChart3" localSheetId="7" hidden="1">#REF!</definedName>
    <definedName name="__123Graph_BChart3" localSheetId="6" hidden="1">#REF!</definedName>
    <definedName name="__123Graph_BChart3" hidden="1">#REF!</definedName>
    <definedName name="__123Graph_BChart4" localSheetId="6" hidden="1">#REF!</definedName>
    <definedName name="__123Graph_BChart4" hidden="1">#REF!</definedName>
    <definedName name="__123Graph_BChart5" localSheetId="6" hidden="1">#REF!</definedName>
    <definedName name="__123Graph_BChart5" hidden="1">#REF!</definedName>
    <definedName name="__123Graph_BChart6" localSheetId="6" hidden="1">#REF!</definedName>
    <definedName name="__123Graph_BChart6" hidden="1">#REF!</definedName>
    <definedName name="__123Graph_BChart7" localSheetId="6" hidden="1">#REF!</definedName>
    <definedName name="__123Graph_BChart7" hidden="1">#REF!</definedName>
    <definedName name="__123Graph_BCurrent" localSheetId="6" hidden="1">[15]G!#REF!</definedName>
    <definedName name="__123Graph_BCurrent" hidden="1">[15]G!#REF!</definedName>
    <definedName name="__123Graph_BDEBT" localSheetId="7" hidden="1">#REF!</definedName>
    <definedName name="__123Graph_BDEBT" localSheetId="6" hidden="1">#REF!</definedName>
    <definedName name="__123Graph_BDEBT" hidden="1">#REF!</definedName>
    <definedName name="__123Graph_BINTEREST" localSheetId="6" hidden="1">[11]TAB25b!#REF!</definedName>
    <definedName name="__123Graph_BINTEREST" hidden="1">[11]TAB25b!#REF!</definedName>
    <definedName name="__123Graph_BREER" localSheetId="6" hidden="1">[12]ER!#REF!</definedName>
    <definedName name="__123Graph_BREER" hidden="1">[12]ER!#REF!</definedName>
    <definedName name="__123Graph_C" localSheetId="7" hidden="1">[13]FLUJO!$B$7936:$C$7936</definedName>
    <definedName name="__123Graph_C" localSheetId="6" hidden="1">[13]FLUJO!$B$7936:$C$7936</definedName>
    <definedName name="__123Graph_C" hidden="1">[14]FLUJO!$B$7936:$C$7936</definedName>
    <definedName name="__123Graph_CCurrent" localSheetId="7" hidden="1">'[16]Base Original'!#REF!</definedName>
    <definedName name="__123Graph_CCurrent" localSheetId="6" hidden="1">'[16]Base Original'!#REF!</definedName>
    <definedName name="__123Graph_CCurrent" hidden="1">'[16]Base Original'!#REF!</definedName>
    <definedName name="__123Graph_CREER" localSheetId="7" hidden="1">[12]ER!#REF!</definedName>
    <definedName name="__123Graph_CREER" localSheetId="6" hidden="1">[12]ER!#REF!</definedName>
    <definedName name="__123Graph_CREER" hidden="1">[12]ER!#REF!</definedName>
    <definedName name="__123Graph_D" localSheetId="7" hidden="1">[13]FLUJO!$B$7942:$C$7942</definedName>
    <definedName name="__123Graph_D" localSheetId="6" hidden="1">[13]FLUJO!$B$7942:$C$7942</definedName>
    <definedName name="__123Graph_D" hidden="1">[14]FLUJO!$B$7942:$C$7942</definedName>
    <definedName name="__123Graph_DCurrent" localSheetId="7" hidden="1">'[16]Base Original'!#REF!</definedName>
    <definedName name="__123Graph_DCurrent" localSheetId="6" hidden="1">'[16]Base Original'!#REF!</definedName>
    <definedName name="__123Graph_DCurrent" hidden="1">'[16]Base Original'!#REF!</definedName>
    <definedName name="__123Graph_E" localSheetId="7" hidden="1">[9]C!#REF!</definedName>
    <definedName name="__123Graph_E" localSheetId="6" hidden="1">[9]C!#REF!</definedName>
    <definedName name="__123Graph_E" hidden="1">[9]C!#REF!</definedName>
    <definedName name="__123Graph_ECurrent" localSheetId="7" hidden="1">'[16]Base Original'!#REF!</definedName>
    <definedName name="__123Graph_ECurrent" localSheetId="6" hidden="1">'[16]Base Original'!#REF!</definedName>
    <definedName name="__123Graph_ECurrent" hidden="1">'[16]Base Original'!#REF!</definedName>
    <definedName name="__123Graph_F" localSheetId="7" hidden="1">[9]C!#REF!</definedName>
    <definedName name="__123Graph_F" localSheetId="6" hidden="1">[9]C!#REF!</definedName>
    <definedName name="__123Graph_F" hidden="1">[9]C!#REF!</definedName>
    <definedName name="__123Graph_FCurrent" localSheetId="7" hidden="1">[17]Base!#REF!</definedName>
    <definedName name="__123Graph_FCurrent" localSheetId="6" hidden="1">[17]Base!#REF!</definedName>
    <definedName name="__123Graph_FCurrent" hidden="1">[17]Base!#REF!</definedName>
    <definedName name="__123Graph_X" localSheetId="7" hidden="1">[13]FLUJO!$B$7906:$C$7906</definedName>
    <definedName name="__123Graph_X" localSheetId="6" hidden="1">[13]FLUJO!$B$7906:$C$7906</definedName>
    <definedName name="__123Graph_X" hidden="1">[14]FLUJO!$B$7906:$C$7906</definedName>
    <definedName name="__123Graph_XDIFFERENTIAL" localSheetId="7" hidden="1">[11]TAB25b!#REF!</definedName>
    <definedName name="__123Graph_XDIFFERENTIAL" localSheetId="6" hidden="1">[11]TAB25b!#REF!</definedName>
    <definedName name="__123Graph_XDIFFERENTIAL" hidden="1">[11]TAB25b!#REF!</definedName>
    <definedName name="__123Graph_XSPREAD" localSheetId="7" hidden="1">[11]TAB25b!#REF!</definedName>
    <definedName name="__123Graph_XSPREAD" localSheetId="6" hidden="1">[11]TAB25b!#REF!</definedName>
    <definedName name="__123Graph_XSPREAD" hidden="1">[11]TAB25b!#REF!</definedName>
    <definedName name="__12INT_RESERVES" localSheetId="7">#REF!</definedName>
    <definedName name="__12INT_RESERVES" localSheetId="6">#REF!</definedName>
    <definedName name="__12INT_RESERVES">#REF!</definedName>
    <definedName name="__1r" localSheetId="7">#REF!</definedName>
    <definedName name="__1r" localSheetId="6">#REF!</definedName>
    <definedName name="__1r">#REF!</definedName>
    <definedName name="__2Macros_Import_.qbop" localSheetId="6">[18]!'[Macros Import].qbop'</definedName>
    <definedName name="__2Macros_Import_.qbop" localSheetId="8">[18]!'[Macros Import].qbop'</definedName>
    <definedName name="__2Macros_Import_.qbop">[18]!'[Macros Import].qbop'</definedName>
    <definedName name="__3__123Graph_ACPI_ER_LOG" localSheetId="7" hidden="1">[12]ER!#REF!</definedName>
    <definedName name="__3__123Graph_ACPI_ER_LOG" localSheetId="6" hidden="1">[12]ER!#REF!</definedName>
    <definedName name="__3__123Graph_ACPI_ER_LOG" hidden="1">[12]ER!#REF!</definedName>
    <definedName name="__4__123Graph_BCPI_ER_LOG" localSheetId="7" hidden="1">[12]ER!#REF!</definedName>
    <definedName name="__4__123Graph_BCPI_ER_LOG" localSheetId="6" hidden="1">[12]ER!#REF!</definedName>
    <definedName name="__4__123Graph_BCPI_ER_LOG" hidden="1">[12]ER!#REF!</definedName>
    <definedName name="__5__123Graph_BIBA_IBRD" localSheetId="7" hidden="1">[12]WB!#REF!</definedName>
    <definedName name="__5__123Graph_BIBA_IBRD" localSheetId="6" hidden="1">[12]WB!#REF!</definedName>
    <definedName name="__5__123Graph_BIBA_IBRD" hidden="1">[12]WB!#REF!</definedName>
    <definedName name="__6B.2_B.3" localSheetId="7">#REF!</definedName>
    <definedName name="__6B.2_B.3" localSheetId="6">#REF!</definedName>
    <definedName name="__6B.2_B.3">#REF!</definedName>
    <definedName name="__7B.4___5" localSheetId="7">#REF!</definedName>
    <definedName name="__7B.4___5" localSheetId="6">#REF!</definedName>
    <definedName name="__7B.4___5">#REF!</definedName>
    <definedName name="__8CONSOL_B2" localSheetId="7">#REF!</definedName>
    <definedName name="__8CONSOL_B2" localSheetId="6">#REF!</definedName>
    <definedName name="__8CONSOL_B2">#REF!</definedName>
    <definedName name="__9CONSOL_DEPOSITS" localSheetId="7">'[19]A 11'!#REF!</definedName>
    <definedName name="__9CONSOL_DEPOSITS" localSheetId="6">'[19]A 11'!#REF!</definedName>
    <definedName name="__9CONSOL_DEPOSITS">'[19]A 11'!#REF!</definedName>
    <definedName name="__asd1">[5]!__asd1</definedName>
    <definedName name="__AUS1" localSheetId="7">#REF!</definedName>
    <definedName name="__AUS1" localSheetId="6">#REF!</definedName>
    <definedName name="__AUS1">#REF!</definedName>
    <definedName name="__BOP2" localSheetId="7">[20]BoP!#REF!</definedName>
    <definedName name="__BOP2" localSheetId="6">[20]BoP!#REF!</definedName>
    <definedName name="__BOP2">[20]BoP!#REF!</definedName>
    <definedName name="__DEG1" localSheetId="7">#REF!</definedName>
    <definedName name="__DEG1" localSheetId="6">#REF!</definedName>
    <definedName name="__DEG1">#REF!</definedName>
    <definedName name="__DKR1" localSheetId="7">#REF!</definedName>
    <definedName name="__DKR1" localSheetId="6">#REF!</definedName>
    <definedName name="__DKR1">#REF!</definedName>
    <definedName name="__ECU1" localSheetId="7">#REF!</definedName>
    <definedName name="__ECU1" localSheetId="6">#REF!</definedName>
    <definedName name="__ECU1">#REF!</definedName>
    <definedName name="__END94" localSheetId="6">#REF!</definedName>
    <definedName name="__END94">#REF!</definedName>
    <definedName name="__ESC1" localSheetId="6">#REF!</definedName>
    <definedName name="__ESC1">#REF!</definedName>
    <definedName name="__F" hidden="1">'[8]Fax a enviar'!#REF!</definedName>
    <definedName name="__FAL2" localSheetId="7">#REF!</definedName>
    <definedName name="__FAL2" localSheetId="6">#REF!</definedName>
    <definedName name="__FAL2">#REF!</definedName>
    <definedName name="__FAL3" localSheetId="7">#REF!</definedName>
    <definedName name="__FAL3" localSheetId="6">#REF!</definedName>
    <definedName name="__FAL3">#REF!</definedName>
    <definedName name="__FAL4" localSheetId="7">#REF!</definedName>
    <definedName name="__FAL4" localSheetId="6">#REF!</definedName>
    <definedName name="__FAL4">#REF!</definedName>
    <definedName name="__FAL5" localSheetId="6">#REF!</definedName>
    <definedName name="__FAL5">#REF!</definedName>
    <definedName name="__FAL6" localSheetId="6">#REF!</definedName>
    <definedName name="__FAL6">#REF!</definedName>
    <definedName name="__FAL7" localSheetId="6">#REF!</definedName>
    <definedName name="__FAL7">#REF!</definedName>
    <definedName name="__FMK1" localSheetId="6">#REF!</definedName>
    <definedName name="__FMK1">#REF!</definedName>
    <definedName name="__IKR1" localSheetId="6">#REF!</definedName>
    <definedName name="__IKR1">#REF!</definedName>
    <definedName name="__IRP1" localSheetId="6">#REF!</definedName>
    <definedName name="__IRP1">#REF!</definedName>
    <definedName name="__LIT1" localSheetId="6">#REF!</definedName>
    <definedName name="__LIT1">#REF!</definedName>
    <definedName name="__MEX1" localSheetId="6">#REF!</definedName>
    <definedName name="__MEX1">#REF!</definedName>
    <definedName name="__PTA1" localSheetId="6">#REF!</definedName>
    <definedName name="__PTA1">#REF!</definedName>
    <definedName name="__RES2">[20]RES!#REF!</definedName>
    <definedName name="__ROS1">#N/A</definedName>
    <definedName name="__ROS2">#N/A</definedName>
    <definedName name="__ROS3">#N/A</definedName>
    <definedName name="__ROS4">#N/A</definedName>
    <definedName name="__SAR1" localSheetId="7">#REF!</definedName>
    <definedName name="__SAR1" localSheetId="6">#REF!</definedName>
    <definedName name="__SAR1">#REF!</definedName>
    <definedName name="__SUM2" localSheetId="7">#REF!</definedName>
    <definedName name="__SUM2" localSheetId="6">#REF!</definedName>
    <definedName name="__SUM2">#REF!</definedName>
    <definedName name="__TAB1" localSheetId="7">#REF!</definedName>
    <definedName name="__TAB1" localSheetId="6">#REF!</definedName>
    <definedName name="__TAB1">#REF!</definedName>
    <definedName name="__Tab19" localSheetId="6">#REF!</definedName>
    <definedName name="__Tab19">#REF!</definedName>
    <definedName name="__Tab20" localSheetId="6">#REF!</definedName>
    <definedName name="__Tab20">#REF!</definedName>
    <definedName name="__Tab21" localSheetId="6">#REF!</definedName>
    <definedName name="__Tab21">#REF!</definedName>
    <definedName name="__Tab22" localSheetId="6">#REF!</definedName>
    <definedName name="__Tab22">#REF!</definedName>
    <definedName name="__Tab23" localSheetId="6">#REF!</definedName>
    <definedName name="__Tab23">#REF!</definedName>
    <definedName name="__Tab24" localSheetId="6">#REF!</definedName>
    <definedName name="__Tab24">#REF!</definedName>
    <definedName name="__Tab26" localSheetId="6">#REF!</definedName>
    <definedName name="__Tab26">#REF!</definedName>
    <definedName name="__Tab27" localSheetId="6">#REF!</definedName>
    <definedName name="__Tab27">#REF!</definedName>
    <definedName name="__Tab28" localSheetId="6">#REF!</definedName>
    <definedName name="__Tab28">#REF!</definedName>
    <definedName name="__Tab29" localSheetId="6">#REF!</definedName>
    <definedName name="__Tab29">#REF!</definedName>
    <definedName name="__Tab30" localSheetId="6">#REF!</definedName>
    <definedName name="__Tab30">#REF!</definedName>
    <definedName name="__Tab31" localSheetId="6">#REF!</definedName>
    <definedName name="__Tab31">#REF!</definedName>
    <definedName name="__Tab32" localSheetId="6">#REF!</definedName>
    <definedName name="__Tab32">#REF!</definedName>
    <definedName name="__Tab33" localSheetId="6">#REF!</definedName>
    <definedName name="__Tab33">#REF!</definedName>
    <definedName name="__Tab34" localSheetId="6">#REF!</definedName>
    <definedName name="__Tab34">#REF!</definedName>
    <definedName name="__Tab35" localSheetId="6">#REF!</definedName>
    <definedName name="__Tab35">#REF!</definedName>
    <definedName name="__tAB4">'[6]shared data'!$A$1:$G$71</definedName>
    <definedName name="__tnt1">[5]!__tnt1</definedName>
    <definedName name="__TOT58" localSheetId="7">[7]GROWTH!#REF!</definedName>
    <definedName name="__TOT58" localSheetId="6">[7]GROWTH!#REF!</definedName>
    <definedName name="__TOT58">[7]GROWTH!#REF!</definedName>
    <definedName name="__WB2" localSheetId="7">#REF!</definedName>
    <definedName name="__WB2" localSheetId="6">#REF!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7">[22]Afiliados!#REF!</definedName>
    <definedName name="_10_0GRÁFICO_N_10.2" localSheetId="6">[22]Afiliados!#REF!</definedName>
    <definedName name="_10_0GRÁFICO_N_10.2">[22]Afiliados!#REF!</definedName>
    <definedName name="_10FA_L" localSheetId="7">#REF!</definedName>
    <definedName name="_10FA_L" localSheetId="6">#REF!</definedName>
    <definedName name="_10FA_L">#REF!</definedName>
    <definedName name="_11__123Graph_AFIG_D" localSheetId="7" hidden="1">#REF!</definedName>
    <definedName name="_11__123Graph_AFIG_D" localSheetId="6" hidden="1">#REF!</definedName>
    <definedName name="_11__123Graph_AFIG_D" hidden="1">#REF!</definedName>
    <definedName name="_11__123Graph_BCPI_ER_LOG" localSheetId="7" hidden="1">[21]ER!#REF!</definedName>
    <definedName name="_11__123Graph_BCPI_ER_LOG" localSheetId="6" hidden="1">[21]ER!#REF!</definedName>
    <definedName name="_11__123Graph_BCPI_ER_LOG" hidden="1">[21]ER!#REF!</definedName>
    <definedName name="_11absorc" localSheetId="7">[23]Programa!#REF!</definedName>
    <definedName name="_11absorc" localSheetId="6">[23]Programa!#REF!</definedName>
    <definedName name="_11absorc">[23]Programa!#REF!</definedName>
    <definedName name="_11GAZ_LIABS" localSheetId="7">#REF!</definedName>
    <definedName name="_11GAZ_LIABS" localSheetId="6">#REF!</definedName>
    <definedName name="_11GAZ_LIABS">#REF!</definedName>
    <definedName name="_12__123Graph_AIBA_IBRD" hidden="1">[21]WB!$Q$62:$AK$62</definedName>
    <definedName name="_12__123Graph_BIBA_IBRD" localSheetId="7" hidden="1">[21]WB!#REF!</definedName>
    <definedName name="_12__123Graph_BIBA_IBRD" localSheetId="6" hidden="1">[21]WB!#REF!</definedName>
    <definedName name="_12__123Graph_BIBA_IBRD" hidden="1">[21]WB!#REF!</definedName>
    <definedName name="_12c" localSheetId="7">[23]Programa!#REF!</definedName>
    <definedName name="_12c" localSheetId="6">[23]Programa!#REF!</definedName>
    <definedName name="_12c">[23]Programa!#REF!</definedName>
    <definedName name="_12INT_RESERVES" localSheetId="7">#REF!</definedName>
    <definedName name="_12INT_RESERVES" localSheetId="6">#REF!</definedName>
    <definedName name="_12INT_RESERVES">#REF!</definedName>
    <definedName name="_15Macros_Import_.qbop" localSheetId="6">[18]!'[Macros Import].qbop'</definedName>
    <definedName name="_15Macros_Import_.qbop" localSheetId="8">[18]!'[Macros Import].qbop'</definedName>
    <definedName name="_15Macros_Import_.qbop">[18]!'[Macros Import].qbop'</definedName>
    <definedName name="_16__123Graph_ATERMS_OF_TRADE" localSheetId="7" hidden="1">#REF!</definedName>
    <definedName name="_16__123Graph_ATERMS_OF_TRADE" localSheetId="6"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7" hidden="1">[21]ER!#REF!</definedName>
    <definedName name="_19__123Graph_BCPI_ER_LOG" localSheetId="6" hidden="1">[21]ER!#REF!</definedName>
    <definedName name="_19__123Graph_BCPI_ER_LOG" hidden="1">[21]ER!#REF!</definedName>
    <definedName name="_1981" localSheetId="7">#REF!</definedName>
    <definedName name="_1981" localSheetId="6">#REF!</definedName>
    <definedName name="_1981">#REF!</definedName>
    <definedName name="_1982" localSheetId="7">#REF!</definedName>
    <definedName name="_1982" localSheetId="6">#REF!</definedName>
    <definedName name="_1982">#REF!</definedName>
    <definedName name="_1983" localSheetId="7">#REF!</definedName>
    <definedName name="_1983" localSheetId="6">#REF!</definedName>
    <definedName name="_1983">#REF!</definedName>
    <definedName name="_1984">#REF!</definedName>
    <definedName name="_1985">#REF!</definedName>
    <definedName name="_1986">#REF!</definedName>
    <definedName name="_1987">#N/A</definedName>
    <definedName name="_1988" localSheetId="7">#REF!</definedName>
    <definedName name="_1988" localSheetId="6">#REF!</definedName>
    <definedName name="_1988">#REF!</definedName>
    <definedName name="_1989" localSheetId="7">#REF!</definedName>
    <definedName name="_1989" localSheetId="6">#REF!</definedName>
    <definedName name="_1989">#REF!</definedName>
    <definedName name="_1990" localSheetId="7">#REF!</definedName>
    <definedName name="_1990" localSheetId="6">#REF!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6">#REF!</definedName>
    <definedName name="_1IMPRESION">#REF!</definedName>
    <definedName name="_1Macros_Import_.qbop" localSheetId="7">#N/A</definedName>
    <definedName name="_1Macros_Import_.qbop" localSheetId="6">#N/A</definedName>
    <definedName name="_1Macros_Import_.qbop" localSheetId="8">[24]!'[Macros Import].qbop'</definedName>
    <definedName name="_1Macros_Import_.qbop">[24]!'[Macros Import].qbop'</definedName>
    <definedName name="_1r" localSheetId="7">#REF!</definedName>
    <definedName name="_1r" localSheetId="6">#REF!</definedName>
    <definedName name="_1r">#REF!</definedName>
    <definedName name="_2">#N/A</definedName>
    <definedName name="_2__123Graph_ACPI_ER_LOG" localSheetId="7" hidden="1">[21]ER!#REF!</definedName>
    <definedName name="_2__123Graph_ACPI_ER_LOG" localSheetId="6" hidden="1">[21]ER!#REF!</definedName>
    <definedName name="_2__123Graph_ACPI_ER_LOG" hidden="1">[21]ER!#REF!</definedName>
    <definedName name="_2__123Graph_AFIG_D" localSheetId="7" hidden="1">#REF!</definedName>
    <definedName name="_2__123Graph_AFIG_D" localSheetId="6" hidden="1">#REF!</definedName>
    <definedName name="_2__123Graph_AFIG_D" hidden="1">#REF!</definedName>
    <definedName name="_20__123Graph_BIBA_IBRD" localSheetId="7" hidden="1">[21]WB!#REF!</definedName>
    <definedName name="_20__123Graph_BIBA_IBRD" localSheetId="6" hidden="1">[21]WB!#REF!</definedName>
    <definedName name="_20__123Graph_BIBA_IBRD" hidden="1">[21]WB!#REF!</definedName>
    <definedName name="_20__123Graph_XREALEX_WAGE" localSheetId="7" hidden="1">[25]PRIVATE!#REF!</definedName>
    <definedName name="_20__123Graph_XREALEX_WAGE" localSheetId="6" hidden="1">[25]PRIVATE!#REF!</definedName>
    <definedName name="_20__123Graph_XREALEX_WAGE" hidden="1">[25]PRIVATE!#REF!</definedName>
    <definedName name="_2000" localSheetId="7">#REF!</definedName>
    <definedName name="_2000" localSheetId="6">#REF!</definedName>
    <definedName name="_2000">#REF!</definedName>
    <definedName name="_2001" localSheetId="7">#REF!</definedName>
    <definedName name="_2001" localSheetId="6">#REF!</definedName>
    <definedName name="_2001">#REF!</definedName>
    <definedName name="_2002" localSheetId="7">#REF!</definedName>
    <definedName name="_2002" localSheetId="6">#REF!</definedName>
    <definedName name="_2002">#REF!</definedName>
    <definedName name="_2003">#REF!</definedName>
    <definedName name="_24__123Graph_BTERMS_OF_TRADE" localSheetId="6" hidden="1">#REF!</definedName>
    <definedName name="_24__123Graph_BTERMS_OF_TRADE" hidden="1">#REF!</definedName>
    <definedName name="_24Macros_Import_.qbop" localSheetId="6">[26]!'[Macros Import].qbop'</definedName>
    <definedName name="_24Macros_Import_.qbop" localSheetId="8">[26]!'[Macros Import].qbop'</definedName>
    <definedName name="_24Macros_Import_.qbop">[26]!'[Macros Import].qbop'</definedName>
    <definedName name="_25__123Graph_ACPI_ER_LOG" localSheetId="7" hidden="1">[27]ER!#REF!</definedName>
    <definedName name="_25__123Graph_ACPI_ER_LOG" localSheetId="6" hidden="1">[27]ER!#REF!</definedName>
    <definedName name="_25__123Graph_ACPI_ER_LOG" hidden="1">[27]ER!#REF!</definedName>
    <definedName name="_25__123Graph_BWB_ADJ_PRJ" hidden="1">[21]WB!$Q$257:$AK$257</definedName>
    <definedName name="_26__123Graph_BCPI_ER_LOG" localSheetId="7" hidden="1">[27]ER!#REF!</definedName>
    <definedName name="_26__123Graph_BCPI_ER_LOG" localSheetId="6" hidden="1">[27]ER!#REF!</definedName>
    <definedName name="_26__123Graph_BCPI_ER_LOG" hidden="1">[27]ER!#REF!</definedName>
    <definedName name="_27__123Graph_ACPI_ER_LOG" localSheetId="7" hidden="1">[12]ER!#REF!</definedName>
    <definedName name="_27__123Graph_ACPI_ER_LOG" localSheetId="6" hidden="1">[12]ER!#REF!</definedName>
    <definedName name="_27__123Graph_ACPI_ER_LOG" hidden="1">[12]ER!#REF!</definedName>
    <definedName name="_27__123Graph_BIBA_IBRD" localSheetId="7" hidden="1">[27]WB!#REF!</definedName>
    <definedName name="_27__123Graph_BIBA_IBRD" localSheetId="6" hidden="1">[27]WB!#REF!</definedName>
    <definedName name="_27__123Graph_BIBA_IBRD" hidden="1">[27]WB!#REF!</definedName>
    <definedName name="_27_0CUADRO_N__4." localSheetId="7">[28]monthly!#REF!</definedName>
    <definedName name="_27_0CUADRO_N__4." localSheetId="6">[28]monthly!#REF!</definedName>
    <definedName name="_27_0CUADRO_N__4.">[29]monthly!#REF!</definedName>
    <definedName name="_28B.2_B.3" localSheetId="7">#REF!</definedName>
    <definedName name="_28B.2_B.3" localSheetId="6">#REF!</definedName>
    <definedName name="_28B.2_B.3">#REF!</definedName>
    <definedName name="_29__123Graph_XFIG_D" localSheetId="7" hidden="1">#REF!</definedName>
    <definedName name="_29__123Graph_XFIG_D" localSheetId="6" hidden="1">#REF!</definedName>
    <definedName name="_29__123Graph_XFIG_D" hidden="1">#REF!</definedName>
    <definedName name="_29B.4___5" localSheetId="7">#REF!</definedName>
    <definedName name="_29B.4___5" localSheetId="6">#REF!</definedName>
    <definedName name="_29B.4___5">#REF!</definedName>
    <definedName name="_2IMPRESION" localSheetId="6">#REF!</definedName>
    <definedName name="_2IMPRESION">#REF!</definedName>
    <definedName name="_2Macros_Import_.qbop" localSheetId="6">[30]!'[Macros Import].qbop'</definedName>
    <definedName name="_2Macros_Import_.qbop" localSheetId="8">[30]!'[Macros Import].qbop'</definedName>
    <definedName name="_2Macros_Import_.qbop">[30]!'[Macros Import].qbop'</definedName>
    <definedName name="_3">#N/A</definedName>
    <definedName name="_3.__No_club_de_París__Después_del_30_Jun_84" localSheetId="7">#REF!</definedName>
    <definedName name="_3.__No_club_de_París__Después_del_30_Jun_84" localSheetId="6">#REF!</definedName>
    <definedName name="_3.__No_club_de_París__Después_del_30_Jun_84">#REF!</definedName>
    <definedName name="_3__123Graph_ACPI_ER_LOG" localSheetId="7" hidden="1">[12]ER!#REF!</definedName>
    <definedName name="_3__123Graph_ACPI_ER_LOG" localSheetId="6" hidden="1">[12]ER!#REF!</definedName>
    <definedName name="_3__123Graph_ACPI_ER_LOG" hidden="1">[12]ER!#REF!</definedName>
    <definedName name="_3__123Graph_ATERMS_OF_TRADE" localSheetId="7" hidden="1">#REF!</definedName>
    <definedName name="_3__123Graph_ATERMS_OF_TRADE" localSheetId="6" hidden="1">#REF!</definedName>
    <definedName name="_3__123Graph_ATERMS_OF_TRADE" hidden="1">#REF!</definedName>
    <definedName name="_30__123Graph_XREALEX_WAGE" localSheetId="7" hidden="1">[25]PRIVATE!#REF!</definedName>
    <definedName name="_30__123Graph_XREALEX_WAGE" localSheetId="6" hidden="1">[25]PRIVATE!#REF!</definedName>
    <definedName name="_30__123Graph_XREALEX_WAGE" hidden="1">[25]PRIVATE!#REF!</definedName>
    <definedName name="_30CONSOL_B2" localSheetId="7">#REF!</definedName>
    <definedName name="_30CONSOL_B2" localSheetId="6">#REF!</definedName>
    <definedName name="_30CONSOL_B2">#REF!</definedName>
    <definedName name="_31_0GRÁFICO_N_10.2" localSheetId="7">[28]monthly!#REF!</definedName>
    <definedName name="_31_0GRÁFICO_N_10.2" localSheetId="6">[28]monthly!#REF!</definedName>
    <definedName name="_31_0GRÁFICO_N_10.2">[29]monthly!#REF!</definedName>
    <definedName name="_31CONSOL_DEPOSITS" localSheetId="7">'[31]A 11'!#REF!</definedName>
    <definedName name="_31CONSOL_DEPOSITS" localSheetId="6">'[31]A 11'!#REF!</definedName>
    <definedName name="_31CONSOL_DEPOSITS">'[31]A 11'!#REF!</definedName>
    <definedName name="_32FA_L" localSheetId="7">#REF!</definedName>
    <definedName name="_32FA_L" localSheetId="6">#REF!</definedName>
    <definedName name="_32FA_L">#REF!</definedName>
    <definedName name="_33GAZ_LIABS" localSheetId="7">#REF!</definedName>
    <definedName name="_33GAZ_LIABS" localSheetId="6">#REF!</definedName>
    <definedName name="_33GAZ_LIABS">#REF!</definedName>
    <definedName name="_34__123Graph_XTERMS_OF_TRADE" localSheetId="7" hidden="1">#REF!</definedName>
    <definedName name="_34__123Graph_XTERMS_OF_TRADE" localSheetId="6" hidden="1">#REF!</definedName>
    <definedName name="_34__123Graph_XTERMS_OF_TRADE" hidden="1">#REF!</definedName>
    <definedName name="_34INT_RESERVES" localSheetId="6">#REF!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7" hidden="1">#REF!</definedName>
    <definedName name="_4__123Graph_BTERMS_OF_TRADE" localSheetId="6" hidden="1">#REF!</definedName>
    <definedName name="_4__123Graph_BTERMS_OF_TRADE" hidden="1">#REF!</definedName>
    <definedName name="_5">#N/A</definedName>
    <definedName name="_5__123Graph_BIBA_IBRD" hidden="1">[12]WB!#REF!</definedName>
    <definedName name="_5__123Graph_XFIG_D" localSheetId="7" hidden="1">#REF!</definedName>
    <definedName name="_5__123Graph_XFIG_D" localSheetId="6" hidden="1">#REF!</definedName>
    <definedName name="_5__123Graph_XFIG_D" hidden="1">#REF!</definedName>
    <definedName name="_51__123Graph_BIBA_IBRD" hidden="1">[12]WB!#REF!</definedName>
    <definedName name="_518" localSheetId="7">#REF!</definedName>
    <definedName name="_518" localSheetId="6">#REF!</definedName>
    <definedName name="_518">#REF!</definedName>
    <definedName name="_52B.2_B.3" localSheetId="7">#REF!</definedName>
    <definedName name="_52B.2_B.3" localSheetId="6">#REF!</definedName>
    <definedName name="_52B.2_B.3">#REF!</definedName>
    <definedName name="_53B.4___5" localSheetId="7">#REF!</definedName>
    <definedName name="_53B.4___5" localSheetId="6">#REF!</definedName>
    <definedName name="_53B.4___5">#REF!</definedName>
    <definedName name="_54CONSOL_B2" localSheetId="6">#REF!</definedName>
    <definedName name="_54CONSOL_B2">#REF!</definedName>
    <definedName name="_6">#N/A</definedName>
    <definedName name="_6__123Graph_AIBA_IBRD" hidden="1">[21]WB!$Q$62:$AK$62</definedName>
    <definedName name="_6__123Graph_XTERMS_OF_TRADE" localSheetId="7" hidden="1">#REF!</definedName>
    <definedName name="_6__123Graph_XTERMS_OF_TRADE" localSheetId="6" hidden="1">#REF!</definedName>
    <definedName name="_6__123Graph_XTERMS_OF_TRADE" hidden="1">#REF!</definedName>
    <definedName name="_617" localSheetId="7">#REF!</definedName>
    <definedName name="_617" localSheetId="6">#REF!</definedName>
    <definedName name="_617">#REF!</definedName>
    <definedName name="_675" localSheetId="7">#REF!</definedName>
    <definedName name="_675" localSheetId="6">#REF!</definedName>
    <definedName name="_675">#REF!</definedName>
    <definedName name="_681">#REF!</definedName>
    <definedName name="_68CONSOL_DEPOSITS" localSheetId="6">'[19]A 11'!#REF!</definedName>
    <definedName name="_68CONSOL_DEPOSITS">'[19]A 11'!#REF!</definedName>
    <definedName name="_69FA_L" localSheetId="7">#REF!</definedName>
    <definedName name="_69FA_L" localSheetId="6">#REF!</definedName>
    <definedName name="_69FA_L">#REF!</definedName>
    <definedName name="_6B.2_B.3" localSheetId="7">#REF!</definedName>
    <definedName name="_6B.2_B.3" localSheetId="6">#REF!</definedName>
    <definedName name="_6B.2_B.3">#REF!</definedName>
    <definedName name="_7">#N/A</definedName>
    <definedName name="_7__123Graph_ACPI_ER_LOG" localSheetId="7" hidden="1">[21]ER!#REF!</definedName>
    <definedName name="_7__123Graph_ACPI_ER_LOG" localSheetId="6" hidden="1">[21]ER!#REF!</definedName>
    <definedName name="_7__123Graph_ACPI_ER_LOG" hidden="1">[21]ER!#REF!</definedName>
    <definedName name="_7_0absorc" localSheetId="7">[23]Programa!#REF!</definedName>
    <definedName name="_7_0absorc" localSheetId="6">[23]Programa!#REF!</definedName>
    <definedName name="_7_0absorc">[23]Programa!#REF!</definedName>
    <definedName name="_70GAZ_LIABS" localSheetId="7">#REF!</definedName>
    <definedName name="_70GAZ_LIABS" localSheetId="6">#REF!</definedName>
    <definedName name="_70GAZ_LIABS">#REF!</definedName>
    <definedName name="_71INT_RESERVES" localSheetId="7">#REF!</definedName>
    <definedName name="_71INT_RESERVES" localSheetId="6">#REF!</definedName>
    <definedName name="_71INT_RESERVES">#REF!</definedName>
    <definedName name="_7B.4___5" localSheetId="7">#REF!</definedName>
    <definedName name="_7B.4___5" localSheetId="6">#REF!</definedName>
    <definedName name="_7B.4___5">#REF!</definedName>
    <definedName name="_8">#N/A</definedName>
    <definedName name="_8_0c" localSheetId="7">[23]Programa!#REF!</definedName>
    <definedName name="_8_0c" localSheetId="6">[23]Programa!#REF!</definedName>
    <definedName name="_8_0c">[23]Programa!#REF!</definedName>
    <definedName name="_88" localSheetId="7">#REF!</definedName>
    <definedName name="_88" localSheetId="6">#REF!</definedName>
    <definedName name="_88">#REF!</definedName>
    <definedName name="_89" localSheetId="7">#REF!</definedName>
    <definedName name="_89" localSheetId="6">#REF!</definedName>
    <definedName name="_89">#REF!</definedName>
    <definedName name="_8CONSOL_B2" localSheetId="7">#REF!</definedName>
    <definedName name="_8CONSOL_B2" localSheetId="6">#REF!</definedName>
    <definedName name="_8CONSOL_B2">#REF!</definedName>
    <definedName name="_9_0CUADRO_N__4." localSheetId="7">[22]Afiliados!#REF!</definedName>
    <definedName name="_9_0CUADRO_N__4." localSheetId="6">[22]Afiliados!#REF!</definedName>
    <definedName name="_9_0CUADRO_N__4.">[22]Afiliados!#REF!</definedName>
    <definedName name="_9CONSOL_DEPOSITS" localSheetId="7">'[32]A 11'!#REF!</definedName>
    <definedName name="_9CONSOL_DEPOSITS" localSheetId="6">'[32]A 11'!#REF!</definedName>
    <definedName name="_9CONSOL_DEPOSITS">'[32]A 11'!#REF!</definedName>
    <definedName name="_aaV110" localSheetId="7">[33]QNEWLOR!#REF!</definedName>
    <definedName name="_aaV110" localSheetId="6">[33]QNEWLOR!#REF!</definedName>
    <definedName name="_aaV110">[33]QNEWLOR!#REF!</definedName>
    <definedName name="_aIV114" localSheetId="7">[33]QNEWLOR!#REF!</definedName>
    <definedName name="_aIV114" localSheetId="6">[33]QNEWLOR!#REF!</definedName>
    <definedName name="_aIV114">[33]QNEWLOR!#REF!</definedName>
    <definedName name="_aIV190" localSheetId="6">[33]QNEWLOR!#REF!</definedName>
    <definedName name="_aIV190">[33]QNEWLOR!#REF!</definedName>
    <definedName name="_AJU97" localSheetId="7">#REF!</definedName>
    <definedName name="_AJU97" localSheetId="6">#REF!</definedName>
    <definedName name="_AJU97">#REF!</definedName>
    <definedName name="_AJU98" localSheetId="7">#REF!</definedName>
    <definedName name="_AJU98" localSheetId="6">#REF!</definedName>
    <definedName name="_AJU98">#REF!</definedName>
    <definedName name="_AJU99" localSheetId="7">#REF!</definedName>
    <definedName name="_AJU99" localSheetId="6">#REF!</definedName>
    <definedName name="_AJU99">#REF!</definedName>
    <definedName name="_ANO97">#REF!</definedName>
    <definedName name="_ANO98">#REF!</definedName>
    <definedName name="_ANO99">#REF!</definedName>
    <definedName name="_asd1">#N/A</definedName>
    <definedName name="_AUS1" localSheetId="7">#REF!</definedName>
    <definedName name="_AUS1" localSheetId="6">#REF!</definedName>
    <definedName name="_AUS1">#REF!</definedName>
    <definedName name="_bla2" localSheetId="7" hidden="1">#REF!</definedName>
    <definedName name="_bla2" localSheetId="6" hidden="1">#REF!</definedName>
    <definedName name="_bla2" hidden="1">#REF!</definedName>
    <definedName name="_bla3" localSheetId="7" hidden="1">#REF!</definedName>
    <definedName name="_bla3" localSheetId="6" hidden="1">#REF!</definedName>
    <definedName name="_bla3" hidden="1">#REF!</definedName>
    <definedName name="_bla4" localSheetId="6" hidden="1">#REF!</definedName>
    <definedName name="_bla4" hidden="1">#REF!</definedName>
    <definedName name="_BOP1">#REF!</definedName>
    <definedName name="_BOP2">[34]BoP!#REF!</definedName>
    <definedName name="_bop3">[35]BOP!#REF!</definedName>
    <definedName name="_BTO2" localSheetId="7">#REF!</definedName>
    <definedName name="_BTO2" localSheetId="6">#REF!</definedName>
    <definedName name="_BTO2">#REF!</definedName>
    <definedName name="_CEL96" localSheetId="7">#REF!</definedName>
    <definedName name="_CEL96" localSheetId="6">#REF!</definedName>
    <definedName name="_CEL96">#REF!</definedName>
    <definedName name="_cud21" localSheetId="7">#REF!</definedName>
    <definedName name="_cud21" localSheetId="6">#REF!</definedName>
    <definedName name="_cud21">#REF!</definedName>
    <definedName name="_D" localSheetId="6">#REF!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7">#REF!</definedName>
    <definedName name="_dcc99" localSheetId="6">#REF!</definedName>
    <definedName name="_dcc99">#REF!</definedName>
    <definedName name="_DEG1" localSheetId="7">#REF!</definedName>
    <definedName name="_DEG1" localSheetId="6">#REF!</definedName>
    <definedName name="_DEG1">#REF!</definedName>
    <definedName name="_dic96" localSheetId="7">#REF!</definedName>
    <definedName name="_dic96" localSheetId="6">#REF!</definedName>
    <definedName name="_dic96">#REF!</definedName>
    <definedName name="_DKR1" localSheetId="6">#REF!</definedName>
    <definedName name="_DKR1">#REF!</definedName>
    <definedName name="_DLX1.EMA" localSheetId="6">#REF!</definedName>
    <definedName name="_DLX1.EMA">#REF!</definedName>
    <definedName name="_DLX1.EMG" localSheetId="6">#REF!</definedName>
    <definedName name="_DLX1.EMG">#REF!</definedName>
    <definedName name="_DLX10.EMA" localSheetId="6">#REF!</definedName>
    <definedName name="_DLX10.EMA">#REF!</definedName>
    <definedName name="_DLX11.EMA" localSheetId="6">#REF!</definedName>
    <definedName name="_DLX11.EMA">#REF!</definedName>
    <definedName name="_DLX12.EMA" localSheetId="6">#REF!</definedName>
    <definedName name="_DLX12.EMA">#REF!</definedName>
    <definedName name="_DLX13.EMA" localSheetId="6">#REF!</definedName>
    <definedName name="_DLX13.EMA">#REF!</definedName>
    <definedName name="_DLX14.EMA" localSheetId="6">#REF!</definedName>
    <definedName name="_DLX14.EMA">#REF!</definedName>
    <definedName name="_DLX16.EMA" localSheetId="6">#REF!</definedName>
    <definedName name="_DLX16.EMA">#REF!</definedName>
    <definedName name="_DLX2.EMA" localSheetId="7">#REF!,#REF!</definedName>
    <definedName name="_DLX2.EMA" localSheetId="6">#REF!,#REF!</definedName>
    <definedName name="_DLX2.EMA">#REF!,#REF!</definedName>
    <definedName name="_DLX2.EMG" localSheetId="7">#REF!</definedName>
    <definedName name="_DLX2.EMG" localSheetId="6">#REF!</definedName>
    <definedName name="_DLX2.EMG">#REF!</definedName>
    <definedName name="_DLX4.EMA" localSheetId="7">#REF!</definedName>
    <definedName name="_DLX4.EMA" localSheetId="6">#REF!</definedName>
    <definedName name="_DLX4.EMA">#REF!</definedName>
    <definedName name="_DLX4.EMG" localSheetId="7">#REF!</definedName>
    <definedName name="_DLX4.EMG" localSheetId="6">#REF!</definedName>
    <definedName name="_DLX4.EMG">#REF!</definedName>
    <definedName name="_DLX5.EMA" localSheetId="6">#REF!</definedName>
    <definedName name="_DLX5.EMA">#REF!</definedName>
    <definedName name="_DLX6.EMA" localSheetId="6">#REF!</definedName>
    <definedName name="_DLX6.EMA">#REF!</definedName>
    <definedName name="_DLX7.EMA" localSheetId="6">#REF!</definedName>
    <definedName name="_DLX7.EMA">#REF!</definedName>
    <definedName name="_DLX8.EMA" localSheetId="6">#REF!</definedName>
    <definedName name="_DLX8.EMA">#REF!</definedName>
    <definedName name="_DLX9.EMA" localSheetId="6">#REF!</definedName>
    <definedName name="_DLX9.EMA">#REF!</definedName>
    <definedName name="_ECU1" localSheetId="6">#REF!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6">#REF!</definedName>
    <definedName name="_END94">#REF!</definedName>
    <definedName name="_ESC1" localSheetId="6">#REF!</definedName>
    <definedName name="_ESC1">#REF!</definedName>
    <definedName name="_EX9596" localSheetId="6">#REF!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7">#REF!</definedName>
    <definedName name="_FAL1" localSheetId="6">#REF!</definedName>
    <definedName name="_FAL1">#REF!</definedName>
    <definedName name="_FAL10" localSheetId="7">#REF!</definedName>
    <definedName name="_FAL10" localSheetId="6">#REF!</definedName>
    <definedName name="_FAL10">#REF!</definedName>
    <definedName name="_FAL11" localSheetId="7">#REF!</definedName>
    <definedName name="_FAL11" localSheetId="6">#REF!</definedName>
    <definedName name="_FAL11">#REF!</definedName>
    <definedName name="_FAL12">#REF!</definedName>
    <definedName name="_FAL2" localSheetId="6">#REF!</definedName>
    <definedName name="_FAL2">#REF!</definedName>
    <definedName name="_FAL3" localSheetId="6">#REF!</definedName>
    <definedName name="_FAL3">#REF!</definedName>
    <definedName name="_FAL4" localSheetId="6">#REF!</definedName>
    <definedName name="_FAL4">#REF!</definedName>
    <definedName name="_FAL5" localSheetId="6">#REF!</definedName>
    <definedName name="_FAL5">#REF!</definedName>
    <definedName name="_FAL6" localSheetId="6">#REF!</definedName>
    <definedName name="_FAL6">#REF!</definedName>
    <definedName name="_FAL7" localSheetId="6">#REF!</definedName>
    <definedName name="_FAL7">#REF!</definedName>
    <definedName name="_FAL8">#REF!</definedName>
    <definedName name="_FAL89" localSheetId="6">#REF!</definedName>
    <definedName name="_FAL89">#REF!</definedName>
    <definedName name="_FAL9">#REF!</definedName>
    <definedName name="_Fill" localSheetId="6" hidden="1">#REF!</definedName>
    <definedName name="_Fill" hidden="1">#REF!</definedName>
    <definedName name="_Fill1" localSheetId="6" hidden="1">#REF!</definedName>
    <definedName name="_Fill1" hidden="1">#REF!</definedName>
    <definedName name="_xlnm._FilterDatabase" localSheetId="1" hidden="1">'Fiscal Mes'!$C$31:$D$40</definedName>
    <definedName name="_xlnm._FilterDatabase" hidden="1">[37]C!$P$428:$T$428</definedName>
    <definedName name="_FIS96" localSheetId="7">#REF!</definedName>
    <definedName name="_FIS96" localSheetId="6">#REF!</definedName>
    <definedName name="_FIS96">#REF!</definedName>
    <definedName name="_FIV1" localSheetId="7">#REF!</definedName>
    <definedName name="_FIV1" localSheetId="6">#REF!</definedName>
    <definedName name="_FIV1">#REF!</definedName>
    <definedName name="_FMK1" localSheetId="7">#REF!</definedName>
    <definedName name="_FMK1" localSheetId="6">#REF!</definedName>
    <definedName name="_FMK1">#REF!</definedName>
    <definedName name="_ftnref1" localSheetId="6">#REF!</definedName>
    <definedName name="_ftnref1">#REF!</definedName>
    <definedName name="_IKR1" localSheetId="6">#REF!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6">#REF!</definedName>
    <definedName name="_IRP1">#REF!</definedName>
    <definedName name="_Jin2">[38]CCFF!#REF!</definedName>
    <definedName name="_JR1" localSheetId="7">#REF!</definedName>
    <definedName name="_JR1" localSheetId="6">#REF!</definedName>
    <definedName name="_JR1">#REF!</definedName>
    <definedName name="_JR2" localSheetId="7">#REF!</definedName>
    <definedName name="_JR2" localSheetId="6">#REF!</definedName>
    <definedName name="_JR2">#REF!</definedName>
    <definedName name="_Key1" localSheetId="7" hidden="1">#REF!</definedName>
    <definedName name="_Key1" localSheetId="6" hidden="1">#REF!</definedName>
    <definedName name="_Key1" hidden="1">#REF!</definedName>
    <definedName name="_Key2" localSheetId="6" hidden="1">#REF!</definedName>
    <definedName name="_Key2" hidden="1">#REF!</definedName>
    <definedName name="_LIT1" localSheetId="6">#REF!</definedName>
    <definedName name="_LIT1">#REF!</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7">#REF!</definedName>
    <definedName name="_M" localSheetId="6">#REF!</definedName>
    <definedName name="_M">#REF!</definedName>
    <definedName name="_MAR1" localSheetId="7">#REF!</definedName>
    <definedName name="_MAR1" localSheetId="6">#REF!</definedName>
    <definedName name="_MAR1">#REF!</definedName>
    <definedName name="_MAR2" localSheetId="7">#REF!</definedName>
    <definedName name="_MAR2" localSheetId="6">#REF!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7">[23]Programa!#REF!</definedName>
    <definedName name="_me98" localSheetId="6">[23]Programa!#REF!</definedName>
    <definedName name="_me98">[23]Programa!#REF!</definedName>
    <definedName name="_MEX1" localSheetId="7">#REF!</definedName>
    <definedName name="_MEX1" localSheetId="6">#REF!</definedName>
    <definedName name="_MEX1">#REF!</definedName>
    <definedName name="_mk14" localSheetId="7">[41]NFPEntps!#REF!</definedName>
    <definedName name="_mk14" localSheetId="6">[41]NFPEntps!#REF!</definedName>
    <definedName name="_mk14">[41]NFPEntps!#REF!</definedName>
    <definedName name="_MTS2" localSheetId="7">'[42]Annual Tables'!#REF!</definedName>
    <definedName name="_MTS2" localSheetId="6">'[42]Annual Tables'!#REF!</definedName>
    <definedName name="_MTS2">'[42]Annual Tables'!#REF!</definedName>
    <definedName name="_NA1" localSheetId="7">[43]raw!#REF!</definedName>
    <definedName name="_NA1" localSheetId="6">[43]raw!#REF!</definedName>
    <definedName name="_NA1">[43]raw!#REF!</definedName>
    <definedName name="_NA2" localSheetId="7">[43]raw!#REF!</definedName>
    <definedName name="_NA2" localSheetId="6">[43]raw!#REF!</definedName>
    <definedName name="_NA2">[43]raw!#REF!</definedName>
    <definedName name="_NA3" localSheetId="7">[43]raw!#REF!</definedName>
    <definedName name="_NA3" localSheetId="6">[43]raw!#REF!</definedName>
    <definedName name="_NA3">[43]raw!#REF!</definedName>
    <definedName name="_NB1">[43]raw!#REF!</definedName>
    <definedName name="_NB2">[43]raw!#REF!</definedName>
    <definedName name="_NB3">[44]raw!$A$513:$F$513</definedName>
    <definedName name="_NC1" localSheetId="7">[43]raw!#REF!</definedName>
    <definedName name="_NC1" localSheetId="6">[43]raw!#REF!</definedName>
    <definedName name="_NC1">[43]raw!#REF!</definedName>
    <definedName name="_NC3" localSheetId="7">[43]raw!#REF!</definedName>
    <definedName name="_NC3" localSheetId="6">[43]raw!#REF!</definedName>
    <definedName name="_NC3">[43]raw!#REF!</definedName>
    <definedName name="_NC4" localSheetId="7">[43]raw!#REF!</definedName>
    <definedName name="_NC4" localSheetId="6">[43]raw!#REF!</definedName>
    <definedName name="_NC4">[43]raw!#REF!</definedName>
    <definedName name="_npp2000" localSheetId="7">#REF!</definedName>
    <definedName name="_npp2000" localSheetId="6">#REF!</definedName>
    <definedName name="_npp2000">#REF!</definedName>
    <definedName name="_npp2001" localSheetId="7">#REF!</definedName>
    <definedName name="_npp2001" localSheetId="6">#REF!</definedName>
    <definedName name="_npp2001">#REF!</definedName>
    <definedName name="_npp2002" localSheetId="7">#REF!</definedName>
    <definedName name="_npp2002" localSheetId="6">#REF!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7">#REF!</definedName>
    <definedName name="_P" localSheetId="6">#REF!</definedName>
    <definedName name="_P">#REF!</definedName>
    <definedName name="_PAG2" localSheetId="6">[42]Index!#REF!</definedName>
    <definedName name="_PAG2">[42]Index!#REF!</definedName>
    <definedName name="_PAG3" localSheetId="6">[42]Index!#REF!</definedName>
    <definedName name="_PAG3">[42]Index!#REF!</definedName>
    <definedName name="_PAG4">[42]Index!#REF!</definedName>
    <definedName name="_PAG5">[42]Index!#REF!</definedName>
    <definedName name="_PAG6">[42]Index!#REF!</definedName>
    <definedName name="_PAG7" localSheetId="7">#REF!</definedName>
    <definedName name="_PAG7" localSheetId="6">#REF!</definedName>
    <definedName name="_PAG7">#REF!</definedName>
    <definedName name="_Parse_Out" localSheetId="7" hidden="1">#REF!</definedName>
    <definedName name="_Parse_Out" localSheetId="6" hidden="1">#REF!</definedName>
    <definedName name="_Parse_Out" hidden="1">#REF!</definedName>
    <definedName name="_pib2000" localSheetId="7">#REF!</definedName>
    <definedName name="_pib2000" localSheetId="6">#REF!</definedName>
    <definedName name="_pib2000">#REF!</definedName>
    <definedName name="_pib2001">#REF!</definedName>
    <definedName name="_pib2002">#REF!</definedName>
    <definedName name="_pib2003">#REF!</definedName>
    <definedName name="_pib98">[23]Programa!#REF!</definedName>
    <definedName name="_pib99" localSheetId="7">#REF!</definedName>
    <definedName name="_pib99" localSheetId="6">#REF!</definedName>
    <definedName name="_pib99">#REF!</definedName>
    <definedName name="_POR96" localSheetId="7">#REF!</definedName>
    <definedName name="_POR96" localSheetId="6">#REF!</definedName>
    <definedName name="_POR96">#REF!</definedName>
    <definedName name="_PRN96" localSheetId="7">#REF!</definedName>
    <definedName name="_PRN96" localSheetId="6">#REF!</definedName>
    <definedName name="_PRN96">#REF!</definedName>
    <definedName name="_PTA1" localSheetId="6">#REF!</definedName>
    <definedName name="_PTA1">#REF!</definedName>
    <definedName name="_qV196" localSheetId="6">[33]QNEWLOR!#REF!</definedName>
    <definedName name="_qV196">[33]QNEWLOR!#REF!</definedName>
    <definedName name="_red42">'[45]RED Table 41'!$A$7:$I$7</definedName>
    <definedName name="_ref2" localSheetId="7">#REF!</definedName>
    <definedName name="_ref2" localSheetId="6">#REF!</definedName>
    <definedName name="_ref2">#REF!</definedName>
    <definedName name="_Regression_Int" hidden="1">1</definedName>
    <definedName name="_Regression_Out" localSheetId="7" hidden="1">#REF!</definedName>
    <definedName name="_Regression_Out" localSheetId="6" hidden="1">#REF!</definedName>
    <definedName name="_Regression_Out" hidden="1">#REF!</definedName>
    <definedName name="_Regression_X" localSheetId="7" hidden="1">#REF!</definedName>
    <definedName name="_Regression_X" localSheetId="6" hidden="1">#REF!</definedName>
    <definedName name="_Regression_X" hidden="1">#REF!</definedName>
    <definedName name="_Regression_Y" localSheetId="7" hidden="1">#REF!</definedName>
    <definedName name="_Regression_Y" localSheetId="6" hidden="1">#REF!</definedName>
    <definedName name="_Regression_Y" hidden="1">#REF!</definedName>
    <definedName name="_RES2" localSheetId="7">[34]RES!#REF!</definedName>
    <definedName name="_RES2" localSheetId="6">[34]RES!#REF!</definedName>
    <definedName name="_RES2">[34]RES!#REF!</definedName>
    <definedName name="_rge1" localSheetId="7">#REF!</definedName>
    <definedName name="_rge1" localSheetId="6">#REF!</definedName>
    <definedName name="_rge1">#REF!</definedName>
    <definedName name="_ROS1">#N/A</definedName>
    <definedName name="_ROS2">#N/A</definedName>
    <definedName name="_ROS3">#N/A</definedName>
    <definedName name="_ROS4">#N/A</definedName>
    <definedName name="_SAR1" localSheetId="7">#REF!</definedName>
    <definedName name="_SAR1" localSheetId="6">#REF!</definedName>
    <definedName name="_SAR1">#REF!</definedName>
    <definedName name="_sei2" localSheetId="7">#REF!</definedName>
    <definedName name="_sei2" localSheetId="6">#REF!</definedName>
    <definedName name="_sei2">#REF!</definedName>
    <definedName name="_sei98" localSheetId="7">#REF!</definedName>
    <definedName name="_sei98" localSheetId="6">#REF!</definedName>
    <definedName name="_sei98">#REF!</definedName>
    <definedName name="_Sort" localSheetId="6" hidden="1">#REF!</definedName>
    <definedName name="_Sort" hidden="1">#REF!</definedName>
    <definedName name="_SRN96">#REF!</definedName>
    <definedName name="_SRT11" localSheetId="7" hidden="1">{"Minpmon",#N/A,FALSE,"Monthinput"}</definedName>
    <definedName name="_SRT11" localSheetId="1" hidden="1">{"Minpmon",#N/A,FALSE,"Monthinput"}</definedName>
    <definedName name="_SRT11" localSheetId="6" hidden="1">{"Minpmon",#N/A,FALSE,"Monthinput"}</definedName>
    <definedName name="_SRT11" hidden="1">{"Minpmon",#N/A,FALSE,"Monthinput"}</definedName>
    <definedName name="_SRT111" localSheetId="7" hidden="1">{"Minpmon",#N/A,FALSE,"Monthinput"}</definedName>
    <definedName name="_SRT111" localSheetId="1" hidden="1">{"Minpmon",#N/A,FALSE,"Monthinput"}</definedName>
    <definedName name="_SRT111" localSheetId="6" hidden="1">{"Minpmon",#N/A,FALSE,"Monthinput"}</definedName>
    <definedName name="_SRT111" hidden="1">{"Minpmon",#N/A,FALSE,"Monthinput"}</definedName>
    <definedName name="_SUM2" localSheetId="7">#REF!</definedName>
    <definedName name="_SUM2" localSheetId="6">#REF!</definedName>
    <definedName name="_SUM2">#REF!</definedName>
    <definedName name="_t7">[46]R7!$A$1:$G$31</definedName>
    <definedName name="_TAB1" localSheetId="7">#REF!</definedName>
    <definedName name="_TAB1" localSheetId="6">#REF!</definedName>
    <definedName name="_TAB1">#REF!</definedName>
    <definedName name="_TAB10" localSheetId="6">[47]TC!#REF!</definedName>
    <definedName name="_TAB10">[47]TC!#REF!</definedName>
    <definedName name="_TAB11" localSheetId="6">[47]TC!#REF!</definedName>
    <definedName name="_TAB11">[47]TC!#REF!</definedName>
    <definedName name="_TAB12" localSheetId="7">#REF!</definedName>
    <definedName name="_TAB12" localSheetId="6">#REF!</definedName>
    <definedName name="_TAB12">#REF!</definedName>
    <definedName name="_TAB13" localSheetId="6">[47]TC!#REF!</definedName>
    <definedName name="_TAB13">[47]TC!#REF!</definedName>
    <definedName name="_TAB16" localSheetId="6">[47]Null1!#REF!</definedName>
    <definedName name="_TAB16">[47]Null1!#REF!</definedName>
    <definedName name="_TAB18">[47]TC!#REF!</definedName>
    <definedName name="_Tab19" localSheetId="7">#REF!</definedName>
    <definedName name="_Tab19" localSheetId="6">#REF!</definedName>
    <definedName name="_Tab19">#REF!</definedName>
    <definedName name="_Tab2" localSheetId="7">#REF!</definedName>
    <definedName name="_Tab2" localSheetId="6">#REF!</definedName>
    <definedName name="_Tab2">#REF!</definedName>
    <definedName name="_Tab20" localSheetId="7">#REF!</definedName>
    <definedName name="_Tab20" localSheetId="6">#REF!</definedName>
    <definedName name="_Tab20">#REF!</definedName>
    <definedName name="_Tab21" localSheetId="6">#REF!</definedName>
    <definedName name="_Tab21">#REF!</definedName>
    <definedName name="_Tab22" localSheetId="6">#REF!</definedName>
    <definedName name="_Tab22">#REF!</definedName>
    <definedName name="_Tab23" localSheetId="6">#REF!</definedName>
    <definedName name="_Tab23">#REF!</definedName>
    <definedName name="_Tab24" localSheetId="6">#REF!</definedName>
    <definedName name="_Tab24">#REF!</definedName>
    <definedName name="_Tab26" localSheetId="6">#REF!</definedName>
    <definedName name="_Tab26">#REF!</definedName>
    <definedName name="_Tab27" localSheetId="6">#REF!</definedName>
    <definedName name="_Tab27">#REF!</definedName>
    <definedName name="_Tab28" localSheetId="6">#REF!</definedName>
    <definedName name="_Tab28">#REF!</definedName>
    <definedName name="_Tab29" localSheetId="6">#REF!</definedName>
    <definedName name="_Tab29">#REF!</definedName>
    <definedName name="_TAB3">[47]TC!#REF!</definedName>
    <definedName name="_Tab30" localSheetId="7">#REF!</definedName>
    <definedName name="_Tab30" localSheetId="6">#REF!</definedName>
    <definedName name="_Tab30">#REF!</definedName>
    <definedName name="_Tab31" localSheetId="7">#REF!</definedName>
    <definedName name="_Tab31" localSheetId="6">#REF!</definedName>
    <definedName name="_Tab31">#REF!</definedName>
    <definedName name="_Tab32" localSheetId="7">#REF!</definedName>
    <definedName name="_Tab32" localSheetId="6">#REF!</definedName>
    <definedName name="_Tab32">#REF!</definedName>
    <definedName name="_Tab33" localSheetId="6">#REF!</definedName>
    <definedName name="_Tab33">#REF!</definedName>
    <definedName name="_Tab34" localSheetId="6">#REF!</definedName>
    <definedName name="_Tab34">#REF!</definedName>
    <definedName name="_Tab35" localSheetId="6">#REF!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7">#REF!</definedName>
    <definedName name="_Tab40" localSheetId="6">#REF!</definedName>
    <definedName name="_Tab40">#REF!</definedName>
    <definedName name="_tab41" localSheetId="7">#REF!</definedName>
    <definedName name="_tab41" localSheetId="6">#REF!</definedName>
    <definedName name="_tab41">#REF!</definedName>
    <definedName name="_TAB5" localSheetId="7">[47]TC!#REF!</definedName>
    <definedName name="_TAB5" localSheetId="6">[47]TC!#REF!</definedName>
    <definedName name="_TAB5">[47]TC!#REF!</definedName>
    <definedName name="_TAB6" localSheetId="7">[47]TC!#REF!</definedName>
    <definedName name="_TAB6" localSheetId="6">[47]TC!#REF!</definedName>
    <definedName name="_TAB6">[47]TC!#REF!</definedName>
    <definedName name="_TAB7" localSheetId="7">#REF!</definedName>
    <definedName name="_TAB7" localSheetId="6">#REF!</definedName>
    <definedName name="_TAB7">#REF!</definedName>
    <definedName name="_TAB8" localSheetId="7">[47]TC!#REF!</definedName>
    <definedName name="_TAB8" localSheetId="6">[47]TC!#REF!</definedName>
    <definedName name="_TAB8">[47]TC!#REF!</definedName>
    <definedName name="_TAB9" localSheetId="7">[47]TC!#REF!</definedName>
    <definedName name="_TAB9" localSheetId="6">[47]TC!#REF!</definedName>
    <definedName name="_TAB9">[47]TC!#REF!</definedName>
    <definedName name="_tbl1" localSheetId="7">#REF!</definedName>
    <definedName name="_tbl1" localSheetId="6">#REF!</definedName>
    <definedName name="_tbl1">#REF!</definedName>
    <definedName name="_tnt1">#N/A</definedName>
    <definedName name="_Toc191191306_3" localSheetId="7">[49]anex7!#REF!</definedName>
    <definedName name="_Toc191191306_3" localSheetId="6">[49]anex7!#REF!</definedName>
    <definedName name="_Toc191191306_3">[49]anex7!#REF!</definedName>
    <definedName name="_TOT58" localSheetId="7">[7]GROWTH!#REF!</definedName>
    <definedName name="_TOT58" localSheetId="6">[7]GROWTH!#REF!</definedName>
    <definedName name="_TOT58">[7]GROWTH!#REF!</definedName>
    <definedName name="_UES96" localSheetId="7">#REF!</definedName>
    <definedName name="_UES96" localSheetId="6">#REF!</definedName>
    <definedName name="_UES96">#REF!</definedName>
    <definedName name="_VAO98" localSheetId="7">#REF!</definedName>
    <definedName name="_VAO98" localSheetId="6">#REF!</definedName>
    <definedName name="_VAO98">#REF!</definedName>
    <definedName name="_VAO99" localSheetId="7">#REF!</definedName>
    <definedName name="_VAO99" localSheetId="6">#REF!</definedName>
    <definedName name="_VAO99">#REF!</definedName>
    <definedName name="_WB2" localSheetId="6">#REF!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7">[3]Imp!#REF!</definedName>
    <definedName name="_Z" localSheetId="6">[3]Imp!#REF!</definedName>
    <definedName name="_Z">[3]Imp!#REF!</definedName>
    <definedName name="a" localSheetId="7" hidden="1">[21]WB!#REF!</definedName>
    <definedName name="a" localSheetId="6" hidden="1">[21]WB!#REF!</definedName>
    <definedName name="a" hidden="1">[21]WB!#REF!</definedName>
    <definedName name="a\V104" localSheetId="7">[33]QNEWLOR!#REF!</definedName>
    <definedName name="a\V104" localSheetId="6">[33]QNEWLOR!#REF!</definedName>
    <definedName name="a\V104">[33]QNEWLOR!#REF!</definedName>
    <definedName name="A_impresión_IM">'[51]ponder a y p '!$A$1:$N$50</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6"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7" hidden="1">{"Riqfin97",#N/A,FALSE,"Tran";"Riqfinpro",#N/A,FALSE,"Tran"}</definedName>
    <definedName name="aaa" localSheetId="1" hidden="1">{"Riqfin97",#N/A,FALSE,"Tran";"Riqfinpro",#N/A,FALSE,"Tran"}</definedName>
    <definedName name="aaa" localSheetId="6" hidden="1">{"Riqfin97",#N/A,FALSE,"Tran";"Riqfinpro",#N/A,FALSE,"Tran"}</definedName>
    <definedName name="aaa" hidden="1">{"Riqfin97",#N/A,FALSE,"Tran";"Riqfinpro",#N/A,FALSE,"Tran"}</definedName>
    <definedName name="aaaaaaaaaa">#N/A</definedName>
    <definedName name="ABR._89" localSheetId="7">#REF!</definedName>
    <definedName name="ABR._89" localSheetId="6">#REF!</definedName>
    <definedName name="ABR._89">#REF!</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7">#REF!</definedName>
    <definedName name="abv" localSheetId="6">#REF!</definedName>
    <definedName name="abv">#REF!</definedName>
    <definedName name="abx" localSheetId="7">#REF!</definedName>
    <definedName name="abx" localSheetId="6">#REF!</definedName>
    <definedName name="abx">#REF!</definedName>
    <definedName name="AccessDatabase" hidden="1">"\\De2kp-42538\BOLETIN\Claga\CLAGA2000.mdb"</definedName>
    <definedName name="ACENARIO" localSheetId="7">#REF!</definedName>
    <definedName name="ACENARIO" localSheetId="6">#REF!</definedName>
    <definedName name="ACENARIO">#REF!</definedName>
    <definedName name="acentral" localSheetId="7">#REF!</definedName>
    <definedName name="acentral" localSheetId="6">#REF!</definedName>
    <definedName name="acentral">#REF!</definedName>
    <definedName name="ACT" localSheetId="7">#REF!</definedName>
    <definedName name="ACT" localSheetId="6">#REF!</definedName>
    <definedName name="ACT">#REF!</definedName>
    <definedName name="Act.Inmv.Bruto">'[52]Ranking Bancario'!$AX$4:$BB$54</definedName>
    <definedName name="Act.Inmv.Neto">'[52]Ranking Bancario'!$AP$4:$AT$54</definedName>
    <definedName name="ACTIVATE" localSheetId="7">#REF!</definedName>
    <definedName name="ACTIVATE" localSheetId="6">#REF!</definedName>
    <definedName name="ACTIVATE">#REF!</definedName>
    <definedName name="Actual" localSheetId="7">#REF!</definedName>
    <definedName name="Actual" localSheetId="6">#REF!</definedName>
    <definedName name="Actual">#REF!</definedName>
    <definedName name="ACUMULADO">#N/A</definedName>
    <definedName name="ACwvu.PLA1." localSheetId="7" hidden="1">'[53]COP FED'!#REF!</definedName>
    <definedName name="ACwvu.PLA1." localSheetId="6" hidden="1">'[53]COP FED'!#REF!</definedName>
    <definedName name="ACwvu.PLA1." hidden="1">'[53]COP FED'!#REF!</definedName>
    <definedName name="ACwvu.PLA2." hidden="1">'[53]COP FED'!$A$1:$N$49</definedName>
    <definedName name="ad" localSheetId="7" hidden="1">{"Riqfin97",#N/A,FALSE,"Tran";"Riqfinpro",#N/A,FALSE,"Tran"}</definedName>
    <definedName name="ad" localSheetId="1" hidden="1">{"Riqfin97",#N/A,FALSE,"Tran";"Riqfinpro",#N/A,FALSE,"Tran"}</definedName>
    <definedName name="ad" localSheetId="6" hidden="1">{"Riqfin97",#N/A,FALSE,"Tran";"Riqfinpro",#N/A,FALSE,"Tran"}</definedName>
    <definedName name="ad" hidden="1">{"Riqfin97",#N/A,FALSE,"Tran";"Riqfinpro",#N/A,FALSE,"Tran"}</definedName>
    <definedName name="adaD" localSheetId="7">#REF!</definedName>
    <definedName name="adaD" localSheetId="6">#REF!</definedName>
    <definedName name="adaD">#REF!</definedName>
    <definedName name="Adb">[54]CIRRs!$C$59</definedName>
    <definedName name="Adf">[54]CIRRs!$C$60</definedName>
    <definedName name="ADICIONAIS" localSheetId="7">#REF!</definedName>
    <definedName name="ADICIONAIS" localSheetId="6">#REF!</definedName>
    <definedName name="ADICIONAIS">#REF!</definedName>
    <definedName name="adrra" localSheetId="7">#REF!</definedName>
    <definedName name="adrra" localSheetId="6">#REF!</definedName>
    <definedName name="adrra">#REF!</definedName>
    <definedName name="adsadrr" localSheetId="7" hidden="1">#REF!</definedName>
    <definedName name="adsadrr" localSheetId="6" hidden="1">#REF!</definedName>
    <definedName name="adsadrr" hidden="1">#REF!</definedName>
    <definedName name="adsftreagtrgtqergt">[5]!adsftreagtrgtqergt</definedName>
    <definedName name="af" localSheetId="7" hidden="1">{"Tab1",#N/A,FALSE,"P";"Tab2",#N/A,FALSE,"P"}</definedName>
    <definedName name="af" localSheetId="1" hidden="1">{"Tab1",#N/A,FALSE,"P";"Tab2",#N/A,FALSE,"P"}</definedName>
    <definedName name="af" localSheetId="6" hidden="1">{"Tab1",#N/A,FALSE,"P";"Tab2",#N/A,FALSE,"P"}</definedName>
    <definedName name="af" hidden="1">{"Tab1",#N/A,FALSE,"P";"Tab2",#N/A,FALSE,"P"}</definedName>
    <definedName name="aff" localSheetId="7" hidden="1">{"Tab1",#N/A,FALSE,"P";"Tab2",#N/A,FALSE,"P"}</definedName>
    <definedName name="aff" localSheetId="1" hidden="1">{"Tab1",#N/A,FALSE,"P";"Tab2",#N/A,FALSE,"P"}</definedName>
    <definedName name="aff" localSheetId="6" hidden="1">{"Tab1",#N/A,FALSE,"P";"Tab2",#N/A,FALSE,"P"}</definedName>
    <definedName name="aff" hidden="1">{"Tab1",#N/A,FALSE,"P";"Tab2",#N/A,FALSE,"P"}</definedName>
    <definedName name="ag" localSheetId="7" hidden="1">{"Tab1",#N/A,FALSE,"P";"Tab2",#N/A,FALSE,"P"}</definedName>
    <definedName name="ag" localSheetId="1" hidden="1">{"Tab1",#N/A,FALSE,"P";"Tab2",#N/A,FALSE,"P"}</definedName>
    <definedName name="ag" localSheetId="6" hidden="1">{"Tab1",#N/A,FALSE,"P";"Tab2",#N/A,FALSE,"P"}</definedName>
    <definedName name="ag" hidden="1">{"Tab1",#N/A,FALSE,"P";"Tab2",#N/A,FALSE,"P"}</definedName>
    <definedName name="AGO._89" localSheetId="7">#REF!</definedName>
    <definedName name="AGO._89" localSheetId="6">#REF!</definedName>
    <definedName name="AGO._89">#REF!</definedName>
    <definedName name="Agregados">'[52]Ganancias o Pérdidas BC'!$C$10:$H$34</definedName>
    <definedName name="ah" localSheetId="7" hidden="1">{"Riqfin97",#N/A,FALSE,"Tran";"Riqfinpro",#N/A,FALSE,"Tran"}</definedName>
    <definedName name="ah" localSheetId="1" hidden="1">{"Riqfin97",#N/A,FALSE,"Tran";"Riqfinpro",#N/A,FALSE,"Tran"}</definedName>
    <definedName name="ah" localSheetId="6" hidden="1">{"Riqfin97",#N/A,FALSE,"Tran";"Riqfinpro",#N/A,FALSE,"Tran"}</definedName>
    <definedName name="ah" hidden="1">{"Riqfin97",#N/A,FALSE,"Tran";"Riqfinpro",#N/A,FALSE,"Tran"}</definedName>
    <definedName name="AI">'[55]Expenditure &amp; Saving'!$AF$1:$AF$65536</definedName>
    <definedName name="aj" localSheetId="7" hidden="1">{"Riqfin97",#N/A,FALSE,"Tran";"Riqfinpro",#N/A,FALSE,"Tran"}</definedName>
    <definedName name="aj" localSheetId="1" hidden="1">{"Riqfin97",#N/A,FALSE,"Tran";"Riqfinpro",#N/A,FALSE,"Tran"}</definedName>
    <definedName name="aj" localSheetId="6" hidden="1">{"Riqfin97",#N/A,FALSE,"Tran";"Riqfinpro",#N/A,FALSE,"Tran"}</definedName>
    <definedName name="aj" hidden="1">{"Riqfin97",#N/A,FALSE,"Tran";"Riqfinpro",#N/A,FALSE,"Tran"}</definedName>
    <definedName name="AJU00" localSheetId="7">#REF!</definedName>
    <definedName name="AJU00" localSheetId="6">#REF!</definedName>
    <definedName name="AJU00">#REF!</definedName>
    <definedName name="AJUSTE">[56]GYP!$A$2</definedName>
    <definedName name="AJUSTE2">[57]GYP!$A$2</definedName>
    <definedName name="AJUV00" localSheetId="7">#REF!</definedName>
    <definedName name="AJUV00" localSheetId="6">#REF!</definedName>
    <definedName name="AJUV00">#REF!</definedName>
    <definedName name="AJUV97" localSheetId="7">#REF!</definedName>
    <definedName name="AJUV97" localSheetId="6">#REF!</definedName>
    <definedName name="AJUV97">#REF!</definedName>
    <definedName name="AJUV98" localSheetId="7">#REF!</definedName>
    <definedName name="AJUV98" localSheetId="6">#REF!</definedName>
    <definedName name="AJUV98">#REF!</definedName>
    <definedName name="AJUV99">#REF!</definedName>
    <definedName name="al" localSheetId="7" hidden="1">{"Riqfin97",#N/A,FALSE,"Tran";"Riqfinpro",#N/A,FALSE,"Tran"}</definedName>
    <definedName name="al" localSheetId="1" hidden="1">{"Riqfin97",#N/A,FALSE,"Tran";"Riqfinpro",#N/A,FALSE,"Tran"}</definedName>
    <definedName name="al" localSheetId="6" hidden="1">{"Riqfin97",#N/A,FALSE,"Tran";"Riqfinpro",#N/A,FALSE,"Tran"}</definedName>
    <definedName name="al" hidden="1">{"Riqfin97",#N/A,FALSE,"Tran";"Riqfinpro",#N/A,FALSE,"Tran"}</definedName>
    <definedName name="alimento">#N/A</definedName>
    <definedName name="alj" localSheetId="7" hidden="1">{"Riqfin97",#N/A,FALSE,"Tran";"Riqfinpro",#N/A,FALSE,"Tran"}</definedName>
    <definedName name="alj" localSheetId="1" hidden="1">{"Riqfin97",#N/A,FALSE,"Tran";"Riqfinpro",#N/A,FALSE,"Tran"}</definedName>
    <definedName name="alj" localSheetId="6" hidden="1">{"Riqfin97",#N/A,FALSE,"Tran";"Riqfinpro",#N/A,FALSE,"Tran"}</definedName>
    <definedName name="alj" hidden="1">{"Riqfin97",#N/A,FALSE,"Tran";"Riqfinpro",#N/A,FALSE,"Tran"}</definedName>
    <definedName name="ALL">'[3]Imp:DSA output'!$C$9:$R$464</definedName>
    <definedName name="ALLBIRR" localSheetId="7">#REF!</definedName>
    <definedName name="ALLBIRR" localSheetId="6">#REF!</definedName>
    <definedName name="ALLBIRR">#REF!</definedName>
    <definedName name="AllData" localSheetId="7">#REF!</definedName>
    <definedName name="AllData" localSheetId="6">#REF!</definedName>
    <definedName name="AllData">#REF!</definedName>
    <definedName name="ALLSDR" localSheetId="7">#REF!</definedName>
    <definedName name="ALLSDR" localSheetId="6">#REF!</definedName>
    <definedName name="ALLSDR">#REF!</definedName>
    <definedName name="alpha">'[58]Int rate table spreads'!$C$7</definedName>
    <definedName name="ALRM" localSheetId="7">#REF!</definedName>
    <definedName name="ALRM" localSheetId="6">#REF!</definedName>
    <definedName name="ALRM">#REF!</definedName>
    <definedName name="alter3a" localSheetId="7">#REF!</definedName>
    <definedName name="alter3a" localSheetId="6">#REF!</definedName>
    <definedName name="alter3a">#REF!</definedName>
    <definedName name="alter3b" localSheetId="7">#REF!</definedName>
    <definedName name="alter3b" localSheetId="6">#REF!</definedName>
    <definedName name="alter3b">#REF!</definedName>
    <definedName name="ALTNGDP_R" localSheetId="7">[59]Q1!#REF!</definedName>
    <definedName name="ALTNGDP_R" localSheetId="6">[59]Q1!#REF!</definedName>
    <definedName name="ALTNGDP_R">[59]Q1!#REF!</definedName>
    <definedName name="ALTPCPI" localSheetId="7">[59]Q3!#REF!</definedName>
    <definedName name="ALTPCPI" localSheetId="6">[59]Q3!#REF!</definedName>
    <definedName name="ALTPCPI">[59]Q3!#REF!</definedName>
    <definedName name="amort" localSheetId="7">#REF!</definedName>
    <definedName name="amort" localSheetId="6">#REF!</definedName>
    <definedName name="amort">#REF!</definedName>
    <definedName name="AMORTI" localSheetId="7">#REF!</definedName>
    <definedName name="AMORTI" localSheetId="6">#REF!</definedName>
    <definedName name="AMORTI">#REF!</definedName>
    <definedName name="AMPO5">"Gráfico 8"</definedName>
    <definedName name="AMTZ_NEW" localSheetId="7">[60]Debt!#REF!</definedName>
    <definedName name="AMTZ_NEW" localSheetId="6">[60]Debt!#REF!</definedName>
    <definedName name="AMTZ_NEW">[60]Debt!#REF!</definedName>
    <definedName name="AMTZ_OLD" localSheetId="7">[60]Debt!#REF!</definedName>
    <definedName name="AMTZ_OLD" localSheetId="6">[60]Debt!#REF!</definedName>
    <definedName name="AMTZ_OLD">[60]Debt!#REF!</definedName>
    <definedName name="AMTZ_TOT" localSheetId="7">[60]Debt!#REF!</definedName>
    <definedName name="AMTZ_TOT" localSheetId="6">[60]Debt!#REF!</definedName>
    <definedName name="AMTZ_TOT">[60]Debt!#REF!</definedName>
    <definedName name="ANEXO2" localSheetId="7">[61]BCP!#REF!</definedName>
    <definedName name="ANEXO2" localSheetId="6">[61]BCP!#REF!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7">#REF!</definedName>
    <definedName name="ANO00" localSheetId="6">#REF!</definedName>
    <definedName name="ANO00">#REF!</definedName>
    <definedName name="ANO00A" localSheetId="7">#REF!</definedName>
    <definedName name="ANO00A" localSheetId="6">#REF!</definedName>
    <definedName name="ANO00A">#REF!</definedName>
    <definedName name="ANO00B" localSheetId="7">#REF!</definedName>
    <definedName name="ANO00B" localSheetId="6">#REF!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7">#REF!</definedName>
    <definedName name="APU" localSheetId="6">#REF!</definedName>
    <definedName name="APU">#REF!</definedName>
    <definedName name="AR">[64]ARBOL!$C$3</definedName>
    <definedName name="Arbol">'[52]Arbol Rentabilidad'!$B$6:$H$68</definedName>
    <definedName name="_xlnm.Print_Area">[134]MONTHLY!$A$2:$U$25,[134]MONTHLY!$A$29:$U$66,[134]MONTHLY!$A$71:$U$124,[134]MONTHLY!$A$127:$U$180,[134]MONTHLY!$A$183:$U$238,[134]MONTHLY!$A$244:$U$287,[134]MONTHLY!$A$291:$U$330</definedName>
    <definedName name="area_de_impressaoEST" localSheetId="7">#REF!</definedName>
    <definedName name="area_de_impressaoEST" localSheetId="6">#REF!</definedName>
    <definedName name="area_de_impressaoEST">#REF!</definedName>
    <definedName name="Área_impressão_DIR" localSheetId="7">#REF!</definedName>
    <definedName name="Área_impressão_DIR" localSheetId="6">#REF!</definedName>
    <definedName name="Área_impressão_DIR">#REF!</definedName>
    <definedName name="AREACONSTRUCCIO" localSheetId="7">#REF!</definedName>
    <definedName name="AREACONSTRUCCIO" localSheetId="6">#REF!</definedName>
    <definedName name="AREACONSTRUCCIO">#REF!</definedName>
    <definedName name="ARREC98">#REF!</definedName>
    <definedName name="ARREC99">#REF!</definedName>
    <definedName name="as" localSheetId="6" hidden="1">'[65]Fax a enviar'!#REF!</definedName>
    <definedName name="as" hidden="1">'[65]Fax a enviar'!#REF!</definedName>
    <definedName name="ASAU" localSheetId="7">#REF!</definedName>
    <definedName name="ASAU" localSheetId="6">#REF!</definedName>
    <definedName name="ASAU">#REF!</definedName>
    <definedName name="ASAU1" localSheetId="7">#REF!</definedName>
    <definedName name="ASAU1" localSheetId="6">#REF!</definedName>
    <definedName name="ASAU1">#REF!</definedName>
    <definedName name="asd" localSheetId="7">#REF!</definedName>
    <definedName name="asd" localSheetId="6">#REF!</definedName>
    <definedName name="asd">#REF!</definedName>
    <definedName name="ASDF">#REF!</definedName>
    <definedName name="ASDFG">#REF!</definedName>
    <definedName name="asdrae" localSheetId="6" hidden="1">#REF!</definedName>
    <definedName name="asdrae" hidden="1">#REF!</definedName>
    <definedName name="asdrra" localSheetId="6">#REF!</definedName>
    <definedName name="asdrra">#REF!</definedName>
    <definedName name="ase" localSheetId="6">#REF!</definedName>
    <definedName name="ase">#REF!</definedName>
    <definedName name="aser" localSheetId="6">#REF!</definedName>
    <definedName name="aser">#REF!</definedName>
    <definedName name="AsignadoA" localSheetId="6">#REF!</definedName>
    <definedName name="AsignadoA">#REF!</definedName>
    <definedName name="ASO" localSheetId="6">#REF!</definedName>
    <definedName name="ASO">#REF!</definedName>
    <definedName name="asraa" localSheetId="6">#REF!</definedName>
    <definedName name="asraa">#REF!</definedName>
    <definedName name="asrraa44" localSheetId="6">#REF!</definedName>
    <definedName name="asrraa44">#REF!</definedName>
    <definedName name="ass">#N/A</definedName>
    <definedName name="ASSET">[64]SOLVENCIA!$D$48</definedName>
    <definedName name="Assistance">[66]Sheet1!$B$2:$T$56</definedName>
    <definedName name="ASSUM" localSheetId="7">#REF!</definedName>
    <definedName name="ASSUM" localSheetId="6">#REF!</definedName>
    <definedName name="ASSUM">#REF!</definedName>
    <definedName name="ASSUMPB" localSheetId="7">#REF!</definedName>
    <definedName name="ASSUMPB" localSheetId="6">#REF!</definedName>
    <definedName name="ASSUMPB">#REF!</definedName>
    <definedName name="atlantic">[67]nonopec!$D$424:$D$433</definedName>
    <definedName name="atrade" localSheetId="6">[18]!atrade</definedName>
    <definedName name="atrade" localSheetId="8">[18]!atrade</definedName>
    <definedName name="atrade">[18]!atrade</definedName>
    <definedName name="ATS" localSheetId="7">#REF!</definedName>
    <definedName name="ATS" localSheetId="6">#REF!</definedName>
    <definedName name="ATS">#REF!</definedName>
    <definedName name="AUS" localSheetId="7">#REF!</definedName>
    <definedName name="AUS" localSheetId="6">#REF!</definedName>
    <definedName name="AUS">#REF!</definedName>
    <definedName name="Australia_wt">'[68]OECD wgt'!$B$13</definedName>
    <definedName name="Austria_wt">'[68]OECD wgt'!$B$14</definedName>
    <definedName name="Average_Daily_Depreciation">'[69]Inter-Bank'!$G$5</definedName>
    <definedName name="Average_Weekly_Depreciation">'[69]Inter-Bank'!$K$5</definedName>
    <definedName name="Average_Weekly_Inter_Bank_Exchange_Rate">'[69]Inter-Bank'!$H$5</definedName>
    <definedName name="AVISO" localSheetId="7">#REF!</definedName>
    <definedName name="AVISO" localSheetId="6">#REF!</definedName>
    <definedName name="AVISO">#REF!</definedName>
    <definedName name="AZUA1.1.00___Administración_General" localSheetId="7">#REF!</definedName>
    <definedName name="AZUA1.1.00___Administración_General" localSheetId="6">#REF!</definedName>
    <definedName name="AZUA1.1.00___Administración_General">#REF!</definedName>
    <definedName name="AZUA2.1.00___Asuntos_económicos__comerciales_y_laborales" localSheetId="7">#REF!</definedName>
    <definedName name="AZUA2.1.00___Asuntos_económicos__comerciales_y_laborales" localSheetId="6">#REF!</definedName>
    <definedName name="AZUA2.1.00___Asuntos_económicos__comerciales_y_laborales">#REF!</definedName>
    <definedName name="B" localSheetId="6">#REF!</definedName>
    <definedName name="B">#REF!</definedName>
    <definedName name="b1std">#REF!</definedName>
    <definedName name="b2std">#REF!</definedName>
    <definedName name="ba">#N/A</definedName>
    <definedName name="Badea">[54]CIRRs!$C$67</definedName>
    <definedName name="BAL" localSheetId="7">#REF!</definedName>
    <definedName name="BAL" localSheetId="6">#REF!</definedName>
    <definedName name="BAL">#REF!</definedName>
    <definedName name="bALANCE" localSheetId="7" hidden="1">{"Minpmon",#N/A,FALSE,"Monthinput"}</definedName>
    <definedName name="bALANCE" localSheetId="1" hidden="1">{"Minpmon",#N/A,FALSE,"Monthinput"}</definedName>
    <definedName name="bALANCE" localSheetId="6" hidden="1">{"Minpmon",#N/A,FALSE,"Monthinput"}</definedName>
    <definedName name="bALANCE" hidden="1">{"Minpmon",#N/A,FALSE,"Monthinput"}</definedName>
    <definedName name="BANCOS" localSheetId="7">#REF!</definedName>
    <definedName name="BANCOS" localSheetId="6">#REF!</definedName>
    <definedName name="BANCOS">#REF!</definedName>
    <definedName name="banks1" localSheetId="7">#REF!</definedName>
    <definedName name="banks1" localSheetId="6">#REF!</definedName>
    <definedName name="banks1">#REF!</definedName>
    <definedName name="banks2" localSheetId="7">#REF!</definedName>
    <definedName name="banks2" localSheetId="6">#REF!</definedName>
    <definedName name="banks2">#REF!</definedName>
    <definedName name="baron" hidden="1">#REF!</definedName>
    <definedName name="BASDAT">'[42]Annual Tables'!#REF!</definedName>
    <definedName name="base">'[70]K. IMF Base'!$A$170:$CI$255</definedName>
    <definedName name="_xlnm.Database" localSheetId="7">#REF!</definedName>
    <definedName name="_xlnm.Database" localSheetId="6">#REF!</definedName>
    <definedName name="_xlnm.Database">#REF!</definedName>
    <definedName name="baseflow" localSheetId="7">'[70]K. IMF Base'!#REF!</definedName>
    <definedName name="baseflow" localSheetId="6">'[70]K. IMF Base'!#REF!</definedName>
    <definedName name="baseflow">'[70]K. IMF Base'!#REF!</definedName>
    <definedName name="BaseYear" localSheetId="7">#REF!</definedName>
    <definedName name="BaseYear" localSheetId="6">#REF!</definedName>
    <definedName name="BaseYear">#REF!</definedName>
    <definedName name="Basic_Data" localSheetId="7">#REF!</definedName>
    <definedName name="Basic_Data" localSheetId="6">#REF!</definedName>
    <definedName name="Basic_Data">#REF!</definedName>
    <definedName name="BASOMA" localSheetId="7">#REF!</definedName>
    <definedName name="BASOMA" localSheetId="6">#REF!</definedName>
    <definedName name="BASOMA">#REF!</definedName>
    <definedName name="Batumi_debt" localSheetId="6">#REF!</definedName>
    <definedName name="Batumi_debt">#REF!</definedName>
    <definedName name="Bave">#REF!</definedName>
    <definedName name="bb" localSheetId="7" hidden="1">{"Riqfin97",#N/A,FALSE,"Tran";"Riqfinpro",#N/A,FALSE,"Tran"}</definedName>
    <definedName name="bb" localSheetId="1" hidden="1">{"Riqfin97",#N/A,FALSE,"Tran";"Riqfinpro",#N/A,FALSE,"Tran"}</definedName>
    <definedName name="bb" localSheetId="6" hidden="1">{"Riqfin97",#N/A,FALSE,"Tran";"Riqfinpro",#N/A,FALSE,"Tran"}</definedName>
    <definedName name="bb" hidden="1">{"Riqfin97",#N/A,FALSE,"Tran";"Riqfinpro",#N/A,FALSE,"Tran"}</definedName>
    <definedName name="BBB" localSheetId="7">#REF!</definedName>
    <definedName name="BBB" localSheetId="6">#REF!</definedName>
    <definedName name="BBB">#REF!</definedName>
    <definedName name="bbbb" localSheetId="7" hidden="1">{"Minpmon",#N/A,FALSE,"Monthinput"}</definedName>
    <definedName name="bbbb" localSheetId="1" hidden="1">{"Minpmon",#N/A,FALSE,"Monthinput"}</definedName>
    <definedName name="bbbb" localSheetId="6" hidden="1">{"Minpmon",#N/A,FALSE,"Monthinput"}</definedName>
    <definedName name="bbbb" hidden="1">{"Minpmon",#N/A,FALSE,"Monthinput"}</definedName>
    <definedName name="bbbbbbbbbbbbb" localSheetId="7" hidden="1">{"Tab1",#N/A,FALSE,"P";"Tab2",#N/A,FALSE,"P"}</definedName>
    <definedName name="bbbbbbbbbbbbb" localSheetId="1" hidden="1">{"Tab1",#N/A,FALSE,"P";"Tab2",#N/A,FALSE,"P"}</definedName>
    <definedName name="bbbbbbbbbbbbb" localSheetId="6" hidden="1">{"Tab1",#N/A,FALSE,"P";"Tab2",#N/A,FALSE,"P"}</definedName>
    <definedName name="bbbbbbbbbbbbb" hidden="1">{"Tab1",#N/A,FALSE,"P";"Tab2",#N/A,FALSE,"P"}</definedName>
    <definedName name="BC" localSheetId="7">#REF!</definedName>
    <definedName name="BC" localSheetId="6">#REF!</definedName>
    <definedName name="BC">#REF!</definedName>
    <definedName name="BCA">#N/A</definedName>
    <definedName name="BCA_GDP">#N/A</definedName>
    <definedName name="BCA_NGDP" localSheetId="7">#REF!</definedName>
    <definedName name="BCA_NGDP" localSheetId="6">#REF!</definedName>
    <definedName name="BCA_NGDP">#REF!</definedName>
    <definedName name="BCEProg" localSheetId="7">#REF!</definedName>
    <definedName name="BCEProg" localSheetId="6">#REF!</definedName>
    <definedName name="BCEProg">#REF!</definedName>
    <definedName name="BCH" localSheetId="7">#REF!</definedName>
    <definedName name="BCH" localSheetId="6">#REF!</definedName>
    <definedName name="BCH">#REF!</definedName>
    <definedName name="BCH_10G" localSheetId="6">#REF!</definedName>
    <definedName name="BCH_10G">#REF!</definedName>
    <definedName name="BCH_10R" localSheetId="6">#REF!</definedName>
    <definedName name="BCH_10R">#REF!</definedName>
    <definedName name="Bcos_Com_20G" localSheetId="6">#REF!</definedName>
    <definedName name="Bcos_Com_20G">#REF!</definedName>
    <definedName name="Bcos_Com20R" localSheetId="6">#REF!</definedName>
    <definedName name="Bcos_Com20R">#REF!</definedName>
    <definedName name="BCRD15" hidden="1">'[71]Crédito SPNF (fiscal)'!#REF!</definedName>
    <definedName name="BDEAC">[54]CIRRs!$C$70</definedName>
    <definedName name="BE">#N/A</definedName>
    <definedName name="BEA" localSheetId="7">#REF!</definedName>
    <definedName name="BEA" localSheetId="6">#REF!</definedName>
    <definedName name="BEA">#REF!</definedName>
    <definedName name="BEABA" localSheetId="7">#REF!</definedName>
    <definedName name="BEABA" localSheetId="6">#REF!</definedName>
    <definedName name="BEABA">#REF!</definedName>
    <definedName name="BEABI" localSheetId="7">#REF!</definedName>
    <definedName name="BEABI" localSheetId="6">#REF!</definedName>
    <definedName name="BEABI">#REF!</definedName>
    <definedName name="BEAI">#N/A</definedName>
    <definedName name="BEAIB">#N/A</definedName>
    <definedName name="BEAIG">#N/A</definedName>
    <definedName name="BEAMU" localSheetId="7">#REF!</definedName>
    <definedName name="BEAMU" localSheetId="6">#REF!</definedName>
    <definedName name="BEAMU">#REF!</definedName>
    <definedName name="BEAP">#N/A</definedName>
    <definedName name="BEAPB">#N/A</definedName>
    <definedName name="BEAPG">#N/A</definedName>
    <definedName name="BEC" localSheetId="7">#REF!</definedName>
    <definedName name="BEC" localSheetId="6">#REF!</definedName>
    <definedName name="BEC">#REF!</definedName>
    <definedName name="BED" localSheetId="7">#REF!</definedName>
    <definedName name="BED" localSheetId="6">#REF!</definedName>
    <definedName name="BED">#REF!</definedName>
    <definedName name="BED_6" localSheetId="7">#REF!</definedName>
    <definedName name="BED_6" localSheetId="6">#REF!</definedName>
    <definedName name="BED_6">#REF!</definedName>
    <definedName name="BEDE">#REF!</definedName>
    <definedName name="BEF">[54]CIRRs!$C$79</definedName>
    <definedName name="Bei" localSheetId="7">[72]terms!#REF!</definedName>
    <definedName name="Bei" localSheetId="6">[72]terms!#REF!</definedName>
    <definedName name="Bei">[72]terms!#REF!</definedName>
    <definedName name="Belgium_wt">'[68]OECD wgt'!$B$15</definedName>
    <definedName name="BENEF98" localSheetId="7">#REF!</definedName>
    <definedName name="BENEF98" localSheetId="6">#REF!</definedName>
    <definedName name="BENEF98">#REF!</definedName>
    <definedName name="BENEF99" localSheetId="7">#REF!</definedName>
    <definedName name="BENEF99" localSheetId="6">#REF!</definedName>
    <definedName name="BENEF99">#REF!</definedName>
    <definedName name="BeneficioNetoY3">'[73]Vaciado 1'!$F$153</definedName>
    <definedName name="BEO" localSheetId="7">#REF!</definedName>
    <definedName name="BEO" localSheetId="6">#REF!</definedName>
    <definedName name="BEO">#REF!</definedName>
    <definedName name="BER" localSheetId="7">#REF!</definedName>
    <definedName name="BER" localSheetId="6">#REF!</definedName>
    <definedName name="BER">#REF!</definedName>
    <definedName name="BERBA" localSheetId="7">#REF!</definedName>
    <definedName name="BERBA" localSheetId="6">#REF!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7">#REF!</definedName>
    <definedName name="BFD" localSheetId="6">#REF!</definedName>
    <definedName name="BFD">#REF!</definedName>
    <definedName name="BFDA" localSheetId="7">#REF!</definedName>
    <definedName name="BFDA" localSheetId="6">#REF!</definedName>
    <definedName name="BFDA">#REF!</definedName>
    <definedName name="BFDI" localSheetId="7">#REF!</definedName>
    <definedName name="BFDI" localSheetId="6">#REF!</definedName>
    <definedName name="BFDI">#REF!</definedName>
    <definedName name="BFDIL" localSheetId="6">#REF!</definedName>
    <definedName name="BFDIL">#REF!</definedName>
    <definedName name="BFL">#N/A</definedName>
    <definedName name="BFL_C_G" localSheetId="7">#REF!</definedName>
    <definedName name="BFL_C_G" localSheetId="6">#REF!</definedName>
    <definedName name="BFL_C_G">#REF!</definedName>
    <definedName name="BFL_C_P" localSheetId="7">#REF!</definedName>
    <definedName name="BFL_C_P" localSheetId="6">#REF!</definedName>
    <definedName name="BFL_C_P">#REF!</definedName>
    <definedName name="BFL_CBA" localSheetId="7">#REF!</definedName>
    <definedName name="BFL_CBA" localSheetId="6">#REF!</definedName>
    <definedName name="BFL_CBA">#REF!</definedName>
    <definedName name="BFL_CBI">#REF!</definedName>
    <definedName name="BFL_CMU">#REF!</definedName>
    <definedName name="BFL_D">#N/A</definedName>
    <definedName name="BFL_D_G" localSheetId="7">#REF!</definedName>
    <definedName name="BFL_D_G" localSheetId="6">#REF!</definedName>
    <definedName name="BFL_D_G">#REF!</definedName>
    <definedName name="BFL_D_P" localSheetId="7">#REF!</definedName>
    <definedName name="BFL_D_P" localSheetId="6">#REF!</definedName>
    <definedName name="BFL_D_P">#REF!</definedName>
    <definedName name="BFL_DBA" localSheetId="7">#REF!</definedName>
    <definedName name="BFL_DBA" localSheetId="6">#REF!</definedName>
    <definedName name="BFL_DBA">#REF!</definedName>
    <definedName name="BFL_DBI">#REF!</definedName>
    <definedName name="BFL_DF">#N/A</definedName>
    <definedName name="BFL_DMU" localSheetId="7">#REF!</definedName>
    <definedName name="BFL_DMU" localSheetId="6">#REF!</definedName>
    <definedName name="BFL_DMU">#REF!</definedName>
    <definedName name="BFLB">#N/A</definedName>
    <definedName name="BFLB_D">#N/A</definedName>
    <definedName name="BFLB_DF">#N/A</definedName>
    <definedName name="BFLD_DF" localSheetId="6">[74]!BFLD_DF</definedName>
    <definedName name="BFLD_DF" localSheetId="8">[74]!BFLD_DF</definedName>
    <definedName name="BFLD_DF">[74]!BFLD_DF</definedName>
    <definedName name="BFLD_DF1">#N/A</definedName>
    <definedName name="BFLD_DF2">#N/A</definedName>
    <definedName name="BFLG">#N/A</definedName>
    <definedName name="BFLG_D">#N/A</definedName>
    <definedName name="BFLG_DF">#N/A</definedName>
    <definedName name="BFLRES" localSheetId="7">#REF!</definedName>
    <definedName name="BFLRES" localSheetId="6">#REF!</definedName>
    <definedName name="BFLRES">#REF!</definedName>
    <definedName name="BFO" localSheetId="7">#REF!</definedName>
    <definedName name="BFO" localSheetId="6">#REF!</definedName>
    <definedName name="BFO">#REF!</definedName>
    <definedName name="BFO_S" localSheetId="7">#REF!</definedName>
    <definedName name="BFO_S" localSheetId="6">#REF!</definedName>
    <definedName name="BFO_S">#REF!</definedName>
    <definedName name="BFOA" localSheetId="6">#REF!</definedName>
    <definedName name="BFOA">#REF!</definedName>
    <definedName name="BFOAG" localSheetId="6">#REF!</definedName>
    <definedName name="BFOAG">#REF!</definedName>
    <definedName name="BFOL" localSheetId="6">#REF!</definedName>
    <definedName name="BFOL">#REF!</definedName>
    <definedName name="BFOL_B" localSheetId="6">#REF!</definedName>
    <definedName name="BFOL_B">#REF!</definedName>
    <definedName name="BFOL_G" localSheetId="6">#REF!</definedName>
    <definedName name="BFOL_G">#REF!</definedName>
    <definedName name="BFOL_L" localSheetId="6">#REF!</definedName>
    <definedName name="BFOL_L">#REF!</definedName>
    <definedName name="BFOL_O" localSheetId="6">#REF!</definedName>
    <definedName name="BFOL_O">#REF!</definedName>
    <definedName name="BFOL_S" localSheetId="6">#REF!</definedName>
    <definedName name="BFOL_S">#REF!</definedName>
    <definedName name="BFOLB" localSheetId="6">#REF!</definedName>
    <definedName name="BFOLB">#REF!</definedName>
    <definedName name="BFOLG_L" localSheetId="6">#REF!</definedName>
    <definedName name="BFOLG_L">#REF!</definedName>
    <definedName name="BFOTH">#REF!</definedName>
    <definedName name="BFP" localSheetId="6">#REF!</definedName>
    <definedName name="BFP">#REF!</definedName>
    <definedName name="BFPA" localSheetId="6">#REF!</definedName>
    <definedName name="BFPA">#REF!</definedName>
    <definedName name="BFPAG" localSheetId="6">#REF!</definedName>
    <definedName name="BFPAG">#REF!</definedName>
    <definedName name="BFPL" localSheetId="6">#REF!</definedName>
    <definedName name="BFPL">#REF!</definedName>
    <definedName name="BFPLBN" localSheetId="6">#REF!</definedName>
    <definedName name="BFPLBN">#REF!</definedName>
    <definedName name="BFPLD" localSheetId="6">#REF!</definedName>
    <definedName name="BFPLD">#REF!</definedName>
    <definedName name="BFPLD_G" localSheetId="6">#REF!</definedName>
    <definedName name="BFPLD_G">#REF!</definedName>
    <definedName name="BFPLE" localSheetId="6">#REF!</definedName>
    <definedName name="BFPLE">#REF!</definedName>
    <definedName name="BFPLE_G" localSheetId="6">#REF!</definedName>
    <definedName name="BFPLE_G">#REF!</definedName>
    <definedName name="BFPLMM" localSheetId="6">#REF!</definedName>
    <definedName name="BFPLMM">#REF!</definedName>
    <definedName name="BFRA">#N/A</definedName>
    <definedName name="BFUND" localSheetId="7">#REF!</definedName>
    <definedName name="BFUND" localSheetId="6">#REF!</definedName>
    <definedName name="BFUND">#REF!</definedName>
    <definedName name="BGS" localSheetId="7">#REF!</definedName>
    <definedName name="BGS" localSheetId="6">#REF!</definedName>
    <definedName name="BGS">#REF!</definedName>
    <definedName name="BI">#N/A</definedName>
    <definedName name="BIO" localSheetId="7">[43]raw!#REF!</definedName>
    <definedName name="BIO" localSheetId="6">[43]raw!#REF!</definedName>
    <definedName name="BIO">[43]raw!#REF!</definedName>
    <definedName name="BIP" localSheetId="7">#REF!</definedName>
    <definedName name="BIP" localSheetId="6">#REF!</definedName>
    <definedName name="BIP">#REF!</definedName>
    <definedName name="BK">#N/A</definedName>
    <definedName name="BKF">#N/A</definedName>
    <definedName name="BKFA" localSheetId="7">#REF!</definedName>
    <definedName name="BKFA" localSheetId="6">#REF!</definedName>
    <definedName name="BKFA">#REF!</definedName>
    <definedName name="BKFBA" localSheetId="7">#REF!</definedName>
    <definedName name="BKFBA" localSheetId="6">#REF!</definedName>
    <definedName name="BKFBA">#REF!</definedName>
    <definedName name="BKFBI" localSheetId="7">#REF!</definedName>
    <definedName name="BKFBI" localSheetId="6">#REF!</definedName>
    <definedName name="BKFBI">#REF!</definedName>
    <definedName name="BKFMU">#REF!</definedName>
    <definedName name="BKO" localSheetId="6">#REF!</definedName>
    <definedName name="BKO">#REF!</definedName>
    <definedName name="bla" localSheetId="6" hidden="1">#REF!</definedName>
    <definedName name="bla" hidden="1">#REF!</definedName>
    <definedName name="bloco1">#REF!</definedName>
    <definedName name="BLOQUE1">[75]RECIMP99!$A$1:$Q$74</definedName>
    <definedName name="BLOQUE2">[75]RECIMP2000!$A$1:$Q$74</definedName>
    <definedName name="BLOQUE3">[75]RECIMP99!$A$274:$Q$274</definedName>
    <definedName name="BLOQUE4">[75]RECIMP2000real!$A$1:$Q$74</definedName>
    <definedName name="BLOQUE5">[75]RECIMP99!$V$1:$AK$74</definedName>
    <definedName name="BLOQUE6">[75]RECIMP2000!$W$1:$AJ$75</definedName>
    <definedName name="BLOQUE7">[75]RECIMP99!$V$274:$AK$274</definedName>
    <definedName name="BLOQUE8">[75]RECIMP2000real!$V$1:$AK$74</definedName>
    <definedName name="BLPH1" hidden="1">'[76]Ex rate bloom'!$A$4</definedName>
    <definedName name="BLPH2" hidden="1">'[76]Ex rate bloom'!$D$4</definedName>
    <definedName name="BLPH3" hidden="1">'[76]Ex rate bloom'!$G$4</definedName>
    <definedName name="BLPH4" hidden="1">'[76]Ex rate bloom'!$J$4</definedName>
    <definedName name="BLPH5" hidden="1">'[76]Ex rate bloom'!$M$4</definedName>
    <definedName name="BLPH6" hidden="1">'[76]Ex rate bloom'!$P$4</definedName>
    <definedName name="BLPH7" hidden="1">'[76]Ex rate bloom'!$S$4</definedName>
    <definedName name="BLPH8" hidden="1">'[76]Ex rate bloom'!$V$4</definedName>
    <definedName name="BM" localSheetId="7">#REF!</definedName>
    <definedName name="BM" localSheetId="6">#REF!</definedName>
    <definedName name="BM">#REF!</definedName>
    <definedName name="BMG">[77]Q6!$E$28:$AH$28</definedName>
    <definedName name="BMI" localSheetId="7">#REF!</definedName>
    <definedName name="BMI" localSheetId="6">#REF!</definedName>
    <definedName name="BMI">#REF!</definedName>
    <definedName name="BMII">#N/A</definedName>
    <definedName name="BMII_7" localSheetId="7">#REF!</definedName>
    <definedName name="BMII_7" localSheetId="6">#REF!</definedName>
    <definedName name="BMII_7">#REF!</definedName>
    <definedName name="BMII_G" localSheetId="7">#REF!</definedName>
    <definedName name="BMII_G" localSheetId="6">#REF!</definedName>
    <definedName name="BMII_G">#REF!</definedName>
    <definedName name="BMII_P" localSheetId="7">#REF!</definedName>
    <definedName name="BMII_P" localSheetId="6">#REF!</definedName>
    <definedName name="BMII_P">#REF!</definedName>
    <definedName name="BMIIB">#N/A</definedName>
    <definedName name="BMIIBA" localSheetId="7">#REF!</definedName>
    <definedName name="BMIIBA" localSheetId="6">#REF!</definedName>
    <definedName name="BMIIBA">#REF!</definedName>
    <definedName name="BMIIBI" localSheetId="7">#REF!</definedName>
    <definedName name="BMIIBI" localSheetId="6">#REF!</definedName>
    <definedName name="BMIIBI">#REF!</definedName>
    <definedName name="BMIIG">#N/A</definedName>
    <definedName name="BMIIMU" localSheetId="7">#REF!</definedName>
    <definedName name="BMIIMU" localSheetId="6">#REF!</definedName>
    <definedName name="BMIIMU">#REF!</definedName>
    <definedName name="BMS" localSheetId="7">#REF!</definedName>
    <definedName name="BMS" localSheetId="6">#REF!</definedName>
    <definedName name="BMS">#REF!</definedName>
    <definedName name="BNEO" localSheetId="7">#REF!</definedName>
    <definedName name="BNEO" localSheetId="6">#REF!</definedName>
    <definedName name="BNEO">#REF!</definedName>
    <definedName name="BNF">"CA"</definedName>
    <definedName name="BO" localSheetId="7">#REF!</definedName>
    <definedName name="BO" localSheetId="6">#REF!</definedName>
    <definedName name="BO">#REF!</definedName>
    <definedName name="BOG" localSheetId="7">#REF!</definedName>
    <definedName name="BOG" localSheetId="6">#REF!</definedName>
    <definedName name="BOG">#REF!</definedName>
    <definedName name="BOLETIN" localSheetId="7">[61]BCP!#REF!</definedName>
    <definedName name="BOLETIN" localSheetId="6">[61]BCP!#REF!</definedName>
    <definedName name="BOLETIN">[61]BCP!#REF!</definedName>
    <definedName name="Bolivia" localSheetId="7">#REF!</definedName>
    <definedName name="Bolivia" localSheetId="6">#REF!</definedName>
    <definedName name="Bolivia">#REF!</definedName>
    <definedName name="BOP">#N/A</definedName>
    <definedName name="BOPF" localSheetId="7">#REF!</definedName>
    <definedName name="BOPF" localSheetId="6">#REF!</definedName>
    <definedName name="BOPF">#REF!</definedName>
    <definedName name="BOPUSD" localSheetId="7">#REF!</definedName>
    <definedName name="BOPUSD" localSheetId="6">#REF!</definedName>
    <definedName name="BOPUSD">#REF!</definedName>
    <definedName name="BORRA_CUADROS" localSheetId="6">[78]!BORRA_CUADROS</definedName>
    <definedName name="BORRA_CUADROS" localSheetId="8">[78]!BORRA_CUADROS</definedName>
    <definedName name="BORRA_CUADROS">[78]!BORRA_CUADROS</definedName>
    <definedName name="BPBNF" localSheetId="7">#REF!</definedName>
    <definedName name="BPBNF" localSheetId="6">#REF!</definedName>
    <definedName name="BPBNF">#REF!</definedName>
    <definedName name="BRASS" localSheetId="7">#REF!</definedName>
    <definedName name="BRASS" localSheetId="6">#REF!</definedName>
    <definedName name="BRASS">#REF!</definedName>
    <definedName name="BRASS_1" localSheetId="7">#REF!</definedName>
    <definedName name="BRASS_1" localSheetId="6">#REF!</definedName>
    <definedName name="BRASS_1">#REF!</definedName>
    <definedName name="BRASS_6" localSheetId="6">#REF!</definedName>
    <definedName name="BRASS_6">#REF!</definedName>
    <definedName name="Brazil">#REF!</definedName>
    <definedName name="BRECHA">[64]BRECHA!$E$3</definedName>
    <definedName name="BS" localSheetId="7">#REF!</definedName>
    <definedName name="BS" localSheetId="6">#REF!</definedName>
    <definedName name="BS">#REF!</definedName>
    <definedName name="BS1A" localSheetId="7">#REF!</definedName>
    <definedName name="BS1A" localSheetId="6">#REF!</definedName>
    <definedName name="BS1A">#REF!</definedName>
    <definedName name="Bstd" localSheetId="7">#REF!</definedName>
    <definedName name="Bstd" localSheetId="6">#REF!</definedName>
    <definedName name="Bstd">#REF!</definedName>
    <definedName name="BTO">#REF!</definedName>
    <definedName name="BTR" localSheetId="6">#REF!</definedName>
    <definedName name="BTR">#REF!</definedName>
    <definedName name="BTRG" localSheetId="6">#REF!</definedName>
    <definedName name="BTRG">#REF!</definedName>
    <definedName name="BTRP">#REF!</definedName>
    <definedName name="Budget" localSheetId="6">#REF!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7">#REF!</definedName>
    <definedName name="BX" localSheetId="6">#REF!</definedName>
    <definedName name="BX">#REF!</definedName>
    <definedName name="BXG">[77]Q6!$E$26:$AH$26</definedName>
    <definedName name="BXI" localSheetId="7">#REF!</definedName>
    <definedName name="BXI" localSheetId="6">#REF!</definedName>
    <definedName name="BXI">#REF!</definedName>
    <definedName name="BXS" localSheetId="7">#REF!</definedName>
    <definedName name="BXS" localSheetId="6">#REF!</definedName>
    <definedName name="BXS">#REF!</definedName>
    <definedName name="C.2" localSheetId="7">#REF!</definedName>
    <definedName name="C.2" localSheetId="6">#REF!</definedName>
    <definedName name="C.2">#REF!</definedName>
    <definedName name="C_" localSheetId="6">#REF!</definedName>
    <definedName name="C_">#REF!</definedName>
    <definedName name="C_1" localSheetId="7">OFFSET(#REF!,0,0,COUNT(#REF!),1)</definedName>
    <definedName name="C_1" localSheetId="6">OFFSET(#REF!,0,0,COUNT(#REF!),1)</definedName>
    <definedName name="C_1">OFFSET(#REF!,0,0,COUNT(#REF!),1)</definedName>
    <definedName name="C_2" localSheetId="6">OFFSET(#REF!,0,0,COUNT(#REF!),1)</definedName>
    <definedName name="C_2">OFFSET(#REF!,0,0,COUNT(#REF!),1)</definedName>
    <definedName name="CA" localSheetId="7">#REF!</definedName>
    <definedName name="CA" localSheetId="6">#REF!</definedName>
    <definedName name="CA">#REF!</definedName>
    <definedName name="CAD" localSheetId="7">#REF!</definedName>
    <definedName name="CAD" localSheetId="6">#REF!</definedName>
    <definedName name="CAD">#REF!</definedName>
    <definedName name="CAe" localSheetId="7">#REF!</definedName>
    <definedName name="CAe" localSheetId="6">#REF!</definedName>
    <definedName name="CAe">#REF!</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7" hidden="1">#REF!</definedName>
    <definedName name="calculo" localSheetId="6" hidden="1">#REF!</definedName>
    <definedName name="calculo" hidden="1">#REF!</definedName>
    <definedName name="CalificaciónFinal">'[52]base de datos MODULO I'!$B$4:$E$49</definedName>
    <definedName name="CalificIndica">'[52]base de datos MODULO I'!$F$5:$AM$50</definedName>
    <definedName name="CAMARON" localSheetId="7">#REF!</definedName>
    <definedName name="CAMARON" localSheetId="6">#REF!</definedName>
    <definedName name="CAMARON">#REF!</definedName>
    <definedName name="Canada_wt">'[68]OECD wgt'!$B$10</definedName>
    <definedName name="CAPA" localSheetId="7">#REF!</definedName>
    <definedName name="CAPA" localSheetId="6">#REF!</definedName>
    <definedName name="CAPA">#REF!</definedName>
    <definedName name="CAperc" localSheetId="7">#REF!</definedName>
    <definedName name="CAperc" localSheetId="6">#REF!</definedName>
    <definedName name="CAperc">#REF!</definedName>
    <definedName name="Capit.Neto">'[52]Ranking Bancario'!$J$4:$N$54</definedName>
    <definedName name="Capitalizacion">'[52]Calidad del Activo'!$A$5:$K$24</definedName>
    <definedName name="CAr" localSheetId="7">#REF!</definedName>
    <definedName name="CAr" localSheetId="6">#REF!</definedName>
    <definedName name="CAr">#REF!</definedName>
    <definedName name="CAS">[64]CASCADA!$C$4</definedName>
    <definedName name="Cascada">[79]Hoja3!$B$1:$L$98</definedName>
    <definedName name="Cavg" localSheetId="7">OFFSET(#REF!,0,0,COUNT(#REF!),1)</definedName>
    <definedName name="Cavg" localSheetId="6">OFFSET(#REF!,0,0,COUNT(#REF!),1)</definedName>
    <definedName name="Cavg">OFFSET(#REF!,0,0,COUNT(#REF!),1)</definedName>
    <definedName name="cc" localSheetId="7" hidden="1">{"Riqfin97",#N/A,FALSE,"Tran";"Riqfinpro",#N/A,FALSE,"Tran"}</definedName>
    <definedName name="cc" localSheetId="1" hidden="1">{"Riqfin97",#N/A,FALSE,"Tran";"Riqfinpro",#N/A,FALSE,"Tran"}</definedName>
    <definedName name="cc" localSheetId="6" hidden="1">{"Riqfin97",#N/A,FALSE,"Tran";"Riqfinpro",#N/A,FALSE,"Tran"}</definedName>
    <definedName name="cc" hidden="1">{"Riqfin97",#N/A,FALSE,"Tran";"Riqfinpro",#N/A,FALSE,"Tran"}</definedName>
    <definedName name="ccc">#N/A</definedName>
    <definedName name="cccc">#N/A</definedName>
    <definedName name="ccccc" localSheetId="7" hidden="1">{"Minpmon",#N/A,FALSE,"Monthinput"}</definedName>
    <definedName name="ccccc" localSheetId="1" hidden="1">{"Minpmon",#N/A,FALSE,"Monthinput"}</definedName>
    <definedName name="ccccc" localSheetId="6" hidden="1">{"Minpmon",#N/A,FALSE,"Monthinput"}</definedName>
    <definedName name="ccccc" hidden="1">{"Minpmon",#N/A,FALSE,"Monthinput"}</definedName>
    <definedName name="cccccccccccccc" localSheetId="7" hidden="1">{"Tab1",#N/A,FALSE,"P";"Tab2",#N/A,FALSE,"P"}</definedName>
    <definedName name="cccccccccccccc" localSheetId="1" hidden="1">{"Tab1",#N/A,FALSE,"P";"Tab2",#N/A,FALSE,"P"}</definedName>
    <definedName name="cccccccccccccc" localSheetId="6" hidden="1">{"Tab1",#N/A,FALSE,"P";"Tab2",#N/A,FALSE,"P"}</definedName>
    <definedName name="cccccccccccccc" hidden="1">{"Tab1",#N/A,FALSE,"P";"Tab2",#N/A,FALSE,"P"}</definedName>
    <definedName name="cccm" localSheetId="7" hidden="1">{"Riqfin97",#N/A,FALSE,"Tran";"Riqfinpro",#N/A,FALSE,"Tran"}</definedName>
    <definedName name="cccm" localSheetId="1" hidden="1">{"Riqfin97",#N/A,FALSE,"Tran";"Riqfinpro",#N/A,FALSE,"Tran"}</definedName>
    <definedName name="cccm" localSheetId="6" hidden="1">{"Riqfin97",#N/A,FALSE,"Tran";"Riqfinpro",#N/A,FALSE,"Tran"}</definedName>
    <definedName name="cccm" hidden="1">{"Riqfin97",#N/A,FALSE,"Tran";"Riqfinpro",#N/A,FALSE,"Tran"}</definedName>
    <definedName name="ccme" localSheetId="7">#REF!</definedName>
    <definedName name="ccme" localSheetId="6">#REF!</definedName>
    <definedName name="ccme">#REF!</definedName>
    <definedName name="ccme2000" localSheetId="7">#REF!</definedName>
    <definedName name="ccme2000" localSheetId="6">#REF!</definedName>
    <definedName name="ccme2000">#REF!</definedName>
    <definedName name="ccme2001" localSheetId="7">#REF!</definedName>
    <definedName name="ccme2001" localSheetId="6">#REF!</definedName>
    <definedName name="ccme2001">#REF!</definedName>
    <definedName name="ccme2002">#REF!</definedName>
    <definedName name="ccme2003">#REF!</definedName>
    <definedName name="ccme98">[23]Programa!#REF!</definedName>
    <definedName name="ccme98j">[23]Programa!#REF!</definedName>
    <definedName name="ccme98s" localSheetId="7">#REF!</definedName>
    <definedName name="ccme98s" localSheetId="6">#REF!</definedName>
    <definedName name="ccme98s">#REF!</definedName>
    <definedName name="ccme99" localSheetId="7">#REF!</definedName>
    <definedName name="ccme99" localSheetId="6">#REF!</definedName>
    <definedName name="ccme99">#REF!</definedName>
    <definedName name="ccode">273</definedName>
    <definedName name="CD" localSheetId="7">#REF!</definedName>
    <definedName name="CD" localSheetId="6">#REF!</definedName>
    <definedName name="CD">#REF!</definedName>
    <definedName name="CD1A" localSheetId="7">#REF!</definedName>
    <definedName name="CD1A" localSheetId="6">#REF!</definedName>
    <definedName name="CD1A">#REF!</definedName>
    <definedName name="cde" localSheetId="7" hidden="1">{"Riqfin97",#N/A,FALSE,"Tran";"Riqfinpro",#N/A,FALSE,"Tran"}</definedName>
    <definedName name="cde" localSheetId="1" hidden="1">{"Riqfin97",#N/A,FALSE,"Tran";"Riqfinpro",#N/A,FALSE,"Tran"}</definedName>
    <definedName name="cde" localSheetId="6" hidden="1">{"Riqfin97",#N/A,FALSE,"Tran";"Riqfinpro",#N/A,FALSE,"Tran"}</definedName>
    <definedName name="cde" hidden="1">{"Riqfin97",#N/A,FALSE,"Tran";"Riqfinpro",#N/A,FALSE,"Tran"}</definedName>
    <definedName name="CEMENTO" localSheetId="7">#REF!</definedName>
    <definedName name="CEMENTO" localSheetId="6">#REF!</definedName>
    <definedName name="CEMENTO">#REF!</definedName>
    <definedName name="CENGOVT" localSheetId="7">#REF!</definedName>
    <definedName name="CENGOVT" localSheetId="6">#REF!</definedName>
    <definedName name="CENGOVT">#REF!</definedName>
    <definedName name="CEPA96" localSheetId="7">#REF!</definedName>
    <definedName name="CEPA96" localSheetId="6">#REF!</definedName>
    <definedName name="CEPA96">#REF!</definedName>
    <definedName name="CFA">[54]CIRRs!$C$81</definedName>
    <definedName name="cfdfdf" localSheetId="7" hidden="1">#REF!</definedName>
    <definedName name="cfdfdf" localSheetId="6" hidden="1">#REF!</definedName>
    <definedName name="cfdfdf" hidden="1">#REF!</definedName>
    <definedName name="CG" localSheetId="7">#REF!</definedName>
    <definedName name="CG" localSheetId="6">#REF!</definedName>
    <definedName name="CG">#REF!</definedName>
    <definedName name="CGBUDG" localSheetId="7">#REF!</definedName>
    <definedName name="CGBUDG" localSheetId="6">#REF!</definedName>
    <definedName name="CGBUDG">#REF!</definedName>
    <definedName name="CGBUDG_">#REF!</definedName>
    <definedName name="CGEXBUDG">#REF!</definedName>
    <definedName name="CGFIS">#REF!</definedName>
    <definedName name="CGNRP">#REF!</definedName>
    <definedName name="CGperc">#REF!</definedName>
    <definedName name="chart" localSheetId="6">#REF!</definedName>
    <definedName name="chart">#REF!</definedName>
    <definedName name="CHF" localSheetId="6">#REF!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7">#REF!</definedName>
    <definedName name="CHK5.1" localSheetId="6">#REF!</definedName>
    <definedName name="CHK5.1">#REF!</definedName>
    <definedName name="cin" localSheetId="6">[23]Programa!#REF!</definedName>
    <definedName name="cin">[23]Programa!#REF!</definedName>
    <definedName name="cirr" localSheetId="7">#REF!</definedName>
    <definedName name="cirr" localSheetId="6">#REF!</definedName>
    <definedName name="cirr">#REF!</definedName>
    <definedName name="ClaveDeColor" localSheetId="7">#REF!</definedName>
    <definedName name="ClaveDeColor" localSheetId="6">#REF!</definedName>
    <definedName name="ClaveDeColor">#REF!</definedName>
    <definedName name="CLUB_PARIS_2004" localSheetId="7">#REF!</definedName>
    <definedName name="CLUB_PARIS_2004" localSheetId="6">#REF!</definedName>
    <definedName name="CLUB_PARIS_2004">#REF!</definedName>
    <definedName name="CLUB91" localSheetId="6">#REF!</definedName>
    <definedName name="CLUB91">#REF!</definedName>
    <definedName name="cmbccr">#REF!</definedName>
    <definedName name="cmbcom">#REF!</definedName>
    <definedName name="CMD">[61]BCP!#REF!</definedName>
    <definedName name="cmethapp" localSheetId="7">#REF!,#REF!,#REF!</definedName>
    <definedName name="cmethapp" localSheetId="6">#REF!,#REF!,#REF!</definedName>
    <definedName name="cmethapp">#REF!,#REF!,#REF!</definedName>
    <definedName name="cmethmain" localSheetId="7">#REF!</definedName>
    <definedName name="cmethmain" localSheetId="6">#REF!</definedName>
    <definedName name="cmethmain">#REF!</definedName>
    <definedName name="Cmin" localSheetId="7">OFFSET(#REF!,0,0,COUNT(#REF!),1)</definedName>
    <definedName name="Cmin" localSheetId="6">OFFSET(#REF!,0,0,COUNT(#REF!),1)</definedName>
    <definedName name="Cmin">OFFSET(#REF!,0,0,COUNT(#REF!),1)</definedName>
    <definedName name="cmsbn" localSheetId="7">#REF!</definedName>
    <definedName name="cmsbn" localSheetId="6">#REF!</definedName>
    <definedName name="cmsbn">#REF!</definedName>
    <definedName name="CN" localSheetId="7">#REF!</definedName>
    <definedName name="CN" localSheetId="6">#REF!</definedName>
    <definedName name="CN">#REF!</definedName>
    <definedName name="CN1A" localSheetId="7">#REF!</definedName>
    <definedName name="CN1A" localSheetId="6">#REF!</definedName>
    <definedName name="CN1A">#REF!</definedName>
    <definedName name="cnspnf">#REF!</definedName>
    <definedName name="CNY">#REF!</definedName>
    <definedName name="Cobertura">'[52]Ranking Bancario'!$Z$4:$AD$54</definedName>
    <definedName name="COLOMBIA" localSheetId="7">#REF!</definedName>
    <definedName name="COLOMBIA" localSheetId="6">#REF!</definedName>
    <definedName name="COLOMBIA">#REF!</definedName>
    <definedName name="Colombia___Summary_Accounts_of_the_Financial_System" localSheetId="7">base-flow</definedName>
    <definedName name="Colombia___Summary_Accounts_of_the_Financial_System" localSheetId="1">base-flow</definedName>
    <definedName name="Colombia___Summary_Accounts_of_the_Financial_System" localSheetId="6">[80]!base-flow</definedName>
    <definedName name="Colombia___Summary_Accounts_of_the_Financial_System" localSheetId="8">[0]!base-flow</definedName>
    <definedName name="Colombia___Summary_Accounts_of_the_Financial_System">base-flow</definedName>
    <definedName name="Color1" localSheetId="7">#REF!</definedName>
    <definedName name="Color1" localSheetId="6">#REF!</definedName>
    <definedName name="Color1">#REF!</definedName>
    <definedName name="Color2" localSheetId="7">#REF!</definedName>
    <definedName name="Color2" localSheetId="6">#REF!</definedName>
    <definedName name="Color2">#REF!</definedName>
    <definedName name="Color3" localSheetId="7">#REF!</definedName>
    <definedName name="Color3" localSheetId="6">#REF!</definedName>
    <definedName name="Color3">#REF!</definedName>
    <definedName name="Color4" localSheetId="6">#REF!</definedName>
    <definedName name="Color4">#REF!</definedName>
    <definedName name="Color5" localSheetId="6">#REF!</definedName>
    <definedName name="Color5">#REF!</definedName>
    <definedName name="Color6" localSheetId="6">#REF!</definedName>
    <definedName name="Color6">#REF!</definedName>
    <definedName name="COM" localSheetId="6">#REF!</definedName>
    <definedName name="COM">#REF!</definedName>
    <definedName name="coma" localSheetId="7">[23]Programa!#REF!</definedName>
    <definedName name="coma" localSheetId="6">[23]Programa!#REF!</definedName>
    <definedName name="coma">[23]Programa!#REF!</definedName>
    <definedName name="COMPAR" localSheetId="7">#REF!</definedName>
    <definedName name="COMPAR" localSheetId="6">#REF!</definedName>
    <definedName name="COMPAR">#REF!</definedName>
    <definedName name="COMPIGP" localSheetId="7">#REF!</definedName>
    <definedName name="COMPIGP" localSheetId="6">#REF!</definedName>
    <definedName name="COMPIGP">#REF!</definedName>
    <definedName name="COMPROJ99" localSheetId="7">#REF!</definedName>
    <definedName name="COMPROJ99" localSheetId="6">#REF!</definedName>
    <definedName name="COMPROJ99">#REF!</definedName>
    <definedName name="CONCK">#REF!</definedName>
    <definedName name="conor">#REF!</definedName>
    <definedName name="cons">#REF!</definedName>
    <definedName name="CONS1">[81]MONTHLY!$BP$4:$CA$4</definedName>
    <definedName name="cons12mon" localSheetId="7">'[82]GDP projections'!#REF!</definedName>
    <definedName name="cons12mon" localSheetId="6">'[82]GDP projections'!#REF!</definedName>
    <definedName name="cons12mon">'[82]GDP projections'!#REF!</definedName>
    <definedName name="CONS2">[81]MONTHLY!$CB$4:$CM$4</definedName>
    <definedName name="CONSOL" localSheetId="7">#REF!</definedName>
    <definedName name="CONSOL" localSheetId="6">#REF!</definedName>
    <definedName name="CONSOL">#REF!</definedName>
    <definedName name="CONSOLC2" localSheetId="7">#REF!</definedName>
    <definedName name="CONSOLC2" localSheetId="6">#REF!</definedName>
    <definedName name="CONSOLC2">#REF!</definedName>
    <definedName name="consperc" localSheetId="7">'[82]GDP projections'!#REF!</definedName>
    <definedName name="consperc" localSheetId="6">'[82]GDP projections'!#REF!</definedName>
    <definedName name="consperc">'[82]GDP projections'!#REF!</definedName>
    <definedName name="consqtr" localSheetId="7">'[82]GDP projections'!#REF!</definedName>
    <definedName name="consqtr" localSheetId="6">'[82]GDP projections'!#REF!</definedName>
    <definedName name="consqtr">'[82]GDP projections'!#REF!</definedName>
    <definedName name="CONTENTS">[83]Contents!$A$1:$F$36</definedName>
    <definedName name="cooperantes" localSheetId="7">#REF!</definedName>
    <definedName name="cooperantes" localSheetId="6">#REF!</definedName>
    <definedName name="cooperantes">#REF!</definedName>
    <definedName name="COPA">#N/A</definedName>
    <definedName name="COPARTICIPACION_FEDERAL__LEY_N__23548">[4]C!$B$13:$N$13</definedName>
    <definedName name="copystart" localSheetId="7">#REF!</definedName>
    <definedName name="copystart" localSheetId="6">#REF!</definedName>
    <definedName name="copystart">#REF!</definedName>
    <definedName name="Copytodebt" localSheetId="7">'[3]in-out'!#REF!</definedName>
    <definedName name="Copytodebt" localSheetId="6">'[3]in-out'!#REF!</definedName>
    <definedName name="Copytodebt">'[3]in-out'!#REF!</definedName>
    <definedName name="CostoVentasY1">'[73]Vaciado 1'!$D$126</definedName>
    <definedName name="CostoVentasY2">'[73]Vaciado 1'!$E$126</definedName>
    <definedName name="CostoVentasY3">'[73]Vaciado 1'!$F$126</definedName>
    <definedName name="COUNT" localSheetId="7">#REF!</definedName>
    <definedName name="COUNT" localSheetId="6">#REF!</definedName>
    <definedName name="COUNT">#REF!</definedName>
    <definedName name="COUNTER" localSheetId="7">#REF!</definedName>
    <definedName name="COUNTER" localSheetId="6">#REF!</definedName>
    <definedName name="COUNTER">#REF!</definedName>
    <definedName name="CountryName" localSheetId="7">'[84]Exchange Rate chart'!#REF!</definedName>
    <definedName name="CountryName" localSheetId="6">'[84]Exchange Rate chart'!#REF!</definedName>
    <definedName name="CountryName">'[84]Exchange Rate chart'!#REF!</definedName>
    <definedName name="cp" localSheetId="7" hidden="1">'[85]C Summary'!#REF!</definedName>
    <definedName name="cp" localSheetId="6" hidden="1">'[85]C Summary'!#REF!</definedName>
    <definedName name="cp" hidden="1">'[85]C Summary'!#REF!</definedName>
    <definedName name="CPF" localSheetId="7">#REF!</definedName>
    <definedName name="CPF" localSheetId="6">#REF!</definedName>
    <definedName name="CPF">#REF!</definedName>
    <definedName name="CPI">[86]CPI!$A$4:$M$160</definedName>
    <definedName name="CPI_Core" localSheetId="7">#REF!</definedName>
    <definedName name="CPI_Core" localSheetId="6">#REF!</definedName>
    <definedName name="CPI_Core">#REF!</definedName>
    <definedName name="CPI_NAT_monthly" localSheetId="7">#REF!</definedName>
    <definedName name="CPI_NAT_monthly" localSheetId="6">#REF!</definedName>
    <definedName name="CPI_NAT_monthly">#REF!</definedName>
    <definedName name="CPICUM" localSheetId="7">#REF!</definedName>
    <definedName name="CPICUM" localSheetId="6">#REF!</definedName>
    <definedName name="CPICUM">#REF!</definedName>
    <definedName name="CRECWM">[87]SUPUESTOS!A$15</definedName>
    <definedName name="cred" localSheetId="7">#REF!</definedName>
    <definedName name="cred" localSheetId="6">#REF!</definedName>
    <definedName name="cred">#REF!</definedName>
    <definedName name="cred1" localSheetId="7">#REF!</definedName>
    <definedName name="cred1" localSheetId="6">#REF!</definedName>
    <definedName name="cred1">#REF!</definedName>
    <definedName name="CRED2" localSheetId="7">#REF!</definedName>
    <definedName name="CRED2" localSheetId="6">#REF!</definedName>
    <definedName name="CRED2">#REF!</definedName>
    <definedName name="cred2000">#REF!</definedName>
    <definedName name="cred2001">#REF!</definedName>
    <definedName name="cred2002">#REF!</definedName>
    <definedName name="cred2003">#REF!</definedName>
    <definedName name="cred98" localSheetId="7">[23]Programa!#REF!</definedName>
    <definedName name="cred98" localSheetId="6">[23]Programa!#REF!</definedName>
    <definedName name="cred98">[23]Programa!#REF!</definedName>
    <definedName name="cred98j" localSheetId="7">[23]Programa!#REF!</definedName>
    <definedName name="cred98j" localSheetId="6">[23]Programa!#REF!</definedName>
    <definedName name="cred98j">[23]Programa!#REF!</definedName>
    <definedName name="cred98s" localSheetId="7">#REF!</definedName>
    <definedName name="cred98s" localSheetId="6">#REF!</definedName>
    <definedName name="cred98s">#REF!</definedName>
    <definedName name="cred99" localSheetId="7">#REF!</definedName>
    <definedName name="cred99" localSheetId="6">#REF!</definedName>
    <definedName name="cred99">#REF!</definedName>
    <definedName name="CREDITO" localSheetId="7">#REF!</definedName>
    <definedName name="CREDITO" localSheetId="6">#REF!</definedName>
    <definedName name="CREDITO">#REF!</definedName>
    <definedName name="CREDITOBCH" localSheetId="6">#REF!</definedName>
    <definedName name="CREDITOBCH">#REF!</definedName>
    <definedName name="CREDITORSB" localSheetId="6">#REF!</definedName>
    <definedName name="CREDITORSB">#REF!</definedName>
    <definedName name="Crng" localSheetId="7">OFFSET(#REF!,0,0,COUNT(#REF!),1)</definedName>
    <definedName name="Crng" localSheetId="6">OFFSET(#REF!,0,0,COUNT(#REF!),1)</definedName>
    <definedName name="Crng">OFFSET(#REF!,0,0,COUNT(#REF!),1)</definedName>
    <definedName name="Crt" localSheetId="7">#REF!</definedName>
    <definedName name="Crt" localSheetId="6">#REF!</definedName>
    <definedName name="Crt">#REF!</definedName>
    <definedName name="CRUDE1">[81]MONTHLY!$B$437:$Z$444</definedName>
    <definedName name="CRUDE2">[81]MONTHLY!$B$451:$Z$458</definedName>
    <definedName name="CRUDE3">[81]MONTHLY!$B$465:$Z$472</definedName>
    <definedName name="CRUZ" localSheetId="7">#REF!</definedName>
    <definedName name="CRUZ" localSheetId="6">#REF!</definedName>
    <definedName name="CRUZ">#REF!</definedName>
    <definedName name="CRUZ1" localSheetId="7">#REF!</definedName>
    <definedName name="CRUZ1" localSheetId="6">#REF!</definedName>
    <definedName name="CRUZ1">#REF!</definedName>
    <definedName name="CS" localSheetId="7">#REF!</definedName>
    <definedName name="CS" localSheetId="6">#REF!</definedName>
    <definedName name="CS">#REF!</definedName>
    <definedName name="CS1A" localSheetId="6">#REF!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'[88]fondo promedio'!$A$36:$L$74</definedName>
    <definedName name="CUADRO_N__4.1.3" localSheetId="7">#REF!</definedName>
    <definedName name="CUADRO_N__4.1.3" localSheetId="6">#REF!</definedName>
    <definedName name="CUADRO_N__4.1.3">#REF!</definedName>
    <definedName name="CUADRO_No_9_C" localSheetId="7">#REF!</definedName>
    <definedName name="CUADRO_No_9_C" localSheetId="6">#REF!</definedName>
    <definedName name="CUADRO_No_9_C">#REF!</definedName>
    <definedName name="CUADRO9" localSheetId="7">#REF!</definedName>
    <definedName name="CUADRO9" localSheetId="6">#REF!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'[89]graf 1'!$A$1:$IV$2</definedName>
    <definedName name="cuman">[62]Contribution!$C$378:$DC$392</definedName>
    <definedName name="Cuota">'[52]Dinámica Couta Mercado'!$A$11:$O$28</definedName>
    <definedName name="CurMonth" localSheetId="7">#REF!</definedName>
    <definedName name="CurMonth" localSheetId="6">#REF!</definedName>
    <definedName name="CurMonth">#REF!</definedName>
    <definedName name="Currency" localSheetId="7">#REF!</definedName>
    <definedName name="Currency" localSheetId="6">#REF!</definedName>
    <definedName name="Currency">#REF!</definedName>
    <definedName name="CURRENTYEAR" localSheetId="7">#REF!</definedName>
    <definedName name="CURRENTYEAR" localSheetId="6">#REF!</definedName>
    <definedName name="CURRENTYEAR">#REF!</definedName>
    <definedName name="CurrVintage">[90]Current!$D$66</definedName>
    <definedName name="cutoff">'[91]LIC cutoff'!$A$2:$B$15</definedName>
    <definedName name="CYEAR2021" localSheetId="6">[92]Coal!$B$583:$J$583</definedName>
    <definedName name="CYEAR2021">[92]Coal!$B$583:$J$583</definedName>
    <definedName name="CYEAR2022" localSheetId="6">[92]Coal!$K$583:$V$583</definedName>
    <definedName name="CYEAR2022">[92]Coal!$K$583:$V$583</definedName>
    <definedName name="CYEAR2023" localSheetId="6">[92]Coal!$W$583:$AH$583</definedName>
    <definedName name="CYEAR2023">[92]Coal!$W$583:$AH$583</definedName>
    <definedName name="CYEAR2024" localSheetId="6">[92]Coal!$AI$583:$AT$583</definedName>
    <definedName name="CYEAR2024">[92]Coal!$AI$583:$AT$583</definedName>
    <definedName name="CYEAR2025" localSheetId="6">[92]Coal!$AU$583:$AX$583</definedName>
    <definedName name="CYEAR2025">[92]Coal!$AU$583:$AX$583</definedName>
    <definedName name="d" localSheetId="7" hidden="1">'[93]Fax a enviar'!#REF!</definedName>
    <definedName name="d" localSheetId="6" hidden="1">'[93]Fax a enviar'!#REF!</definedName>
    <definedName name="d" hidden="1">'[93]Fax a enviar'!#REF!</definedName>
    <definedName name="D_ALTBCA_GDP" localSheetId="7">#REF!</definedName>
    <definedName name="D_ALTBCA_GDP" localSheetId="6">#REF!</definedName>
    <definedName name="D_ALTBCA_GDP">#REF!</definedName>
    <definedName name="D_ALTNGDP_R" localSheetId="7">#REF!</definedName>
    <definedName name="D_ALTNGDP_R" localSheetId="6">#REF!</definedName>
    <definedName name="D_ALTNGDP_R">#REF!</definedName>
    <definedName name="D_ALTNGDP_RG" localSheetId="7">#REF!</definedName>
    <definedName name="D_ALTNGDP_RG" localSheetId="6">#REF!</definedName>
    <definedName name="D_ALTNGDP_RG">#REF!</definedName>
    <definedName name="D_ALTPCPI">#REF!</definedName>
    <definedName name="D_ALTPCPIG">#REF!</definedName>
    <definedName name="D_B" localSheetId="6">#REF!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[94]DA!#REF!</definedName>
    <definedName name="D_EDNA_D">[94]DA!#REF!</definedName>
    <definedName name="D_EDNA_T">[94]DA!#REF!</definedName>
    <definedName name="D_EDNE">[94]DA!#REF!</definedName>
    <definedName name="D_ENDA" localSheetId="7">#REF!</definedName>
    <definedName name="D_ENDA" localSheetId="6">#REF!</definedName>
    <definedName name="D_ENDA">#REF!</definedName>
    <definedName name="D_G" localSheetId="7">#REF!</definedName>
    <definedName name="D_G" localSheetId="6">#REF!</definedName>
    <definedName name="D_G">#REF!</definedName>
    <definedName name="D_GCB" localSheetId="7">#REF!</definedName>
    <definedName name="D_GCB" localSheetId="6">#REF!</definedName>
    <definedName name="D_GCB">#REF!</definedName>
    <definedName name="D_GGB">#REF!</definedName>
    <definedName name="D_Ind" localSheetId="6">#REF!</definedName>
    <definedName name="D_Ind">#REF!</definedName>
    <definedName name="D_L" localSheetId="6">#REF!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6">#REF!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6">#REF!</definedName>
    <definedName name="D_S">#REF!</definedName>
    <definedName name="D_SRM" localSheetId="6">#REF!</definedName>
    <definedName name="D_SRM">#REF!</definedName>
    <definedName name="D_SY" localSheetId="6">#REF!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6">#REF!</definedName>
    <definedName name="da">#REF!</definedName>
    <definedName name="DABA">#REF!</definedName>
    <definedName name="DABI">#REF!</definedName>
    <definedName name="DABproj">#N/A</definedName>
    <definedName name="DAGproj">#N/A</definedName>
    <definedName name="Daily_Depreciation">'[69]Inter-Bank'!$E$5</definedName>
    <definedName name="DAMU" localSheetId="7">#REF!</definedName>
    <definedName name="DAMU" localSheetId="6">#REF!</definedName>
    <definedName name="DAMU">#REF!</definedName>
    <definedName name="DAperc" localSheetId="7">#REF!</definedName>
    <definedName name="DAperc" localSheetId="6">#REF!</definedName>
    <definedName name="DAperc">#REF!</definedName>
    <definedName name="DAproj">#N/A</definedName>
    <definedName name="DASD">#N/A</definedName>
    <definedName name="DASDB">#N/A</definedName>
    <definedName name="DASDG">#N/A</definedName>
    <definedName name="data" localSheetId="7">#REF!</definedName>
    <definedName name="data" localSheetId="6">#REF!</definedName>
    <definedName name="data">#REF!</definedName>
    <definedName name="data1" localSheetId="7">#REF!</definedName>
    <definedName name="data1" localSheetId="6">#REF!</definedName>
    <definedName name="data1">#REF!</definedName>
    <definedName name="Data2" localSheetId="7">#REF!</definedName>
    <definedName name="Data2" localSheetId="6">#REF!</definedName>
    <definedName name="Data2">#REF!</definedName>
    <definedName name="Database_MI">#REF!</definedName>
    <definedName name="dataSeguimiento" localSheetId="6">#REF!</definedName>
    <definedName name="dataSeguimiento">#REF!</definedName>
    <definedName name="Dataset" localSheetId="6">#REF!</definedName>
    <definedName name="Dataset">#REF!</definedName>
    <definedName name="datatbl">#REF!</definedName>
    <definedName name="date">[95]Tablas!$IV$1:$IV$2</definedName>
    <definedName name="dates">'[48]shared data'!$S$8:$S$155</definedName>
    <definedName name="DATES_A">'[48]shared data'!$D$2:$AC$2</definedName>
    <definedName name="dates_w" localSheetId="7">#REF!</definedName>
    <definedName name="dates_w" localSheetId="6">#REF!</definedName>
    <definedName name="dates_w">#REF!</definedName>
    <definedName name="Dates1" localSheetId="7">#REF!</definedName>
    <definedName name="Dates1" localSheetId="6">#REF!</definedName>
    <definedName name="Dates1">#REF!</definedName>
    <definedName name="datesaa" localSheetId="7">#REF!</definedName>
    <definedName name="datesaa" localSheetId="6">#REF!</definedName>
    <definedName name="datesaa">#REF!</definedName>
    <definedName name="datess">#REF!</definedName>
    <definedName name="DB" localSheetId="6">#REF!</definedName>
    <definedName name="DB">#REF!</definedName>
    <definedName name="DBA">#REF!</definedName>
    <definedName name="DBI">#REF!</definedName>
    <definedName name="dbo" localSheetId="6">#REF!</definedName>
    <definedName name="dbo">#REF!</definedName>
    <definedName name="DBproj">#N/A</definedName>
    <definedName name="dcc" localSheetId="7">#REF!</definedName>
    <definedName name="dcc" localSheetId="6">#REF!</definedName>
    <definedName name="dcc">#REF!</definedName>
    <definedName name="dcc98j">[23]Programa!#REF!</definedName>
    <definedName name="dcc98s" localSheetId="7">#REF!</definedName>
    <definedName name="dcc98s" localSheetId="6">#REF!</definedName>
    <definedName name="dcc98s">#REF!</definedName>
    <definedName name="dd" localSheetId="7" hidden="1">{"Riqfin97",#N/A,FALSE,"Tran";"Riqfinpro",#N/A,FALSE,"Tran"}</definedName>
    <definedName name="dd" localSheetId="1" hidden="1">{"Riqfin97",#N/A,FALSE,"Tran";"Riqfinpro",#N/A,FALSE,"Tran"}</definedName>
    <definedName name="dd" localSheetId="6" hidden="1">{"Riqfin97",#N/A,FALSE,"Tran";"Riqfinpro",#N/A,FALSE,"Tran"}</definedName>
    <definedName name="dd" hidden="1">{"Riqfin97",#N/A,FALSE,"Tran";"Riqfinpro",#N/A,FALSE,"Tran"}</definedName>
    <definedName name="DD__Charts_area" localSheetId="7">#REF!</definedName>
    <definedName name="DD__Charts_area" localSheetId="6">#REF!</definedName>
    <definedName name="DD__Charts_area">#REF!</definedName>
    <definedName name="DD__GDI" localSheetId="7">#REF!</definedName>
    <definedName name="DD__GDI" localSheetId="6">#REF!</definedName>
    <definedName name="DD__GDI">#REF!</definedName>
    <definedName name="DD__GDP_real_by_sector_of_origin" localSheetId="7">#REF!</definedName>
    <definedName name="DD__GDP_real_by_sector_of_origin" localSheetId="6">#REF!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6">#REF!</definedName>
    <definedName name="DDD">#REF!</definedName>
    <definedName name="dddd" localSheetId="7" hidden="1">{"Minpmon",#N/A,FALSE,"Monthinput"}</definedName>
    <definedName name="dddd" localSheetId="1" hidden="1">{"Minpmon",#N/A,FALSE,"Monthinput"}</definedName>
    <definedName name="dddd" localSheetId="6" hidden="1">{"Minpmon",#N/A,FALSE,"Monthinput"}</definedName>
    <definedName name="dddd" hidden="1">{"Minpmon",#N/A,FALSE,"Monthinput"}</definedName>
    <definedName name="dddddd" localSheetId="7" hidden="1">{"Tab1",#N/A,FALSE,"P";"Tab2",#N/A,FALSE,"P"}</definedName>
    <definedName name="dddddd" localSheetId="1" hidden="1">{"Tab1",#N/A,FALSE,"P";"Tab2",#N/A,FALSE,"P"}</definedName>
    <definedName name="dddddd" localSheetId="6" hidden="1">{"Tab1",#N/A,FALSE,"P";"Tab2",#N/A,FALSE,"P"}</definedName>
    <definedName name="dddddd" hidden="1">{"Tab1",#N/A,FALSE,"P";"Tab2",#N/A,FALSE,"P"}</definedName>
    <definedName name="ddgdg" localSheetId="7" hidden="1">#REF!</definedName>
    <definedName name="ddgdg" localSheetId="6" hidden="1">#REF!</definedName>
    <definedName name="ddgdg" hidden="1">#REF!</definedName>
    <definedName name="DDR" localSheetId="7">#REF!</definedName>
    <definedName name="DDR" localSheetId="6">#REF!</definedName>
    <definedName name="DDR">#REF!</definedName>
    <definedName name="DDRBA" localSheetId="7">#REF!</definedName>
    <definedName name="DDRBA" localSheetId="6">#REF!</definedName>
    <definedName name="DDRBA">#REF!</definedName>
    <definedName name="Deal_Date">'[69]Inter-Bank'!$B$5</definedName>
    <definedName name="DEBRIEF" localSheetId="7">#REF!</definedName>
    <definedName name="DEBRIEF" localSheetId="6">#REF!</definedName>
    <definedName name="DEBRIEF">#REF!</definedName>
    <definedName name="DEBT" localSheetId="7">#REF!</definedName>
    <definedName name="DEBT" localSheetId="6">#REF!</definedName>
    <definedName name="DEBT">#REF!</definedName>
    <definedName name="DEBT_NEW" localSheetId="7">[60]Debt!#REF!</definedName>
    <definedName name="DEBT_NEW" localSheetId="6">[60]Debt!#REF!</definedName>
    <definedName name="DEBT_NEW">[60]Debt!#REF!</definedName>
    <definedName name="DEBT_OLD" localSheetId="7">[60]Debt!#REF!</definedName>
    <definedName name="DEBT_OLD" localSheetId="6">[60]Debt!#REF!</definedName>
    <definedName name="DEBT_OLD">[60]Debt!#REF!</definedName>
    <definedName name="DEBT_TOT" localSheetId="7">[60]Debt!#REF!</definedName>
    <definedName name="DEBT_TOT" localSheetId="6">[60]Debt!#REF!</definedName>
    <definedName name="DEBT_TOT">[60]Debt!#REF!</definedName>
    <definedName name="DEBT1" localSheetId="7">#REF!</definedName>
    <definedName name="DEBT1" localSheetId="6">#REF!</definedName>
    <definedName name="DEBT1">#REF!</definedName>
    <definedName name="DEBT10" localSheetId="7">#REF!</definedName>
    <definedName name="DEBT10" localSheetId="6">#REF!</definedName>
    <definedName name="DEBT10">#REF!</definedName>
    <definedName name="DEBT11" localSheetId="7">#REF!</definedName>
    <definedName name="DEBT11" localSheetId="6">#REF!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6">#REF!</definedName>
    <definedName name="DEFL">#REF!</definedName>
    <definedName name="DEG" localSheetId="6">#REF!</definedName>
    <definedName name="DEG">#REF!</definedName>
    <definedName name="DEM">[54]CIRRs!$C$84</definedName>
    <definedName name="DEMEURO" localSheetId="7">#REF!</definedName>
    <definedName name="DEMEURO" localSheetId="6">#REF!</definedName>
    <definedName name="DEMEURO">#REF!</definedName>
    <definedName name="Denmark_wt">'[68]OECD wgt'!$B$17</definedName>
    <definedName name="Department" localSheetId="7">'[84]Exchange Rate chart'!#REF!</definedName>
    <definedName name="Department" localSheetId="6">'[84]Exchange Rate chart'!#REF!</definedName>
    <definedName name="Department">'[84]Exchange Rate chart'!#REF!</definedName>
    <definedName name="DependenciaBrecha">[96]ROE!$B$136</definedName>
    <definedName name="DependenciaBrecha2">[97]ROE!$B$136</definedName>
    <definedName name="DependenciaSpread">[96]ROE!$B$134</definedName>
    <definedName name="DependenciaSpread2">[97]ROE!$B$134</definedName>
    <definedName name="der" localSheetId="7" hidden="1">{"Tab1",#N/A,FALSE,"P";"Tab2",#N/A,FALSE,"P"}</definedName>
    <definedName name="der" localSheetId="1" hidden="1">{"Tab1",#N/A,FALSE,"P";"Tab2",#N/A,FALSE,"P"}</definedName>
    <definedName name="der" localSheetId="6" hidden="1">{"Tab1",#N/A,FALSE,"P";"Tab2",#N/A,FALSE,"P"}</definedName>
    <definedName name="der" hidden="1">{"Tab1",#N/A,FALSE,"P";"Tab2",#N/A,FALSE,"P"}</definedName>
    <definedName name="DES" localSheetId="7">#REF!</definedName>
    <definedName name="DES" localSheetId="6">#REF!</definedName>
    <definedName name="DES">#REF!</definedName>
    <definedName name="DESC96" localSheetId="7">#REF!</definedName>
    <definedName name="DESC96" localSheetId="6">#REF!</definedName>
    <definedName name="DESC96">#REF!</definedName>
    <definedName name="DESPUESCORTE" localSheetId="7">#REF!</definedName>
    <definedName name="DESPUESCORTE" localSheetId="6">#REF!</definedName>
    <definedName name="DESPUESCORTE">#REF!</definedName>
    <definedName name="dexbccr">#REF!</definedName>
    <definedName name="df">[5]!df</definedName>
    <definedName name="dfdf" localSheetId="7" hidden="1">'[93]Fax a enviar'!#REF!</definedName>
    <definedName name="dfdf" localSheetId="6" hidden="1">'[93]Fax a enviar'!#REF!</definedName>
    <definedName name="dfdf" hidden="1">'[93]Fax a enviar'!#REF!</definedName>
    <definedName name="dfdfsd" localSheetId="7" hidden="1">'[98]Fax a enviar'!#REF!</definedName>
    <definedName name="dfdfsd" localSheetId="6" hidden="1">'[98]Fax a enviar'!#REF!</definedName>
    <definedName name="dfdfsd" hidden="1">'[98]Fax a enviar'!#REF!</definedName>
    <definedName name="dfdgfdfd" localSheetId="7" hidden="1">'[99]Fax a enviar'!#REF!</definedName>
    <definedName name="dfdgfdfd" localSheetId="6" hidden="1">'[99]Fax a enviar'!#REF!</definedName>
    <definedName name="dfdgfdfd" hidden="1">'[99]Fax a enviar'!#REF!</definedName>
    <definedName name="dfdgfdsfsd" localSheetId="7" hidden="1">#REF!</definedName>
    <definedName name="dfdgfdsfsd" localSheetId="6" hidden="1">#REF!</definedName>
    <definedName name="dfdgfdsfsd" hidden="1">#REF!</definedName>
    <definedName name="dfgd" localSheetId="7">#REF!</definedName>
    <definedName name="dfgd" localSheetId="6">#REF!</definedName>
    <definedName name="dfgd">#REF!</definedName>
    <definedName name="DG" localSheetId="7">#REF!</definedName>
    <definedName name="DG" localSheetId="6">#REF!</definedName>
    <definedName name="DG">#REF!</definedName>
    <definedName name="DG_S" localSheetId="6">#REF!</definedName>
    <definedName name="DG_S">#REF!</definedName>
    <definedName name="dgdgd" localSheetId="6" hidden="1">#REF!</definedName>
    <definedName name="dgdgd" hidden="1">#REF!</definedName>
    <definedName name="DGImonth">#REF!</definedName>
    <definedName name="DGproj">#N/A</definedName>
    <definedName name="DIARIO" localSheetId="7">#REF!</definedName>
    <definedName name="DIARIO" localSheetId="6">#REF!</definedName>
    <definedName name="DIARIO">#REF!</definedName>
    <definedName name="DIC._88" localSheetId="7">#REF!</definedName>
    <definedName name="DIC._88" localSheetId="6">#REF!</definedName>
    <definedName name="DIC._88">#REF!</definedName>
    <definedName name="DIC._89" localSheetId="7">#REF!</definedName>
    <definedName name="DIC._89" localSheetId="6">#REF!</definedName>
    <definedName name="DIC._89">#REF!</definedName>
    <definedName name="DIFCTO00">#REF!</definedName>
    <definedName name="DIFCTO97">#REF!</definedName>
    <definedName name="DIFCTO98">#REF!</definedName>
    <definedName name="DIFCTO99">#REF!</definedName>
    <definedName name="Diferencia">[100]A.11!#REF!</definedName>
    <definedName name="DISB">[60]Debt!#REF!</definedName>
    <definedName name="Discount_IDA">[101]NPV!$B$28</definedName>
    <definedName name="Discount_IDA1" localSheetId="7">#REF!</definedName>
    <definedName name="Discount_IDA1" localSheetId="6">#REF!</definedName>
    <definedName name="Discount_IDA1">#REF!</definedName>
    <definedName name="Discount_NC" localSheetId="7">[101]NPV!#REF!</definedName>
    <definedName name="Discount_NC" localSheetId="6">[101]NPV!#REF!</definedName>
    <definedName name="Discount_NC">[101]NPV!#REF!</definedName>
    <definedName name="DiscountRate" localSheetId="7">#REF!</definedName>
    <definedName name="DiscountRate" localSheetId="6">#REF!</definedName>
    <definedName name="DiscountRate">#REF!</definedName>
    <definedName name="divi">[102]Base!$H$2816</definedName>
    <definedName name="DIVISOOR">[103]Sheet2!$A$46</definedName>
    <definedName name="DIVISOR" localSheetId="7">#REF!</definedName>
    <definedName name="DIVISOR" localSheetId="6">#REF!</definedName>
    <definedName name="DIVISOR">#REF!</definedName>
    <definedName name="DIVISOR1" localSheetId="7">#REF!</definedName>
    <definedName name="DIVISOR1" localSheetId="6">#REF!</definedName>
    <definedName name="DIVISOR1">#REF!</definedName>
    <definedName name="DKK" localSheetId="7">#REF!</definedName>
    <definedName name="DKK" localSheetId="6">#REF!</definedName>
    <definedName name="DKK">#REF!</definedName>
    <definedName name="DKR" localSheetId="6">#REF!</definedName>
    <definedName name="DKR">#REF!</definedName>
    <definedName name="DM" localSheetId="6">#REF!</definedName>
    <definedName name="DM">#REF!</definedName>
    <definedName name="DM1A" localSheetId="6">#REF!</definedName>
    <definedName name="DM1A">#REF!</definedName>
    <definedName name="DMBYS">[87]RESULTADOS!$A$86:$IV$86</definedName>
    <definedName name="DMU" localSheetId="7">#REF!</definedName>
    <definedName name="DMU" localSheetId="6">#REF!</definedName>
    <definedName name="DMU">#REF!</definedName>
    <definedName name="DNP">[87]SUPUESTOS!A$18</definedName>
    <definedName name="DO" localSheetId="7">#REF!</definedName>
    <definedName name="DO" localSheetId="6">#REF!</definedName>
    <definedName name="DO">#REF!</definedName>
    <definedName name="DOMI">#N/A</definedName>
    <definedName name="DOMINIO2">#N/A</definedName>
    <definedName name="DPOB">[87]SUPUESTOS!A$7</definedName>
    <definedName name="Dproj">#N/A</definedName>
    <definedName name="DR" localSheetId="7">#REF!</definedName>
    <definedName name="DR" localSheetId="6">#REF!</definedName>
    <definedName name="DR">#REF!</definedName>
    <definedName name="DR1A" localSheetId="7">#REF!</definedName>
    <definedName name="DR1A" localSheetId="6">#REF!</definedName>
    <definedName name="DR1A">#REF!</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localSheetId="1" hidden="1">{FALSE,FALSE,-1.25,-15.5,484.5,276.75,FALSE,FALSE,TRUE,TRUE,0,12,#N/A,46,#N/A,2.93460490463215,15.35,1,FALSE,FALSE,3,TRUE,1,FALSE,100,"Swvu.PLA1.","ACwvu.PLA1.",#N/A,FALSE,FALSE,0,0,0,0,2,"","",TRUE,TRUE,FALSE,FALSE,1,60,#N/A,#N/A,FALSE,FALSE,FALSE,FALSE,FALSE,FALSE,FALSE,9,65532,65532,FALSE,FALSE,TRUE,TRUE,TRUE}</definedName>
    <definedName name="drd" localSheetId="6"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'[87]SMONET-FINANC'!$A$99:$IV$99</definedName>
    <definedName name="ds" localSheetId="7" hidden="1">'[93]Fax a enviar'!#REF!</definedName>
    <definedName name="ds" localSheetId="6" hidden="1">'[93]Fax a enviar'!#REF!</definedName>
    <definedName name="ds" hidden="1">'[93]Fax a enviar'!#REF!</definedName>
    <definedName name="DSA_Assumptions" localSheetId="7">#REF!</definedName>
    <definedName name="DSA_Assumptions" localSheetId="6">#REF!</definedName>
    <definedName name="DSA_Assumptions">#REF!</definedName>
    <definedName name="dsaout" localSheetId="7">#REF!</definedName>
    <definedName name="dsaout" localSheetId="6">#REF!</definedName>
    <definedName name="dsaout">#REF!</definedName>
    <definedName name="DSD">#N/A</definedName>
    <definedName name="DSD_S">#N/A</definedName>
    <definedName name="DSDB">#N/A</definedName>
    <definedName name="DSDG">#N/A</definedName>
    <definedName name="dsds" localSheetId="7" hidden="1">'[93]Fax a enviar'!#REF!</definedName>
    <definedName name="dsds" localSheetId="6" hidden="1">'[93]Fax a enviar'!#REF!</definedName>
    <definedName name="dsds" hidden="1">'[93]Fax a enviar'!#REF!</definedName>
    <definedName name="DSI" localSheetId="7">#REF!</definedName>
    <definedName name="DSI" localSheetId="6">#REF!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7">#REF!</definedName>
    <definedName name="DSP" localSheetId="6">#REF!</definedName>
    <definedName name="DSP">#REF!</definedName>
    <definedName name="DSPBproj">#N/A</definedName>
    <definedName name="DSPG" localSheetId="7">#REF!</definedName>
    <definedName name="DSPG" localSheetId="6">#REF!</definedName>
    <definedName name="DSPG">#REF!</definedName>
    <definedName name="DSPGproj">#N/A</definedName>
    <definedName name="DSPproj">#N/A</definedName>
    <definedName name="DSPSD">#N/A</definedName>
    <definedName name="DSPSDB">#N/A</definedName>
    <definedName name="DSPSDG">#N/A</definedName>
    <definedName name="DTS" localSheetId="7">#REF!</definedName>
    <definedName name="DTS" localSheetId="6">#REF!</definedName>
    <definedName name="DTS">#REF!</definedName>
    <definedName name="dummy" localSheetId="7">#REF!</definedName>
    <definedName name="dummy" localSheetId="6">#REF!</definedName>
    <definedName name="dummy">#REF!</definedName>
    <definedName name="DXBYS">[87]RESULTADOS!$A$82:$IV$82</definedName>
    <definedName name="DY" localSheetId="7">#REF!</definedName>
    <definedName name="DY" localSheetId="6">#REF!</definedName>
    <definedName name="DY">#REF!</definedName>
    <definedName name="DY1A" localSheetId="7">#REF!</definedName>
    <definedName name="DY1A" localSheetId="6">#REF!</definedName>
    <definedName name="DY1A">#REF!</definedName>
    <definedName name="E" localSheetId="7">#REF!</definedName>
    <definedName name="E" localSheetId="6">#REF!</definedName>
    <definedName name="E">#REF!</definedName>
    <definedName name="EBRD" localSheetId="6">#REF!</definedName>
    <definedName name="EBRD">#REF!</definedName>
    <definedName name="Ecowas">[72]terms!#REF!</definedName>
    <definedName name="ECU" localSheetId="7">#REF!</definedName>
    <definedName name="ECU" localSheetId="6">#REF!</definedName>
    <definedName name="ECU">#REF!</definedName>
    <definedName name="EDNA">#N/A</definedName>
    <definedName name="EDNA_B" localSheetId="6">[94]Q6!#REF!</definedName>
    <definedName name="EDNA_B">[94]Q6!#REF!</definedName>
    <definedName name="EDNA_D" localSheetId="6">[94]Q7!#REF!</definedName>
    <definedName name="EDNA_D">[94]Q7!#REF!</definedName>
    <definedName name="EDNA_T">[94]Q5!#REF!</definedName>
    <definedName name="EDNE">[94]Q7!#REF!</definedName>
    <definedName name="edr" localSheetId="7" hidden="1">{"Riqfin97",#N/A,FALSE,"Tran";"Riqfinpro",#N/A,FALSE,"Tran"}</definedName>
    <definedName name="edr" localSheetId="1" hidden="1">{"Riqfin97",#N/A,FALSE,"Tran";"Riqfinpro",#N/A,FALSE,"Tran"}</definedName>
    <definedName name="edr" localSheetId="6" hidden="1">{"Riqfin97",#N/A,FALSE,"Tran";"Riqfinpro",#N/A,FALSE,"Tran"}</definedName>
    <definedName name="edr" hidden="1">{"Riqfin97",#N/A,FALSE,"Tran";"Riqfinpro",#N/A,FALSE,"Tran"}</definedName>
    <definedName name="ee" localSheetId="7" hidden="1">{"Tab1",#N/A,FALSE,"P";"Tab2",#N/A,FALSE,"P"}</definedName>
    <definedName name="ee" localSheetId="1" hidden="1">{"Tab1",#N/A,FALSE,"P";"Tab2",#N/A,FALSE,"P"}</definedName>
    <definedName name="ee" localSheetId="6" hidden="1">{"Tab1",#N/A,FALSE,"P";"Tab2",#N/A,FALSE,"P"}</definedName>
    <definedName name="ee" hidden="1">{"Tab1",#N/A,FALSE,"P";"Tab2",#N/A,FALSE,"P"}</definedName>
    <definedName name="EE_Table_02.___Selected_National_Accounts_Aggregates" localSheetId="7">#REF!</definedName>
    <definedName name="EE_Table_02.___Selected_National_Accounts_Aggregates" localSheetId="6">#REF!</definedName>
    <definedName name="EE_Table_02.___Selected_National_Accounts_Aggregates">#REF!</definedName>
    <definedName name="EE_Table_03.___Expenditure_and_Savings" localSheetId="7">#REF!</definedName>
    <definedName name="EE_Table_03.___Expenditure_and_Savings" localSheetId="6">#REF!</definedName>
    <definedName name="EE_Table_03.___Expenditure_and_Savings">#REF!</definedName>
    <definedName name="EE_Table_04.___Consumer_Price_Indices____1" localSheetId="7">#REF!</definedName>
    <definedName name="EE_Table_04.___Consumer_Price_Indices____1" localSheetId="6">#REF!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7" hidden="1">{"Tab1",#N/A,FALSE,"P";"Tab2",#N/A,FALSE,"P"}</definedName>
    <definedName name="eee" localSheetId="1" hidden="1">{"Tab1",#N/A,FALSE,"P";"Tab2",#N/A,FALSE,"P"}</definedName>
    <definedName name="eee" localSheetId="6" hidden="1">{"Tab1",#N/A,FALSE,"P";"Tab2",#N/A,FALSE,"P"}</definedName>
    <definedName name="eee" hidden="1">{"Tab1",#N/A,FALSE,"P";"Tab2",#N/A,FALSE,"P"}</definedName>
    <definedName name="eeee" localSheetId="7" hidden="1">{"Riqfin97",#N/A,FALSE,"Tran";"Riqfinpro",#N/A,FALSE,"Tran"}</definedName>
    <definedName name="eeee" localSheetId="1" hidden="1">{"Riqfin97",#N/A,FALSE,"Tran";"Riqfinpro",#N/A,FALSE,"Tran"}</definedName>
    <definedName name="eeee" localSheetId="6" hidden="1">{"Riqfin97",#N/A,FALSE,"Tran";"Riqfinpro",#N/A,FALSE,"Tran"}</definedName>
    <definedName name="eeee" hidden="1">{"Riqfin97",#N/A,FALSE,"Tran";"Riqfinpro",#N/A,FALSE,"Tran"}</definedName>
    <definedName name="eeeee" localSheetId="7" hidden="1">{"Riqfin97",#N/A,FALSE,"Tran";"Riqfinpro",#N/A,FALSE,"Tran"}</definedName>
    <definedName name="eeeee" localSheetId="1" hidden="1">{"Riqfin97",#N/A,FALSE,"Tran";"Riqfinpro",#N/A,FALSE,"Tran"}</definedName>
    <definedName name="eeeee" localSheetId="6" hidden="1">{"Riqfin97",#N/A,FALSE,"Tran";"Riqfinpro",#N/A,FALSE,"Tran"}</definedName>
    <definedName name="eeeee" hidden="1">{"Riqfin97",#N/A,FALSE,"Tran";"Riqfinpro",#N/A,FALSE,"Tran"}</definedName>
    <definedName name="eeeeeee" localSheetId="7" hidden="1">{"Riqfin97",#N/A,FALSE,"Tran";"Riqfinpro",#N/A,FALSE,"Tran"}</definedName>
    <definedName name="eeeeeee" localSheetId="1" hidden="1">{"Riqfin97",#N/A,FALSE,"Tran";"Riqfinpro",#N/A,FALSE,"Tran"}</definedName>
    <definedName name="eeeeeee" localSheetId="6" hidden="1">{"Riqfin97",#N/A,FALSE,"Tran";"Riqfinpro",#N/A,FALSE,"Tran"}</definedName>
    <definedName name="eeeeeee" hidden="1">{"Riqfin97",#N/A,FALSE,"Tran";"Riqfinpro",#N/A,FALSE,"Tran"}</definedName>
    <definedName name="eeeeeeeeee" localSheetId="7" hidden="1">#REF!</definedName>
    <definedName name="eeeeeeeeee" localSheetId="6" hidden="1">#REF!</definedName>
    <definedName name="eeeeeeeeee" hidden="1">#REF!</definedName>
    <definedName name="efdfrd" localSheetId="7" hidden="1">{"Tab1",#N/A,FALSE,"P";"Tab2",#N/A,FALSE,"P"}</definedName>
    <definedName name="efdfrd" localSheetId="1" hidden="1">{"Tab1",#N/A,FALSE,"P";"Tab2",#N/A,FALSE,"P"}</definedName>
    <definedName name="efdfrd" localSheetId="6" hidden="1">{"Tab1",#N/A,FALSE,"P";"Tab2",#N/A,FALSE,"P"}</definedName>
    <definedName name="efdfrd" hidden="1">{"Tab1",#N/A,FALSE,"P";"Tab2",#N/A,FALSE,"P"}</definedName>
    <definedName name="efdgd" localSheetId="6" hidden="1">'[104]Fax a enviar'!#REF!</definedName>
    <definedName name="efdgd" hidden="1">'[104]Fax a enviar'!#REF!</definedName>
    <definedName name="EfectivoCuentasBancarias">'[73]Vaciado 1'!$D$13</definedName>
    <definedName name="efefte" localSheetId="7" hidden="1">'[104]Fax a enviar'!#REF!</definedName>
    <definedName name="efefte" localSheetId="6" hidden="1">'[104]Fax a enviar'!#REF!</definedName>
    <definedName name="efefte" hidden="1">'[104]Fax a enviar'!#REF!</definedName>
    <definedName name="efsdfsd" localSheetId="7" hidden="1">#REF!</definedName>
    <definedName name="efsdfsd" localSheetId="6" hidden="1">#REF!</definedName>
    <definedName name="efsdfsd" hidden="1">#REF!</definedName>
    <definedName name="EIB">[54]CIRRs!$C$61</definedName>
    <definedName name="eka" localSheetId="7">#REF!</definedName>
    <definedName name="eka" localSheetId="6">#REF!</definedName>
    <definedName name="eka">#REF!</definedName>
    <definedName name="ele" localSheetId="7">#REF!</definedName>
    <definedName name="ele" localSheetId="6">#REF!</definedName>
    <definedName name="ele">#REF!</definedName>
    <definedName name="elect" localSheetId="7">#REF!</definedName>
    <definedName name="elect" localSheetId="6">#REF!</definedName>
    <definedName name="elect">#REF!</definedName>
    <definedName name="ELV" localSheetId="7">[105]FIN!#REF!</definedName>
    <definedName name="ELV" localSheetId="6">[105]FIN!#REF!</definedName>
    <definedName name="ELV">[105]FIN!#REF!</definedName>
    <definedName name="EMETEL" localSheetId="7">#REF!</definedName>
    <definedName name="EMETEL" localSheetId="6">#REF!</definedName>
    <definedName name="EMETEL">#REF!</definedName>
    <definedName name="emi" localSheetId="7">#REF!</definedName>
    <definedName name="emi" localSheetId="6">#REF!</definedName>
    <definedName name="emi">#REF!</definedName>
    <definedName name="emi98j" localSheetId="7">[23]Programa!#REF!</definedName>
    <definedName name="emi98j" localSheetId="6">[23]Programa!#REF!</definedName>
    <definedName name="emi98j">[23]Programa!#REF!</definedName>
    <definedName name="emi98s" localSheetId="7">#REF!</definedName>
    <definedName name="emi98s" localSheetId="6">#REF!</definedName>
    <definedName name="emi98s">#REF!</definedName>
    <definedName name="EMISION" localSheetId="7">[61]BCP!#REF!</definedName>
    <definedName name="EMISION" localSheetId="6">[61]BCP!#REF!</definedName>
    <definedName name="EMISION">[61]BCP!#REF!</definedName>
    <definedName name="EMIT">'[106]Ranking Bancario'!$BF$5:$BJ$54</definedName>
    <definedName name="empty" localSheetId="7">#REF!</definedName>
    <definedName name="empty" localSheetId="6">#REF!</definedName>
    <definedName name="empty">#REF!</definedName>
    <definedName name="encajec" localSheetId="7">#REF!</definedName>
    <definedName name="encajec" localSheetId="6">#REF!</definedName>
    <definedName name="encajec">#REF!</definedName>
    <definedName name="encajed" localSheetId="7">#REF!</definedName>
    <definedName name="encajed" localSheetId="6">#REF!</definedName>
    <definedName name="encajed">#REF!</definedName>
    <definedName name="ENDA">#N/A</definedName>
    <definedName name="ENDA_PR" localSheetId="7">#REF!</definedName>
    <definedName name="ENDA_PR" localSheetId="6">#REF!</definedName>
    <definedName name="ENDA_PR">#REF!</definedName>
    <definedName name="enda2">[1]Q6!$E$132:$AH$132</definedName>
    <definedName name="ENDE" localSheetId="7">#REF!</definedName>
    <definedName name="ENDE" localSheetId="6">#REF!</definedName>
    <definedName name="ENDE">#REF!</definedName>
    <definedName name="ENE._89" localSheetId="7">#REF!</definedName>
    <definedName name="ENE._89" localSheetId="6">#REF!</definedName>
    <definedName name="ENE._89">#REF!</definedName>
    <definedName name="ENE._90" localSheetId="7">#REF!</definedName>
    <definedName name="ENE._90" localSheetId="6">#REF!</definedName>
    <definedName name="ENE._90">#REF!</definedName>
    <definedName name="enri" localSheetId="6">#REF!</definedName>
    <definedName name="enri">#REF!</definedName>
    <definedName name="EP">#REF!</definedName>
    <definedName name="EPNF96">#REF!</definedName>
    <definedName name="erererer" localSheetId="6" hidden="1">'[93]Fax a enviar'!#REF!</definedName>
    <definedName name="erererer" hidden="1">'[93]Fax a enviar'!#REF!</definedName>
    <definedName name="ererwrw" localSheetId="6" hidden="1">'[99]Fax a enviar'!#REF!</definedName>
    <definedName name="ererwrw" hidden="1">'[99]Fax a enviar'!#REF!</definedName>
    <definedName name="ergferger" localSheetId="7" hidden="1">{"Main Economic Indicators",#N/A,FALSE,"C"}</definedName>
    <definedName name="ergferger" localSheetId="1" hidden="1">{"Main Economic Indicators",#N/A,FALSE,"C"}</definedName>
    <definedName name="ergferger" localSheetId="6" hidden="1">{"Main Economic Indicators",#N/A,FALSE,"C"}</definedName>
    <definedName name="ergferger" hidden="1">{"Main Economic Indicators",#N/A,FALSE,"C"}</definedName>
    <definedName name="ergferger1" localSheetId="7" hidden="1">{"Main Economic Indicators",#N/A,FALSE,"C"}</definedName>
    <definedName name="ergferger1" localSheetId="1" hidden="1">{"Main Economic Indicators",#N/A,FALSE,"C"}</definedName>
    <definedName name="ergferger1" localSheetId="6" hidden="1">{"Main Economic Indicators",#N/A,FALSE,"C"}</definedName>
    <definedName name="ergferger1" hidden="1">{"Main Economic Indicators",#N/A,FALSE,"C"}</definedName>
    <definedName name="ernesto">#N/A</definedName>
    <definedName name="ert" localSheetId="7" hidden="1">{"Minpmon",#N/A,FALSE,"Monthinput"}</definedName>
    <definedName name="ert" localSheetId="1" hidden="1">{"Minpmon",#N/A,FALSE,"Monthinput"}</definedName>
    <definedName name="ert" localSheetId="6" hidden="1">{"Minpmon",#N/A,FALSE,"Monthinput"}</definedName>
    <definedName name="ert" hidden="1">{"Minpmon",#N/A,FALSE,"Monthinput"}</definedName>
    <definedName name="ESAF_QUAR_GDP" localSheetId="7">#REF!</definedName>
    <definedName name="ESAF_QUAR_GDP" localSheetId="6">#REF!</definedName>
    <definedName name="ESAF_QUAR_GDP">#REF!</definedName>
    <definedName name="esafr" localSheetId="7">#REF!</definedName>
    <definedName name="esafr" localSheetId="6">#REF!</definedName>
    <definedName name="esafr">#REF!</definedName>
    <definedName name="ESC" localSheetId="7">#REF!</definedName>
    <definedName name="ESC" localSheetId="6">#REF!</definedName>
    <definedName name="ESC">#REF!</definedName>
    <definedName name="ESP">#REF!</definedName>
    <definedName name="estacional">#REF!</definedName>
    <definedName name="ESTRUCTURA" localSheetId="6" hidden="1">[9]C!#REF!</definedName>
    <definedName name="ESTRUCTURA" hidden="1">[9]C!#REF!</definedName>
    <definedName name="etewte" localSheetId="7" hidden="1">#REF!</definedName>
    <definedName name="etewte" localSheetId="6" hidden="1">#REF!</definedName>
    <definedName name="etewte" hidden="1">#REF!</definedName>
    <definedName name="etwt" localSheetId="7" hidden="1">#REF!</definedName>
    <definedName name="etwt" localSheetId="6" hidden="1">#REF!</definedName>
    <definedName name="etwt" hidden="1">#REF!</definedName>
    <definedName name="EU">[54]CIRRs!$C$62</definedName>
    <definedName name="EUR">[54]CIRRs!$C$87</definedName>
    <definedName name="EURCRUDE87" localSheetId="7">#REF!</definedName>
    <definedName name="EURCRUDE87" localSheetId="6">#REF!</definedName>
    <definedName name="EURCRUDE87">#REF!</definedName>
    <definedName name="EURCRUDE88" localSheetId="7">#REF!</definedName>
    <definedName name="EURCRUDE88" localSheetId="6">#REF!</definedName>
    <definedName name="EURCRUDE88">#REF!</definedName>
    <definedName name="EURO" localSheetId="7">#REF!</definedName>
    <definedName name="EURO" localSheetId="6">#REF!</definedName>
    <definedName name="EURO">#REF!</definedName>
    <definedName name="EURO1" localSheetId="6">#REF!</definedName>
    <definedName name="EURO1">#REF!</definedName>
    <definedName name="EURPROD87" localSheetId="6">#REF!</definedName>
    <definedName name="EURPROD87">#REF!</definedName>
    <definedName name="EURPROD88" localSheetId="6">#REF!</definedName>
    <definedName name="EURPROD88">#REF!</definedName>
    <definedName name="EURTOT87" localSheetId="6">#REF!</definedName>
    <definedName name="EURTOT87">#REF!</definedName>
    <definedName name="EURTOT88" localSheetId="6">#REF!</definedName>
    <definedName name="EURTOT88">#REF!</definedName>
    <definedName name="eustocks">#N/A</definedName>
    <definedName name="ex">[107]Sheet1!$N$2:$Q$26</definedName>
    <definedName name="EXCEDENTE_DEL_10__SEGUN_EL_TOPE_ASIGNADO_A__BUENOS_AIRES__LEY_N__23621">[4]C!$B$18:$N$18</definedName>
    <definedName name="Exch.Rate" localSheetId="7">#REF!</definedName>
    <definedName name="Exch.Rate" localSheetId="6">#REF!</definedName>
    <definedName name="Exch.Rate">#REF!</definedName>
    <definedName name="ExitWRS">[108]Main!$AB$25</definedName>
    <definedName name="Exportacion_Por_Importancia">[109]Macro1!$A$1</definedName>
    <definedName name="EXR_UPDATE" localSheetId="7">#REF!</definedName>
    <definedName name="EXR_UPDATE" localSheetId="6">#REF!</definedName>
    <definedName name="EXR_UPDATE">#REF!</definedName>
    <definedName name="External_debt_indicators">[110]Table3!$F$8:$AB$437:'[110]Table3'!$AB$9</definedName>
    <definedName name="FAL" localSheetId="7">#REF!</definedName>
    <definedName name="FAL" localSheetId="6">#REF!</definedName>
    <definedName name="FAL">#REF!</definedName>
    <definedName name="FB" localSheetId="7">#REF!</definedName>
    <definedName name="FB" localSheetId="6">#REF!</definedName>
    <definedName name="FB">#REF!</definedName>
    <definedName name="FB1A" localSheetId="7">#REF!</definedName>
    <definedName name="FB1A" localSheetId="6">#REF!</definedName>
    <definedName name="FB1A">#REF!</definedName>
    <definedName name="fdfd" localSheetId="7" hidden="1">'[36]Fax a enviar'!#REF!</definedName>
    <definedName name="fdfd" localSheetId="6" hidden="1">'[36]Fax a enviar'!#REF!</definedName>
    <definedName name="fdfd" hidden="1">'[36]Fax a enviar'!#REF!</definedName>
    <definedName name="fdfdd" localSheetId="7" hidden="1">#REF!</definedName>
    <definedName name="fdfdd" localSheetId="6" hidden="1">#REF!</definedName>
    <definedName name="fdfdd" hidden="1">#REF!</definedName>
    <definedName name="fdfddf" localSheetId="7" hidden="1">#REF!</definedName>
    <definedName name="fdfddf" localSheetId="6" hidden="1">#REF!</definedName>
    <definedName name="fdfddf" hidden="1">#REF!</definedName>
    <definedName name="fdfdf" localSheetId="7" hidden="1">'[36]Fax a enviar'!#REF!</definedName>
    <definedName name="fdfdf" localSheetId="6" hidden="1">'[36]Fax a enviar'!#REF!</definedName>
    <definedName name="fdfdf" hidden="1">'[36]Fax a enviar'!#REF!</definedName>
    <definedName name="fdfds" localSheetId="7" hidden="1">#REF!</definedName>
    <definedName name="fdfds" localSheetId="6" hidden="1">#REF!</definedName>
    <definedName name="fdfds" hidden="1">#REF!</definedName>
    <definedName name="fdfdsafsdf" localSheetId="7" hidden="1">'[98]Fax a enviar'!#REF!</definedName>
    <definedName name="fdfdsafsdf" localSheetId="6" hidden="1">'[98]Fax a enviar'!#REF!</definedName>
    <definedName name="fdfdsafsdf" hidden="1">'[98]Fax a enviar'!#REF!</definedName>
    <definedName name="fdfdsf" localSheetId="7" hidden="1">#REF!</definedName>
    <definedName name="fdfdsf" localSheetId="6" hidden="1">#REF!</definedName>
    <definedName name="fdfdsf" hidden="1">#REF!</definedName>
    <definedName name="fdfsd" localSheetId="7" hidden="1">'[65]Fax a enviar'!#REF!</definedName>
    <definedName name="fdfsd" localSheetId="6" hidden="1">'[65]Fax a enviar'!#REF!</definedName>
    <definedName name="fdfsd" hidden="1">'[65]Fax a enviar'!#REF!</definedName>
    <definedName name="feb" localSheetId="7">[23]Programa!#REF!</definedName>
    <definedName name="feb" localSheetId="6">[23]Programa!#REF!</definedName>
    <definedName name="feb">[23]Programa!#REF!</definedName>
    <definedName name="FEB._89" localSheetId="7">#REF!</definedName>
    <definedName name="FEB._89" localSheetId="6">#REF!</definedName>
    <definedName name="FEB._89">#REF!</definedName>
    <definedName name="fecha" localSheetId="7">[23]Programa!#REF!</definedName>
    <definedName name="fecha" localSheetId="6">[23]Programa!#REF!</definedName>
    <definedName name="fecha">[23]Programa!#REF!</definedName>
    <definedName name="fechas">[62]Contribution!$K$51:$DC$52</definedName>
    <definedName name="fed" localSheetId="7" hidden="1">{"Riqfin97",#N/A,FALSE,"Tran";"Riqfinpro",#N/A,FALSE,"Tran"}</definedName>
    <definedName name="fed" localSheetId="1" hidden="1">{"Riqfin97",#N/A,FALSE,"Tran";"Riqfinpro",#N/A,FALSE,"Tran"}</definedName>
    <definedName name="fed" localSheetId="6" hidden="1">{"Riqfin97",#N/A,FALSE,"Tran";"Riqfinpro",#N/A,FALSE,"Tran"}</definedName>
    <definedName name="fed" hidden="1">{"Riqfin97",#N/A,FALSE,"Tran";"Riqfinpro",#N/A,FALSE,"Tran"}</definedName>
    <definedName name="feere" hidden="1">'[93]Fax a enviar'!#REF!</definedName>
    <definedName name="fef" hidden="1">'[93]Fax a enviar'!#REF!</definedName>
    <definedName name="fer" localSheetId="7" hidden="1">{"Riqfin97",#N/A,FALSE,"Tran";"Riqfinpro",#N/A,FALSE,"Tran"}</definedName>
    <definedName name="fer" localSheetId="1" hidden="1">{"Riqfin97",#N/A,FALSE,"Tran";"Riqfinpro",#N/A,FALSE,"Tran"}</definedName>
    <definedName name="fer" localSheetId="6" hidden="1">{"Riqfin97",#N/A,FALSE,"Tran";"Riqfinpro",#N/A,FALSE,"Tran"}</definedName>
    <definedName name="fer" hidden="1">{"Riqfin97",#N/A,FALSE,"Tran";"Riqfinpro",#N/A,FALSE,"Tran"}</definedName>
    <definedName name="FF" localSheetId="7">#REF!</definedName>
    <definedName name="FF" localSheetId="6">#REF!</definedName>
    <definedName name="FF">#REF!</definedName>
    <definedName name="FF1A" localSheetId="7">#REF!</definedName>
    <definedName name="FF1A" localSheetId="6">#REF!</definedName>
    <definedName name="FF1A">#REF!</definedName>
    <definedName name="fff" localSheetId="7" hidden="1">#REF!</definedName>
    <definedName name="fff" localSheetId="6" hidden="1">#REF!</definedName>
    <definedName name="fff" hidden="1">#REF!</definedName>
    <definedName name="ffff" localSheetId="7" hidden="1">{"Riqfin97",#N/A,FALSE,"Tran";"Riqfinpro",#N/A,FALSE,"Tran"}</definedName>
    <definedName name="ffff" localSheetId="1" hidden="1">{"Riqfin97",#N/A,FALSE,"Tran";"Riqfinpro",#N/A,FALSE,"Tran"}</definedName>
    <definedName name="ffff" localSheetId="6" hidden="1">{"Riqfin97",#N/A,FALSE,"Tran";"Riqfinpro",#N/A,FALSE,"Tran"}</definedName>
    <definedName name="ffff" hidden="1">{"Riqfin97",#N/A,FALSE,"Tran";"Riqfinpro",#N/A,FALSE,"Tran"}</definedName>
    <definedName name="fffff" localSheetId="7">#REF!</definedName>
    <definedName name="fffff" localSheetId="6">#REF!</definedName>
    <definedName name="fffff">#REF!</definedName>
    <definedName name="ffffff" localSheetId="7" hidden="1">#REF!</definedName>
    <definedName name="ffffff" localSheetId="6" hidden="1">#REF!</definedName>
    <definedName name="ffffff" hidden="1">#REF!</definedName>
    <definedName name="fffffff" localSheetId="7" hidden="1">{"Minpmon",#N/A,FALSE,"Monthinput"}</definedName>
    <definedName name="fffffff" localSheetId="1" hidden="1">{"Minpmon",#N/A,FALSE,"Monthinput"}</definedName>
    <definedName name="fffffff" localSheetId="6" hidden="1">{"Minpmon",#N/A,FALSE,"Monthinput"}</definedName>
    <definedName name="fffffff" hidden="1">{"Minpmon",#N/A,FALSE,"Monthinput"}</definedName>
    <definedName name="fffffffff" hidden="1">'[93]Fax a enviar'!#REF!</definedName>
    <definedName name="ffffffffffffff" localSheetId="7" hidden="1">{"Riqfin97",#N/A,FALSE,"Tran";"Riqfinpro",#N/A,FALSE,"Tran"}</definedName>
    <definedName name="ffffffffffffff" localSheetId="1" hidden="1">{"Riqfin97",#N/A,FALSE,"Tran";"Riqfinpro",#N/A,FALSE,"Tran"}</definedName>
    <definedName name="ffffffffffffff" localSheetId="6" hidden="1">{"Riqfin97",#N/A,FALSE,"Tran";"Riqfinpro",#N/A,FALSE,"Tran"}</definedName>
    <definedName name="ffffffffffffff" hidden="1">{"Riqfin97",#N/A,FALSE,"Tran";"Riqfinpro",#N/A,FALSE,"Tran"}</definedName>
    <definedName name="FFNN" localSheetId="7">#REF!</definedName>
    <definedName name="FFNN" localSheetId="6">#REF!</definedName>
    <definedName name="FFNN">#REF!</definedName>
    <definedName name="fgf" localSheetId="7" hidden="1">{"Riqfin97",#N/A,FALSE,"Tran";"Riqfinpro",#N/A,FALSE,"Tran"}</definedName>
    <definedName name="fgf" localSheetId="1" hidden="1">{"Riqfin97",#N/A,FALSE,"Tran";"Riqfinpro",#N/A,FALSE,"Tran"}</definedName>
    <definedName name="fgf" localSheetId="6" hidden="1">{"Riqfin97",#N/A,FALSE,"Tran";"Riqfinpro",#N/A,FALSE,"Tran"}</definedName>
    <definedName name="fgf" hidden="1">{"Riqfin97",#N/A,FALSE,"Tran";"Riqfinpro",#N/A,FALSE,"Tran"}</definedName>
    <definedName name="fgfg" hidden="1">'[99]Fax a enviar'!#REF!</definedName>
    <definedName name="fghfghf" hidden="1">'[111]Fax a enviar'!#REF!</definedName>
    <definedName name="fhnfdj" hidden="1">'[93]Fax a enviar'!#REF!</definedName>
    <definedName name="FIDR" localSheetId="7">#REF!</definedName>
    <definedName name="FIDR" localSheetId="6">#REF!</definedName>
    <definedName name="FIDR">#REF!</definedName>
    <definedName name="Fig.1" localSheetId="7">#REF!</definedName>
    <definedName name="Fig.1" localSheetId="6">#REF!</definedName>
    <definedName name="Fig.1">#REF!</definedName>
    <definedName name="FigTitle" localSheetId="7">#REF!</definedName>
    <definedName name="FigTitle" localSheetId="6">#REF!</definedName>
    <definedName name="FigTitle">#REF!</definedName>
    <definedName name="Figure.3" localSheetId="6">#REF!</definedName>
    <definedName name="Figure.3">#REF!</definedName>
    <definedName name="FIM">#REF!</definedName>
    <definedName name="finan">#REF!</definedName>
    <definedName name="finan1">#REF!</definedName>
    <definedName name="Financing" localSheetId="7" hidden="1">{"Tab1",#N/A,FALSE,"P";"Tab2",#N/A,FALSE,"P"}</definedName>
    <definedName name="Financing" localSheetId="1" hidden="1">{"Tab1",#N/A,FALSE,"P";"Tab2",#N/A,FALSE,"P"}</definedName>
    <definedName name="Financing" localSheetId="6" hidden="1">{"Tab1",#N/A,FALSE,"P";"Tab2",#N/A,FALSE,"P"}</definedName>
    <definedName name="Financing" hidden="1">{"Tab1",#N/A,FALSE,"P";"Tab2",#N/A,FALSE,"P"}</definedName>
    <definedName name="Finland_wt">'[68]OECD wgt'!$B$18</definedName>
    <definedName name="FIP" localSheetId="7">[112]Q4!#REF!</definedName>
    <definedName name="FIP" localSheetId="6">[112]Q4!#REF!</definedName>
    <definedName name="FIP">[112]Q4!#REF!</definedName>
    <definedName name="Fisc" localSheetId="7">#REF!</definedName>
    <definedName name="Fisc" localSheetId="6">#REF!</definedName>
    <definedName name="Fisc">#REF!</definedName>
    <definedName name="Fisca" localSheetId="7">#REF!</definedName>
    <definedName name="Fisca" localSheetId="6">#REF!</definedName>
    <definedName name="Fisca">#REF!</definedName>
    <definedName name="FISUM" localSheetId="7">#REF!</definedName>
    <definedName name="FISUM" localSheetId="6">#REF!</definedName>
    <definedName name="FISUM">#REF!</definedName>
    <definedName name="FLIBOR" localSheetId="7">[112]Q4!#REF!</definedName>
    <definedName name="FLIBOR" localSheetId="6">[112]Q4!#REF!</definedName>
    <definedName name="FLIBOR">[112]Q4!#REF!</definedName>
    <definedName name="FLOPEC" localSheetId="7">#REF!</definedName>
    <definedName name="FLOPEC" localSheetId="6">#REF!</definedName>
    <definedName name="FLOPEC">#REF!</definedName>
    <definedName name="FLOWS" localSheetId="7">#REF!</definedName>
    <definedName name="FLOWS" localSheetId="6">#REF!</definedName>
    <definedName name="FLOWS">#REF!</definedName>
    <definedName name="fluct" localSheetId="7">#REF!</definedName>
    <definedName name="fluct" localSheetId="6">#REF!</definedName>
    <definedName name="fluct">#REF!</definedName>
    <definedName name="Flujo">[79]Hoja5!$X$1:$AF$61</definedName>
    <definedName name="FLUXO" localSheetId="7">#REF!</definedName>
    <definedName name="FLUXO" localSheetId="6">#REF!</definedName>
    <definedName name="FLUXO">#REF!</definedName>
    <definedName name="FMB" localSheetId="7">#REF!</definedName>
    <definedName name="FMB" localSheetId="6">#REF!</definedName>
    <definedName name="FMB">#REF!</definedName>
    <definedName name="FMI" localSheetId="7">[61]BCP!#REF!</definedName>
    <definedName name="FMI" localSheetId="6">[61]BCP!#REF!</definedName>
    <definedName name="FMI">[61]BCP!#REF!</definedName>
    <definedName name="FMK" localSheetId="7">#REF!</definedName>
    <definedName name="FMK" localSheetId="6">#REF!</definedName>
    <definedName name="FMK">#REF!</definedName>
    <definedName name="FODESEC" localSheetId="7">#REF!</definedName>
    <definedName name="FODESEC" localSheetId="6">#REF!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[79]Hoja5!$J$1:$U$44</definedName>
    <definedName name="FORMATO">#N/A</definedName>
    <definedName name="FRAMENO" localSheetId="7">#REF!</definedName>
    <definedName name="FRAMENO" localSheetId="6">#REF!</definedName>
    <definedName name="FRAMENO">#REF!</definedName>
    <definedName name="framework_macro" localSheetId="7">#REF!</definedName>
    <definedName name="framework_macro" localSheetId="6">#REF!</definedName>
    <definedName name="framework_macro">#REF!</definedName>
    <definedName name="framework_macro_new" localSheetId="7">#REF!</definedName>
    <definedName name="framework_macro_new" localSheetId="6">#REF!</definedName>
    <definedName name="framework_macro_new">#REF!</definedName>
    <definedName name="framework_monetary" localSheetId="6">#REF!</definedName>
    <definedName name="framework_monetary">#REF!</definedName>
    <definedName name="FRAMEYES" localSheetId="6">#REF!</definedName>
    <definedName name="FRAMEYES">#REF!</definedName>
    <definedName name="France_wt">'[68]OECD wgt'!$B$7</definedName>
    <definedName name="fre" localSheetId="7" hidden="1">{"Tab1",#N/A,FALSE,"P";"Tab2",#N/A,FALSE,"P"}</definedName>
    <definedName name="fre" localSheetId="1" hidden="1">{"Tab1",#N/A,FALSE,"P";"Tab2",#N/A,FALSE,"P"}</definedName>
    <definedName name="fre" localSheetId="6" hidden="1">{"Tab1",#N/A,FALSE,"P";"Tab2",#N/A,FALSE,"P"}</definedName>
    <definedName name="fre" hidden="1">{"Tab1",#N/A,FALSE,"P";"Tab2",#N/A,FALSE,"P"}</definedName>
    <definedName name="FRF" localSheetId="7">#REF!</definedName>
    <definedName name="FRF" localSheetId="6">#REF!</definedName>
    <definedName name="FRF">#REF!</definedName>
    <definedName name="FRFEURO" localSheetId="7">#REF!</definedName>
    <definedName name="FRFEURO" localSheetId="6">#REF!</definedName>
    <definedName name="FRFEURO">#REF!</definedName>
    <definedName name="FS" localSheetId="7">#REF!</definedName>
    <definedName name="FS" localSheetId="6">#REF!</definedName>
    <definedName name="FS">#REF!</definedName>
    <definedName name="FS1A" localSheetId="6">#REF!</definedName>
    <definedName name="FS1A">#REF!</definedName>
    <definedName name="fsdfsd" localSheetId="6" hidden="1">[113]C!#REF!</definedName>
    <definedName name="fsdfsd" hidden="1">[113]C!#REF!</definedName>
    <definedName name="fsdsdfa" localSheetId="6" hidden="1">'[98]Fax a enviar'!#REF!</definedName>
    <definedName name="fsdsdfa" hidden="1">'[98]Fax a enviar'!#REF!</definedName>
    <definedName name="FT" localSheetId="7">#REF!</definedName>
    <definedName name="FT" localSheetId="6">#REF!</definedName>
    <definedName name="FT">#REF!</definedName>
    <definedName name="FT1A" localSheetId="7">#REF!</definedName>
    <definedName name="FT1A" localSheetId="6">#REF!</definedName>
    <definedName name="FT1A">#REF!</definedName>
    <definedName name="ftaref" localSheetId="7">#REF!</definedName>
    <definedName name="ftaref" localSheetId="6">#REF!</definedName>
    <definedName name="ftaref">#REF!</definedName>
    <definedName name="ftconf">#REF!</definedName>
    <definedName name="ftima">#REF!</definedName>
    <definedName name="ftimaf">#REF!</definedName>
    <definedName name="ftr" localSheetId="7" hidden="1">{"Riqfin97",#N/A,FALSE,"Tran";"Riqfinpro",#N/A,FALSE,"Tran"}</definedName>
    <definedName name="ftr" localSheetId="1" hidden="1">{"Riqfin97",#N/A,FALSE,"Tran";"Riqfinpro",#N/A,FALSE,"Tran"}</definedName>
    <definedName name="ftr" localSheetId="6" hidden="1">{"Riqfin97",#N/A,FALSE,"Tran";"Riqfinpro",#N/A,FALSE,"Tran"}</definedName>
    <definedName name="ftr" hidden="1">{"Riqfin97",#N/A,FALSE,"Tran";"Riqfinpro",#N/A,FALSE,"Tran"}</definedName>
    <definedName name="fty" localSheetId="7" hidden="1">{"Riqfin97",#N/A,FALSE,"Tran";"Riqfinpro",#N/A,FALSE,"Tran"}</definedName>
    <definedName name="fty" localSheetId="1" hidden="1">{"Riqfin97",#N/A,FALSE,"Tran";"Riqfinpro",#N/A,FALSE,"Tran"}</definedName>
    <definedName name="fty" localSheetId="6" hidden="1">{"Riqfin97",#N/A,FALSE,"Tran";"Riqfinpro",#N/A,FALSE,"Tran"}</definedName>
    <definedName name="fty" hidden="1">{"Riqfin97",#N/A,FALSE,"Tran";"Riqfinpro",#N/A,FALSE,"Tran"}</definedName>
    <definedName name="FUENTE" localSheetId="7">#REF!</definedName>
    <definedName name="FUENTE" localSheetId="1">#REF!</definedName>
    <definedName name="FUENTE" localSheetId="6">#REF!</definedName>
    <definedName name="FUENTE">#REF!</definedName>
    <definedName name="fuente1" localSheetId="7">#REF!</definedName>
    <definedName name="fuente1" localSheetId="1">#REF!</definedName>
    <definedName name="fuente1" localSheetId="6">#REF!</definedName>
    <definedName name="fuente1">#REF!</definedName>
    <definedName name="FUENTE2" localSheetId="7">#REF!</definedName>
    <definedName name="FUENTE2" localSheetId="6">#REF!</definedName>
    <definedName name="FUENTE2">#REF!</definedName>
    <definedName name="Fuentes" localSheetId="6">#REF!</definedName>
    <definedName name="Fuentes">#REF!</definedName>
    <definedName name="fx" localSheetId="6">#REF!</definedName>
    <definedName name="fx">#REF!</definedName>
    <definedName name="FX98IGP">#REF!</definedName>
    <definedName name="FX98RE">#REF!</definedName>
    <definedName name="FX99RE">#REF!</definedName>
    <definedName name="G" localSheetId="7" hidden="1">{"Main Economic Indicators",#N/A,FALSE,"C"}</definedName>
    <definedName name="G" localSheetId="1" hidden="1">{"Main Economic Indicators",#N/A,FALSE,"C"}</definedName>
    <definedName name="G" localSheetId="6" hidden="1">{"Main Economic Indicators",#N/A,FALSE,"C"}</definedName>
    <definedName name="G" hidden="1">{"Main Economic Indicators",#N/A,FALSE,"C"}</definedName>
    <definedName name="g1std" localSheetId="7">#REF!</definedName>
    <definedName name="g1std" localSheetId="6">#REF!</definedName>
    <definedName name="g1std">#REF!</definedName>
    <definedName name="g2std" localSheetId="7">#REF!</definedName>
    <definedName name="g2std" localSheetId="6">#REF!</definedName>
    <definedName name="g2std">#REF!</definedName>
    <definedName name="GAP" localSheetId="7">#REF!</definedName>
    <definedName name="GAP" localSheetId="6">#REF!</definedName>
    <definedName name="GAP">#REF!</definedName>
    <definedName name="GAPFGFROM" localSheetId="6">#REF!</definedName>
    <definedName name="GAPFGFROM">#REF!</definedName>
    <definedName name="GAPFGTO" localSheetId="6">#REF!</definedName>
    <definedName name="GAPFGTO">#REF!</definedName>
    <definedName name="GAPSTFROM" localSheetId="6">#REF!</definedName>
    <definedName name="GAPSTFROM">#REF!</definedName>
    <definedName name="GAPSTTO" localSheetId="6">#REF!</definedName>
    <definedName name="GAPSTTO">#REF!</definedName>
    <definedName name="GAPTEST" localSheetId="6">#REF!</definedName>
    <definedName name="GAPTEST">#REF!</definedName>
    <definedName name="GAPTESTFG" localSheetId="6">#REF!</definedName>
    <definedName name="GAPTESTFG">#REF!</definedName>
    <definedName name="gas">#N/A</definedName>
    <definedName name="GASO">#N/A</definedName>
    <definedName name="gasolinas">#N/A</definedName>
    <definedName name="gasolinas1">#N/A</definedName>
    <definedName name="GATO" localSheetId="7">#REF!</definedName>
    <definedName name="GATO" localSheetId="6">#REF!</definedName>
    <definedName name="GATO">#REF!</definedName>
    <definedName name="Gave" localSheetId="7">#REF!</definedName>
    <definedName name="Gave" localSheetId="6">#REF!</definedName>
    <definedName name="Gave">#REF!</definedName>
    <definedName name="GAZZETTE" localSheetId="7">#REF!</definedName>
    <definedName name="GAZZETTE" localSheetId="6">#REF!</definedName>
    <definedName name="GAZZETTE">#REF!</definedName>
    <definedName name="GBP" localSheetId="6">#REF!</definedName>
    <definedName name="GBP">#REF!</definedName>
    <definedName name="GCB">[59]Q4!#REF!</definedName>
    <definedName name="GCB_NGDP">#N/A</definedName>
    <definedName name="GCEC" localSheetId="7">#REF!</definedName>
    <definedName name="GCEC" localSheetId="6">#REF!</definedName>
    <definedName name="GCEC">#REF!</definedName>
    <definedName name="GCED" localSheetId="7">#REF!</definedName>
    <definedName name="GCED" localSheetId="6">#REF!</definedName>
    <definedName name="GCED">#REF!</definedName>
    <definedName name="GCEE" localSheetId="7">#REF!</definedName>
    <definedName name="GCEE" localSheetId="6">#REF!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7">#REF!</definedName>
    <definedName name="GCRG" localSheetId="6">#REF!</definedName>
    <definedName name="GCRG">#REF!</definedName>
    <definedName name="gdg" localSheetId="6" hidden="1">'[93]Fax a enviar'!#REF!</definedName>
    <definedName name="gdg" hidden="1">'[93]Fax a enviar'!#REF!</definedName>
    <definedName name="gdgd" hidden="1">'[104]Fax a enviar'!#REF!</definedName>
    <definedName name="gdp">[114]GDP_WEO!$A$3:$AB$188</definedName>
    <definedName name="gdpall">[114]GDP!$B$2:$AD$134</definedName>
    <definedName name="GDPDEFL" localSheetId="7">[115]NA!#REF!</definedName>
    <definedName name="GDPDEFL" localSheetId="6">[115]NA!#REF!</definedName>
    <definedName name="GDPDEFL">[115]NA!#REF!</definedName>
    <definedName name="GDPOR" localSheetId="7">[115]NA!#REF!</definedName>
    <definedName name="GDPOR" localSheetId="6">[115]NA!#REF!</definedName>
    <definedName name="GDPOR">[115]NA!#REF!</definedName>
    <definedName name="GDPOR_" localSheetId="7">[115]NA!#REF!</definedName>
    <definedName name="GDPOR_" localSheetId="6">[115]NA!#REF!</definedName>
    <definedName name="GDPOR_">[115]NA!#REF!</definedName>
    <definedName name="gdppc">[114]GDPpc_WEO!$A$3:$AC$188</definedName>
    <definedName name="Germany_wt">'[68]OECD wgt'!$B$6</definedName>
    <definedName name="Gestión">[79]Hoja2!$A$1:$L$76</definedName>
    <definedName name="gfdsgfsa" localSheetId="7" hidden="1">{"Riqfin97",#N/A,FALSE,"Tran";"Riqfinpro",#N/A,FALSE,"Tran"}</definedName>
    <definedName name="gfdsgfsa" localSheetId="1" hidden="1">{"Riqfin97",#N/A,FALSE,"Tran";"Riqfinpro",#N/A,FALSE,"Tran"}</definedName>
    <definedName name="gfdsgfsa" localSheetId="6" hidden="1">{"Riqfin97",#N/A,FALSE,"Tran";"Riqfinpro",#N/A,FALSE,"Tran"}</definedName>
    <definedName name="gfdsgfsa" hidden="1">{"Riqfin97",#N/A,FALSE,"Tran";"Riqfinpro",#N/A,FALSE,"Tran"}</definedName>
    <definedName name="GG" localSheetId="7">#REF!</definedName>
    <definedName name="GG" localSheetId="6">#REF!</definedName>
    <definedName name="GG">#REF!</definedName>
    <definedName name="GGB" localSheetId="7">[59]Q4!#REF!</definedName>
    <definedName name="GGB" localSheetId="6">[59]Q4!#REF!</definedName>
    <definedName name="GGB">[59]Q4!#REF!</definedName>
    <definedName name="GGB_NGDP">#N/A</definedName>
    <definedName name="GGBXI" localSheetId="7">[112]Q4!#REF!</definedName>
    <definedName name="GGBXI" localSheetId="6">[112]Q4!#REF!</definedName>
    <definedName name="GGBXI">[112]Q4!#REF!</definedName>
    <definedName name="GGEC" localSheetId="7">#REF!</definedName>
    <definedName name="GGEC" localSheetId="6">#REF!</definedName>
    <definedName name="GGEC">#REF!</definedName>
    <definedName name="GGENL" localSheetId="7">#REF!</definedName>
    <definedName name="GGENL" localSheetId="6">#REF!</definedName>
    <definedName name="GGENL">#REF!</definedName>
    <definedName name="ggfrfff" localSheetId="7" hidden="1">#REF!</definedName>
    <definedName name="ggfrfff" localSheetId="6" hidden="1">#REF!</definedName>
    <definedName name="ggfrfff" hidden="1">#REF!</definedName>
    <definedName name="ggg" localSheetId="7" hidden="1">{"Riqfin97",#N/A,FALSE,"Tran";"Riqfinpro",#N/A,FALSE,"Tran"}</definedName>
    <definedName name="ggg" localSheetId="1" hidden="1">{"Riqfin97",#N/A,FALSE,"Tran";"Riqfinpro",#N/A,FALSE,"Tran"}</definedName>
    <definedName name="ggg" localSheetId="6" hidden="1">{"Riqfin97",#N/A,FALSE,"Tran";"Riqfinpro",#N/A,FALSE,"Tran"}</definedName>
    <definedName name="ggg" hidden="1">{"Riqfin97",#N/A,FALSE,"Tran";"Riqfinpro",#N/A,FALSE,"Tran"}</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localSheetId="1" hidden="1">{"bop94-99",#N/A,FALSE,"BOP";"bgdp94-99",#N/A,FALSE,"BOPGDP";"exp94-99",#N/A,FALSE,"EXP";"imp94-99",#N/A,FALSE,"IMP";"tt9499",#N/A,FALSE,"TT";"ss94-99",#N/A,FALSE,"SERV";"tran94-99",#N/A,FALSE,"TRAN";"dis95-98",#N/A,FALSE,"DISB";"amor94-99",#N/A,FALSE,"AMOR";"int94-98",#N/A,FALSE,"INT";"debt94-99",#N/A,FALSE,"DEBT"}</definedName>
    <definedName name="gggg" localSheetId="6"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'[116]J(Priv.Cap)'!#REF!</definedName>
    <definedName name="ggggggggggggggg" localSheetId="7" hidden="1">#REF!</definedName>
    <definedName name="ggggggggggggggg" localSheetId="6" hidden="1">#REF!</definedName>
    <definedName name="ggggggggggggggg" hidden="1">#REF!</definedName>
    <definedName name="GGperc" localSheetId="7">#REF!</definedName>
    <definedName name="GGperc" localSheetId="6">#REF!</definedName>
    <definedName name="GGperc">#REF!</definedName>
    <definedName name="GGRG" localSheetId="7">#REF!</definedName>
    <definedName name="GGRG" localSheetId="6">#REF!</definedName>
    <definedName name="GGRG">#REF!</definedName>
    <definedName name="GGSB" localSheetId="7">[112]Q4!#REF!</definedName>
    <definedName name="GGSB" localSheetId="6">[112]Q4!#REF!</definedName>
    <definedName name="GGSB">[112]Q4!#REF!</definedName>
    <definedName name="GGSBXS" localSheetId="7">[112]Q4!#REF!</definedName>
    <definedName name="GGSBXS" localSheetId="6">[112]Q4!#REF!</definedName>
    <definedName name="GGSBXS">[112]Q4!#REF!</definedName>
    <definedName name="ght" localSheetId="7" hidden="1">{"Tab1",#N/A,FALSE,"P";"Tab2",#N/A,FALSE,"P"}</definedName>
    <definedName name="ght" localSheetId="1" hidden="1">{"Tab1",#N/A,FALSE,"P";"Tab2",#N/A,FALSE,"P"}</definedName>
    <definedName name="ght" localSheetId="6" hidden="1">{"Tab1",#N/A,FALSE,"P";"Tab2",#N/A,FALSE,"P"}</definedName>
    <definedName name="ght" hidden="1">{"Tab1",#N/A,FALSE,"P";"Tab2",#N/A,FALSE,"P"}</definedName>
    <definedName name="GL_Z" localSheetId="7">#REF!</definedName>
    <definedName name="GL_Z" localSheetId="6">#REF!</definedName>
    <definedName name="GL_Z">#REF!</definedName>
    <definedName name="gni">[91]GNIpc!$A$1:$R$235</definedName>
    <definedName name="goafrica" localSheetId="6">[117]!goafrica</definedName>
    <definedName name="goafrica" localSheetId="8">[117]!goafrica</definedName>
    <definedName name="goafrica">[117]!goafrica</definedName>
    <definedName name="goasia" localSheetId="6">[117]!goasia</definedName>
    <definedName name="goasia" localSheetId="8">[117]!goasia</definedName>
    <definedName name="goasia">[117]!goasia</definedName>
    <definedName name="GOB" localSheetId="7">#REF!</definedName>
    <definedName name="GOB" localSheetId="6">#REF!</definedName>
    <definedName name="GOB">#REF!</definedName>
    <definedName name="goeeup" localSheetId="6">[117]!goeeup</definedName>
    <definedName name="goeeup" localSheetId="8">[117]!goeeup</definedName>
    <definedName name="goeeup">[117]!goeeup</definedName>
    <definedName name="GOESC96" localSheetId="7">#REF!</definedName>
    <definedName name="GOESC96" localSheetId="6">#REF!</definedName>
    <definedName name="GOESC96">#REF!</definedName>
    <definedName name="goeurope" localSheetId="6">[117]!goeurope</definedName>
    <definedName name="goeurope" localSheetId="8">[117]!goeurope</definedName>
    <definedName name="goeurope">[117]!goeurope</definedName>
    <definedName name="golamerica" localSheetId="6">[117]!golamerica</definedName>
    <definedName name="golamerica" localSheetId="8">[117]!golamerica</definedName>
    <definedName name="golamerica">[117]!golamerica</definedName>
    <definedName name="gomeast" localSheetId="6">[117]!gomeast</definedName>
    <definedName name="gomeast" localSheetId="8">[117]!gomeast</definedName>
    <definedName name="gomeast">[117]!gomeast</definedName>
    <definedName name="gooecd" localSheetId="6">[117]!gooecd</definedName>
    <definedName name="gooecd" localSheetId="8">[117]!gooecd</definedName>
    <definedName name="gooecd">[117]!gooecd</definedName>
    <definedName name="goopec" localSheetId="6">[117]!goopec</definedName>
    <definedName name="goopec" localSheetId="8">[117]!goopec</definedName>
    <definedName name="goopec">[117]!goopec</definedName>
    <definedName name="gosummary" localSheetId="6">[117]!gosummary</definedName>
    <definedName name="gosummary" localSheetId="8">[117]!gosummary</definedName>
    <definedName name="gosummary">[117]!gosummary</definedName>
    <definedName name="_xlnm.Recorder" localSheetId="7">#REF!</definedName>
    <definedName name="_xlnm.Recorder" localSheetId="6">#REF!</definedName>
    <definedName name="_xlnm.Recorder">#REF!</definedName>
    <definedName name="Grace_IDA">[101]NPV!$B$25</definedName>
    <definedName name="Grace_IDA1" localSheetId="7">#REF!</definedName>
    <definedName name="Grace_IDA1" localSheetId="6">#REF!</definedName>
    <definedName name="Grace_IDA1">#REF!</definedName>
    <definedName name="Grace_NC" localSheetId="7">[101]NPV!#REF!</definedName>
    <definedName name="Grace_NC" localSheetId="6">[101]NPV!#REF!</definedName>
    <definedName name="Grace_NC">[101]NPV!#REF!</definedName>
    <definedName name="Grace1_IDA" localSheetId="7">#REF!</definedName>
    <definedName name="Grace1_IDA" localSheetId="6">#REF!</definedName>
    <definedName name="Grace1_IDA">#REF!</definedName>
    <definedName name="graf">#N/A</definedName>
    <definedName name="GRAF2">#N/A</definedName>
    <definedName name="GRAFDOM">#N/A</definedName>
    <definedName name="grafico">[5]!grafico</definedName>
    <definedName name="GRÁFICO_10.3.1.">'[88]GRÁFICO DE FONDO POR AFILIADO'!$A$3:$H$35</definedName>
    <definedName name="GRÁFICO_10.3.2">'[88]GRÁFICO DE FONDO POR AFILIADO'!$A$36:$H$68</definedName>
    <definedName name="GRÁFICO_10.3.3">'[88]GRÁFICO DE FONDO POR AFILIADO'!$A$69:$H$101</definedName>
    <definedName name="GRÁFICO_10.3.4.">'[88]GRÁFICO DE FONDO POR AFILIADO'!$A$103:$H$135</definedName>
    <definedName name="GRÁFICO_N_10.2.4." localSheetId="7">#REF!</definedName>
    <definedName name="GRÁFICO_N_10.2.4." localSheetId="6">#REF!</definedName>
    <definedName name="GRÁFICO_N_10.2.4.">#REF!</definedName>
    <definedName name="GRAFICO2">#N/A</definedName>
    <definedName name="gre" localSheetId="7" hidden="1">{"Riqfin97",#N/A,FALSE,"Tran";"Riqfinpro",#N/A,FALSE,"Tran"}</definedName>
    <definedName name="gre" localSheetId="1" hidden="1">{"Riqfin97",#N/A,FALSE,"Tran";"Riqfinpro",#N/A,FALSE,"Tran"}</definedName>
    <definedName name="gre" localSheetId="6" hidden="1">{"Riqfin97",#N/A,FALSE,"Tran";"Riqfinpro",#N/A,FALSE,"Tran"}</definedName>
    <definedName name="gre" hidden="1">{"Riqfin97",#N/A,FALSE,"Tran";"Riqfinpro",#N/A,FALSE,"Tran"}</definedName>
    <definedName name="Greece_wt">'[68]OECD wgt'!$B$19</definedName>
    <definedName name="grtrt" localSheetId="7" hidden="1">'[99]Fax a enviar'!#REF!</definedName>
    <definedName name="grtrt" localSheetId="6" hidden="1">'[99]Fax a enviar'!#REF!</definedName>
    <definedName name="grtrt" hidden="1">'[99]Fax a enviar'!#REF!</definedName>
    <definedName name="Gstd" localSheetId="7">#REF!</definedName>
    <definedName name="Gstd" localSheetId="6">#REF!</definedName>
    <definedName name="Gstd">#REF!</definedName>
    <definedName name="GT">'[64]GT%'!$C$5</definedName>
    <definedName name="gtryrtyr" localSheetId="7" hidden="1">#REF!</definedName>
    <definedName name="gtryrtyr" localSheetId="6" hidden="1">#REF!</definedName>
    <definedName name="gtryrtyr" hidden="1">#REF!</definedName>
    <definedName name="GUEBVIO" localSheetId="7" hidden="1">#REF!</definedName>
    <definedName name="GUEBVIO" localSheetId="6" hidden="1">#REF!</definedName>
    <definedName name="GUEBVIO" hidden="1">#REF!</definedName>
    <definedName name="GUIL" localSheetId="7">#REF!</definedName>
    <definedName name="GUIL" localSheetId="6">#REF!</definedName>
    <definedName name="GUIL">#REF!</definedName>
    <definedName name="GUIL1" localSheetId="6">#REF!</definedName>
    <definedName name="GUIL1">#REF!</definedName>
    <definedName name="GYEAR2021" localSheetId="6">[92]Gold!$B$583:$J$583</definedName>
    <definedName name="GYEAR2021">[92]Gold!$B$583:$J$583</definedName>
    <definedName name="GYEAR2022" localSheetId="6">[92]Gold!$K$583:$U$583</definedName>
    <definedName name="GYEAR2022">[92]Gold!$K$583:$U$583</definedName>
    <definedName name="gyu" localSheetId="7" hidden="1">{"Tab1",#N/A,FALSE,"P";"Tab2",#N/A,FALSE,"P"}</definedName>
    <definedName name="gyu" localSheetId="1" hidden="1">{"Tab1",#N/A,FALSE,"P";"Tab2",#N/A,FALSE,"P"}</definedName>
    <definedName name="gyu" localSheetId="6" hidden="1">{"Tab1",#N/A,FALSE,"P";"Tab2",#N/A,FALSE,"P"}</definedName>
    <definedName name="gyu" hidden="1">{"Tab1",#N/A,FALSE,"P";"Tab2",#N/A,FALSE,"P"}</definedName>
    <definedName name="h" localSheetId="7" hidden="1">#REF!</definedName>
    <definedName name="h" localSheetId="6" hidden="1">#REF!</definedName>
    <definedName name="h" hidden="1">#REF!</definedName>
    <definedName name="hdhdfghdf" localSheetId="7" hidden="1">{"Minpmon",#N/A,FALSE,"Monthinput"}</definedName>
    <definedName name="hdhdfghdf" localSheetId="1" hidden="1">{"Minpmon",#N/A,FALSE,"Monthinput"}</definedName>
    <definedName name="hdhdfghdf" localSheetId="6" hidden="1">{"Minpmon",#N/A,FALSE,"Monthinput"}</definedName>
    <definedName name="hdhdfghdf" hidden="1">{"Minpmon",#N/A,FALSE,"Monthinput"}</definedName>
    <definedName name="HEADING" localSheetId="7">#REF!</definedName>
    <definedName name="HEADING" localSheetId="6">#REF!</definedName>
    <definedName name="HEADING">#REF!</definedName>
    <definedName name="Heading2" localSheetId="7">#REF!</definedName>
    <definedName name="Heading2" localSheetId="6">#REF!</definedName>
    <definedName name="Heading2">#REF!</definedName>
    <definedName name="Heading39">'[48]shared data'!$A$1:$G$5</definedName>
    <definedName name="hfhf" localSheetId="7">#REF!</definedName>
    <definedName name="hfhf" localSheetId="6">#REF!</definedName>
    <definedName name="hfhf">#REF!</definedName>
    <definedName name="hfhfhf" localSheetId="6" hidden="1">'[93]Fax a enviar'!#REF!</definedName>
    <definedName name="hfhfhf" hidden="1">'[93]Fax a enviar'!#REF!</definedName>
    <definedName name="hhh" localSheetId="6" hidden="1">'[118]J(Priv.Cap)'!#REF!</definedName>
    <definedName name="hhh" hidden="1">'[118]J(Priv.Cap)'!#REF!</definedName>
    <definedName name="HHHH" localSheetId="7" hidden="1">#REF!</definedName>
    <definedName name="HHHH" localSheetId="6" hidden="1">#REF!</definedName>
    <definedName name="HHHH" hidden="1">#REF!</definedName>
    <definedName name="hhhhh" localSheetId="7" hidden="1">{"Tab1",#N/A,FALSE,"P";"Tab2",#N/A,FALSE,"P"}</definedName>
    <definedName name="hhhhh" localSheetId="1" hidden="1">{"Tab1",#N/A,FALSE,"P";"Tab2",#N/A,FALSE,"P"}</definedName>
    <definedName name="hhhhh" localSheetId="6" hidden="1">{"Tab1",#N/A,FALSE,"P";"Tab2",#N/A,FALSE,"P"}</definedName>
    <definedName name="hhhhh" hidden="1">{"Tab1",#N/A,FALSE,"P";"Tab2",#N/A,FALSE,"P"}</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localSheetId="1" hidden="1">{"bop94-99",#N/A,FALSE,"BOP";"bgdp94-99",#N/A,FALSE,"BOPGDP";"exp94-99",#N/A,FALSE,"EXP";"imp94-99",#N/A,FALSE,"IMP";"tt9499",#N/A,FALSE,"TT";"ss94-99",#N/A,FALSE,"SERV";"tran94-99",#N/A,FALSE,"TRAN";"dis95-98",#N/A,FALSE,"DISB";"amor94-99",#N/A,FALSE,"AMOR";"int94-98",#N/A,FALSE,"INT";"debt94-99",#N/A,FALSE,"DEBT"}</definedName>
    <definedName name="hhhhhh" localSheetId="6"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7">#REF!</definedName>
    <definedName name="High_external" localSheetId="6">#REF!</definedName>
    <definedName name="High_external">#REF!</definedName>
    <definedName name="High_fiscal" localSheetId="7">#REF!</definedName>
    <definedName name="High_fiscal" localSheetId="6">#REF!</definedName>
    <definedName name="High_fiscal">#REF!</definedName>
    <definedName name="High_growth_extended" localSheetId="7">#REF!</definedName>
    <definedName name="High_growth_extended" localSheetId="6">#REF!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'[69]Inter-Bank'!$L$5</definedName>
    <definedName name="hio" localSheetId="7" hidden="1">{"Tab1",#N/A,FALSE,"P";"Tab2",#N/A,FALSE,"P"}</definedName>
    <definedName name="hio" localSheetId="1" hidden="1">{"Tab1",#N/A,FALSE,"P";"Tab2",#N/A,FALSE,"P"}</definedName>
    <definedName name="hio" localSheetId="6" hidden="1">{"Tab1",#N/A,FALSE,"P";"Tab2",#N/A,FALSE,"P"}</definedName>
    <definedName name="hio" hidden="1">{"Tab1",#N/A,FALSE,"P";"Tab2",#N/A,FALSE,"P"}</definedName>
    <definedName name="HIPCDATA" localSheetId="7">#REF!</definedName>
    <definedName name="HIPCDATA" localSheetId="6">#REF!</definedName>
    <definedName name="HIPCDATA">#REF!</definedName>
    <definedName name="hjkhgkky" localSheetId="7" hidden="1">'[99]Fax a enviar'!#REF!</definedName>
    <definedName name="hjkhgkky" localSheetId="6" hidden="1">'[99]Fax a enviar'!#REF!</definedName>
    <definedName name="hjkhgkky" hidden="1">'[99]Fax a enviar'!#REF!</definedName>
    <definedName name="hkh" localSheetId="7" hidden="1">#REF!</definedName>
    <definedName name="hkh" localSheetId="6" hidden="1">#REF!</definedName>
    <definedName name="hkh" hidden="1">#REF!</definedName>
    <definedName name="hkhkh" localSheetId="7" hidden="1">#REF!</definedName>
    <definedName name="hkhkh" localSheetId="6" hidden="1">#REF!</definedName>
    <definedName name="hkhkh" hidden="1">#REF!</definedName>
    <definedName name="hola" localSheetId="7">#REF!</definedName>
    <definedName name="hola" localSheetId="6">#REF!</definedName>
    <definedName name="hola">#REF!</definedName>
    <definedName name="holalalala" localSheetId="7" hidden="1">'[36]Fax a enviar'!#REF!</definedName>
    <definedName name="holalalala" localSheetId="6" hidden="1">'[36]Fax a enviar'!#REF!</definedName>
    <definedName name="holalalala" hidden="1">'[36]Fax a enviar'!#REF!</definedName>
    <definedName name="holallll" localSheetId="7">#REF!</definedName>
    <definedName name="holallll" localSheetId="6">#REF!</definedName>
    <definedName name="holallll">#REF!</definedName>
    <definedName name="hora" localSheetId="7">[23]Programa!#REF!</definedName>
    <definedName name="hora" localSheetId="6">[23]Programa!#REF!</definedName>
    <definedName name="hora">[23]Programa!#REF!</definedName>
    <definedName name="HOSP96" localSheetId="7">#REF!</definedName>
    <definedName name="HOSP96" localSheetId="6">#REF!</definedName>
    <definedName name="HOSP96">#REF!</definedName>
    <definedName name="hpu" localSheetId="7" hidden="1">{"Tab1",#N/A,FALSE,"P";"Tab2",#N/A,FALSE,"P"}</definedName>
    <definedName name="hpu" localSheetId="1" hidden="1">{"Tab1",#N/A,FALSE,"P";"Tab2",#N/A,FALSE,"P"}</definedName>
    <definedName name="hpu" localSheetId="6" hidden="1">{"Tab1",#N/A,FALSE,"P";"Tab2",#N/A,FALSE,"P"}</definedName>
    <definedName name="hpu" hidden="1">{"Tab1",#N/A,FALSE,"P";"Tab2",#N/A,FALSE,"P"}</definedName>
    <definedName name="HTML_CodePage" hidden="1">1252</definedName>
    <definedName name="HTML_Control" localSheetId="7" hidden="1">{"'para SB'!$A$1318:$F$1381"}</definedName>
    <definedName name="HTML_Control" localSheetId="1" hidden="1">{"'para SB'!$A$1318:$F$1381"}</definedName>
    <definedName name="HTML_Control" localSheetId="6"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7" hidden="1">{"Tab1",#N/A,FALSE,"P";"Tab2",#N/A,FALSE,"P"}</definedName>
    <definedName name="hui" localSheetId="1" hidden="1">{"Tab1",#N/A,FALSE,"P";"Tab2",#N/A,FALSE,"P"}</definedName>
    <definedName name="hui" localSheetId="6" hidden="1">{"Tab1",#N/A,FALSE,"P";"Tab2",#N/A,FALSE,"P"}</definedName>
    <definedName name="hui" hidden="1">{"Tab1",#N/A,FALSE,"P";"Tab2",#N/A,FALSE,"P"}</definedName>
    <definedName name="huo" localSheetId="7" hidden="1">{"Tab1",#N/A,FALSE,"P";"Tab2",#N/A,FALSE,"P"}</definedName>
    <definedName name="huo" localSheetId="1" hidden="1">{"Tab1",#N/A,FALSE,"P";"Tab2",#N/A,FALSE,"P"}</definedName>
    <definedName name="huo" localSheetId="6" hidden="1">{"Tab1",#N/A,FALSE,"P";"Tab2",#N/A,FALSE,"P"}</definedName>
    <definedName name="huo" hidden="1">{"Tab1",#N/A,FALSE,"P";"Tab2",#N/A,FALSE,"P"}</definedName>
    <definedName name="hutyu7" localSheetId="7" hidden="1">#REF!</definedName>
    <definedName name="hutyu7" localSheetId="6" hidden="1">#REF!</definedName>
    <definedName name="hutyu7" hidden="1">#REF!</definedName>
    <definedName name="HVYNONO1" localSheetId="7">[67]nonopec!#REF!</definedName>
    <definedName name="HVYNONO1" localSheetId="6">[67]nonopec!#REF!</definedName>
    <definedName name="HVYNONO1">[67]nonopec!#REF!</definedName>
    <definedName name="HVYNONO2" localSheetId="7">[67]nonopec!#REF!</definedName>
    <definedName name="HVYNONO2" localSheetId="6">[67]nonopec!#REF!</definedName>
    <definedName name="HVYNONO2">[67]nonopec!#REF!</definedName>
    <definedName name="HVYNONOPEC" localSheetId="6">[67]nonopec!#REF!</definedName>
    <definedName name="HVYNONOPEC">[67]nonopec!#REF!</definedName>
    <definedName name="HVYOECD">[67]nonopec!#REF!</definedName>
    <definedName name="HVYOPEC">[67]nonopec!#REF!</definedName>
    <definedName name="HVYSUMM">[67]nonopec!#REF!</definedName>
    <definedName name="i" localSheetId="7">#REF!</definedName>
    <definedName name="i" localSheetId="6">#REF!</definedName>
    <definedName name="i">#REF!</definedName>
    <definedName name="i2std" localSheetId="7">#REF!</definedName>
    <definedName name="i2std" localSheetId="6">#REF!</definedName>
    <definedName name="i2std">#REF!</definedName>
    <definedName name="iave" localSheetId="7">#REF!</definedName>
    <definedName name="iave" localSheetId="6">#REF!</definedName>
    <definedName name="iave">#REF!</definedName>
    <definedName name="ibank1">#REF!</definedName>
    <definedName name="ibank2">#REF!</definedName>
    <definedName name="ibank3">#REF!</definedName>
    <definedName name="IBCA">'[64]IBCA-MOODY´S'!$C$4</definedName>
    <definedName name="Ibrd">[54]CIRRs!$C$63</definedName>
    <definedName name="Iceland_wt">'[68]OECD wgt'!$B$21</definedName>
    <definedName name="IDA">[54]CIRRs!$C$64</definedName>
    <definedName name="IDA_assistance">'[119]tab 14'!$B$6:$U$25</definedName>
    <definedName name="IDAr" localSheetId="7">#REF!</definedName>
    <definedName name="IDAr" localSheetId="6">#REF!</definedName>
    <definedName name="IDAr">#REF!</definedName>
    <definedName name="IDB" localSheetId="7">#REF!</definedName>
    <definedName name="IDB" localSheetId="6">#REF!</definedName>
    <definedName name="IDB">#REF!</definedName>
    <definedName name="IESS" localSheetId="7">#REF!</definedName>
    <definedName name="IESS" localSheetId="6">#REF!</definedName>
    <definedName name="IESS">#REF!</definedName>
    <definedName name="Ifad">[54]CIRRs!$C$65</definedName>
    <definedName name="IFSASSETS" localSheetId="7">#REF!</definedName>
    <definedName name="IFSASSETS" localSheetId="6">#REF!</definedName>
    <definedName name="IFSASSETS">#REF!</definedName>
    <definedName name="IFSLIABS" localSheetId="7">#REF!</definedName>
    <definedName name="IFSLIABS" localSheetId="6">#REF!</definedName>
    <definedName name="IFSLIABS">#REF!</definedName>
    <definedName name="ii" localSheetId="7" hidden="1">{"Tab1",#N/A,FALSE,"P";"Tab2",#N/A,FALSE,"P"}</definedName>
    <definedName name="ii" localSheetId="1" hidden="1">{"Tab1",#N/A,FALSE,"P";"Tab2",#N/A,FALSE,"P"}</definedName>
    <definedName name="ii" localSheetId="6" hidden="1">{"Tab1",#N/A,FALSE,"P";"Tab2",#N/A,FALSE,"P"}</definedName>
    <definedName name="ii" hidden="1">{"Tab1",#N/A,FALSE,"P";"Tab2",#N/A,FALSE,"P"}</definedName>
    <definedName name="iii" localSheetId="7" hidden="1">{"Riqfin97",#N/A,FALSE,"Tran";"Riqfinpro",#N/A,FALSE,"Tran"}</definedName>
    <definedName name="iii" localSheetId="1" hidden="1">{"Riqfin97",#N/A,FALSE,"Tran";"Riqfinpro",#N/A,FALSE,"Tran"}</definedName>
    <definedName name="iii" localSheetId="6" hidden="1">{"Riqfin97",#N/A,FALSE,"Tran";"Riqfinpro",#N/A,FALSE,"Tran"}</definedName>
    <definedName name="iii" hidden="1">{"Riqfin97",#N/A,FALSE,"Tran";"Riqfinpro",#N/A,FALSE,"Tran"}</definedName>
    <definedName name="iiiiiiiiiii" localSheetId="7" hidden="1">#REF!</definedName>
    <definedName name="iiiiiiiiiii" localSheetId="6" hidden="1">#REF!</definedName>
    <definedName name="iiiiiiiiiii" hidden="1">#REF!</definedName>
    <definedName name="iiiiiiiiiiii" localSheetId="7" hidden="1">'[93]Fax a enviar'!#REF!</definedName>
    <definedName name="iiiiiiiiiiii" localSheetId="6" hidden="1">'[93]Fax a enviar'!#REF!</definedName>
    <definedName name="iiiiiiiiiiii" hidden="1">'[93]Fax a enviar'!#REF!</definedName>
    <definedName name="iiiiiiiiiiiiiiiii" localSheetId="7" hidden="1">'[93]Fax a enviar'!#REF!</definedName>
    <definedName name="iiiiiiiiiiiiiiiii" localSheetId="6" hidden="1">'[93]Fax a enviar'!#REF!</definedName>
    <definedName name="iiiiiiiiiiiiiiiii" hidden="1">'[93]Fax a enviar'!#REF!</definedName>
    <definedName name="iiiiiiiiiiiiiiiiiiiiiiiiii" localSheetId="7" hidden="1">#REF!</definedName>
    <definedName name="iiiiiiiiiiiiiiiiiiiiiiiiii" localSheetId="6" hidden="1">#REF!</definedName>
    <definedName name="iiiiiiiiiiiiiiiiiiiiiiiiii" hidden="1">#REF!</definedName>
    <definedName name="iiiooo" localSheetId="7">#REF!</definedName>
    <definedName name="iiiooo" localSheetId="6">#REF!</definedName>
    <definedName name="iiiooo">#REF!</definedName>
    <definedName name="IKR" localSheetId="7">#REF!</definedName>
    <definedName name="IKR" localSheetId="6">#REF!</definedName>
    <definedName name="IKR">#REF!</definedName>
    <definedName name="ilo" localSheetId="7" hidden="1">{"Riqfin97",#N/A,FALSE,"Tran";"Riqfinpro",#N/A,FALSE,"Tran"}</definedName>
    <definedName name="ilo" localSheetId="1" hidden="1">{"Riqfin97",#N/A,FALSE,"Tran";"Riqfinpro",#N/A,FALSE,"Tran"}</definedName>
    <definedName name="ilo" localSheetId="6" hidden="1">{"Riqfin97",#N/A,FALSE,"Tran";"Riqfinpro",#N/A,FALSE,"Tran"}</definedName>
    <definedName name="ilo" hidden="1">{"Riqfin97",#N/A,FALSE,"Tran";"Riqfinpro",#N/A,FALSE,"Tran"}</definedName>
    <definedName name="ilu" localSheetId="7" hidden="1">{"Riqfin97",#N/A,FALSE,"Tran";"Riqfinpro",#N/A,FALSE,"Tran"}</definedName>
    <definedName name="ilu" localSheetId="1" hidden="1">{"Riqfin97",#N/A,FALSE,"Tran";"Riqfinpro",#N/A,FALSE,"Tran"}</definedName>
    <definedName name="ilu" localSheetId="6" hidden="1">{"Riqfin97",#N/A,FALSE,"Tran";"Riqfinpro",#N/A,FALSE,"Tran"}</definedName>
    <definedName name="ilu" hidden="1">{"Riqfin97",#N/A,FALSE,"Tran";"Riqfinpro",#N/A,FALSE,"Tran"}</definedName>
    <definedName name="IM" localSheetId="7">#REF!</definedName>
    <definedName name="IM" localSheetId="6">#REF!</definedName>
    <definedName name="IM">#REF!</definedName>
    <definedName name="ima" localSheetId="7">#REF!</definedName>
    <definedName name="ima" localSheetId="6">#REF!</definedName>
    <definedName name="ima">#REF!</definedName>
    <definedName name="imaor" localSheetId="7">#REF!</definedName>
    <definedName name="imaor" localSheetId="6">#REF!</definedName>
    <definedName name="imaor">#REF!</definedName>
    <definedName name="IMF" localSheetId="6">#REF!</definedName>
    <definedName name="IMF">#REF!</definedName>
    <definedName name="impacto">#REF!</definedName>
    <definedName name="Importaciones" localSheetId="6" hidden="1">'[16]Base Original'!#REF!</definedName>
    <definedName name="Importaciones" hidden="1">'[16]Base Original'!#REF!</definedName>
    <definedName name="impresionueva" localSheetId="7">#REF!</definedName>
    <definedName name="impresionueva" localSheetId="6">#REF!</definedName>
    <definedName name="impresionueva">#REF!</definedName>
    <definedName name="Imprimir_área_IM" localSheetId="7">#REF!</definedName>
    <definedName name="Imprimir_área_IM" localSheetId="6">#REF!</definedName>
    <definedName name="Imprimir_área_IM">#REF!</definedName>
    <definedName name="ind" localSheetId="7">#REF!</definedName>
    <definedName name="ind" localSheetId="6">#REF!</definedName>
    <definedName name="ind">#REF!</definedName>
    <definedName name="INDICE" localSheetId="7">[23]Programa!#REF!</definedName>
    <definedName name="INDICE" localSheetId="6">[23]Programa!#REF!</definedName>
    <definedName name="INDICE">[23]Programa!#REF!</definedName>
    <definedName name="INDICEPRODUCCIO" localSheetId="7">#REF!</definedName>
    <definedName name="INDICEPRODUCCIO" localSheetId="6">#REF!</definedName>
    <definedName name="INDICEPRODUCCIO">#REF!</definedName>
    <definedName name="indigo">#N/A</definedName>
    <definedName name="INE" localSheetId="7">#REF!</definedName>
    <definedName name="INE" localSheetId="6">#REF!</definedName>
    <definedName name="INE">#REF!</definedName>
    <definedName name="INECEL" localSheetId="7">#REF!</definedName>
    <definedName name="INECEL" localSheetId="6">#REF!</definedName>
    <definedName name="INECEL">#REF!</definedName>
    <definedName name="INF">[87]SUPUESTOS!A$21</definedName>
    <definedName name="INFISC1" localSheetId="7">#REF!</definedName>
    <definedName name="INFISC1" localSheetId="6">#REF!</definedName>
    <definedName name="INFISC1">#REF!</definedName>
    <definedName name="INFISC2" localSheetId="7">#REF!</definedName>
    <definedName name="INFISC2" localSheetId="6">#REF!</definedName>
    <definedName name="INFISC2">#REF!</definedName>
    <definedName name="Inflation">[86]CPI!$A$210:$M$354</definedName>
    <definedName name="info" localSheetId="7">#REF!</definedName>
    <definedName name="info" localSheetId="6">#REF!</definedName>
    <definedName name="info">#REF!</definedName>
    <definedName name="INFOGER" localSheetId="7">[61]BCP!#REF!</definedName>
    <definedName name="INFOGER" localSheetId="6">[61]BCP!#REF!</definedName>
    <definedName name="INFOGER">[61]BCP!#REF!</definedName>
    <definedName name="infonotes" localSheetId="7">#REF!</definedName>
    <definedName name="infonotes" localSheetId="6">#REF!</definedName>
    <definedName name="infonotes">#REF!</definedName>
    <definedName name="INGOES96" localSheetId="7">#REF!</definedName>
    <definedName name="INGOES96" localSheetId="6">#REF!</definedName>
    <definedName name="INGOES96">#REF!</definedName>
    <definedName name="INGRESOS" localSheetId="7">#REF!</definedName>
    <definedName name="INGRESOS" localSheetId="6">#REF!</definedName>
    <definedName name="INGRESOS">#REF!</definedName>
    <definedName name="INIT" localSheetId="6">#REF!</definedName>
    <definedName name="INIT">#REF!</definedName>
    <definedName name="INMN">#REF!</definedName>
    <definedName name="INPROJ">#REF!</definedName>
    <definedName name="INPUT_2" localSheetId="6">[20]Input!#REF!</definedName>
    <definedName name="INPUT_2">[20]Input!#REF!</definedName>
    <definedName name="INPUT_4" localSheetId="6">[20]Input!#REF!</definedName>
    <definedName name="INPUT_4">[20]Input!#REF!</definedName>
    <definedName name="INPUTSB" localSheetId="7">#REF!</definedName>
    <definedName name="INPUTSB" localSheetId="6">#REF!</definedName>
    <definedName name="INPUTSB">#REF!</definedName>
    <definedName name="Inst_ReportHeader" localSheetId="7">#REF!</definedName>
    <definedName name="Inst_ReportHeader" localSheetId="6">#REF!</definedName>
    <definedName name="Inst_ReportHeader">#REF!</definedName>
    <definedName name="Inst_Response">[120]Master!$AK$5:$AK$10</definedName>
    <definedName name="InstitutionName" localSheetId="7">#REF!</definedName>
    <definedName name="InstitutionName" localSheetId="6">#REF!</definedName>
    <definedName name="InstitutionName">#REF!</definedName>
    <definedName name="int" localSheetId="7">#REF!</definedName>
    <definedName name="int" localSheetId="6">#REF!</definedName>
    <definedName name="int">#REF!</definedName>
    <definedName name="Int.Crédito">'[52]Ranking Bancario'!$BF$5:$BJ$54</definedName>
    <definedName name="Int.Inv">'[52]Ranking Bancario'!$BN$5:$BR$54</definedName>
    <definedName name="INTERES" localSheetId="7">#REF!</definedName>
    <definedName name="INTERES" localSheetId="6">#REF!</definedName>
    <definedName name="INTERES">#REF!</definedName>
    <definedName name="INTEREST" localSheetId="7">#REF!</definedName>
    <definedName name="INTEREST" localSheetId="6">#REF!</definedName>
    <definedName name="INTEREST">#REF!</definedName>
    <definedName name="Interest_IDA">[101]NPV!$B$27</definedName>
    <definedName name="Interest_IDA1" localSheetId="7">#REF!</definedName>
    <definedName name="Interest_IDA1" localSheetId="6">#REF!</definedName>
    <definedName name="Interest_IDA1">#REF!</definedName>
    <definedName name="Interest_NC" localSheetId="7">[101]NPV!#REF!</definedName>
    <definedName name="Interest_NC" localSheetId="6">[101]NPV!#REF!</definedName>
    <definedName name="Interest_NC">[101]NPV!#REF!</definedName>
    <definedName name="InterestRate" localSheetId="7">#REF!</definedName>
    <definedName name="InterestRate" localSheetId="6">#REF!</definedName>
    <definedName name="InterestRate">#REF!</definedName>
    <definedName name="inthalf">[121]Sheet4!$C$58:$G$112</definedName>
    <definedName name="INTR_NEW" localSheetId="7">[60]Debt!#REF!</definedName>
    <definedName name="INTR_NEW" localSheetId="6">[60]Debt!#REF!</definedName>
    <definedName name="INTR_NEW">[60]Debt!#REF!</definedName>
    <definedName name="INTR_OLD" localSheetId="7">[60]Debt!#REF!</definedName>
    <definedName name="INTR_OLD" localSheetId="6">[60]Debt!#REF!</definedName>
    <definedName name="INTR_OLD">[60]Debt!#REF!</definedName>
    <definedName name="INTR_RAT" localSheetId="7">[60]Debt!#REF!</definedName>
    <definedName name="INTR_RAT" localSheetId="6">[60]Debt!#REF!</definedName>
    <definedName name="INTR_RAT">[60]Debt!#REF!</definedName>
    <definedName name="INTR_TOT" localSheetId="7">[60]Debt!#REF!</definedName>
    <definedName name="INTR_TOT" localSheetId="6">[60]Debt!#REF!</definedName>
    <definedName name="INTR_TOT">[60]Debt!#REF!</definedName>
    <definedName name="IPC" localSheetId="6">[122]ipc!#REF!</definedName>
    <definedName name="IPC">[122]ipc!#REF!</definedName>
    <definedName name="ipc98j">[23]Programa!#REF!</definedName>
    <definedName name="ipc98s" localSheetId="7">#REF!</definedName>
    <definedName name="ipc98s" localSheetId="6">#REF!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'[68]OECD wgt'!$B$22</definedName>
    <definedName name="IRLS" localSheetId="7">#REF!</definedName>
    <definedName name="IRLS" localSheetId="6">#REF!</definedName>
    <definedName name="IRLS">#REF!</definedName>
    <definedName name="IRLS1" localSheetId="7">#REF!</definedName>
    <definedName name="IRLS1" localSheetId="6">#REF!</definedName>
    <definedName name="IRLS1">#REF!</definedName>
    <definedName name="IRP" localSheetId="7">#REF!</definedName>
    <definedName name="IRP" localSheetId="6">#REF!</definedName>
    <definedName name="IRP">#REF!</definedName>
    <definedName name="ISD">#REF!</definedName>
    <definedName name="IsDB">[54]CIRRs!$C$68</definedName>
    <definedName name="ishocked" localSheetId="7">#REF!</definedName>
    <definedName name="ishocked" localSheetId="6">#REF!</definedName>
    <definedName name="ishocked">#REF!</definedName>
    <definedName name="ishocked2" localSheetId="7">#REF!</definedName>
    <definedName name="ishocked2" localSheetId="6">#REF!</definedName>
    <definedName name="ishocked2">#REF!</definedName>
    <definedName name="ISSS96" localSheetId="7">#REF!</definedName>
    <definedName name="ISSS96" localSheetId="6">#REF!</definedName>
    <definedName name="ISSS96">#REF!</definedName>
    <definedName name="ISTA96">#REF!</definedName>
    <definedName name="istd">#REF!</definedName>
    <definedName name="Italy_wt">'[68]OECD wgt'!$B$8</definedName>
    <definedName name="ITL" localSheetId="7">#REF!</definedName>
    <definedName name="ITL" localSheetId="6">#REF!</definedName>
    <definedName name="ITL">#REF!</definedName>
    <definedName name="iuf.kugj">#N/A</definedName>
    <definedName name="iyiyiy" localSheetId="7" hidden="1">#REF!</definedName>
    <definedName name="iyiyiy" localSheetId="6" hidden="1">#REF!</definedName>
    <definedName name="iyiyiy" hidden="1">#REF!</definedName>
    <definedName name="JA" localSheetId="7">#REF!</definedName>
    <definedName name="JA" localSheetId="6">#REF!</definedName>
    <definedName name="JA">#REF!</definedName>
    <definedName name="jagu4" localSheetId="7">#REF!</definedName>
    <definedName name="jagu4" localSheetId="6">#REF!</definedName>
    <definedName name="jagu4">#REF!</definedName>
    <definedName name="JAPCRUDE87" localSheetId="6">#REF!</definedName>
    <definedName name="JAPCRUDE87">#REF!</definedName>
    <definedName name="JAPCRUDE88" localSheetId="6">#REF!</definedName>
    <definedName name="JAPCRUDE88">#REF!</definedName>
    <definedName name="JAPPROD87" localSheetId="6">#REF!</definedName>
    <definedName name="JAPPROD87">#REF!</definedName>
    <definedName name="JAPPROD88" localSheetId="6">#REF!</definedName>
    <definedName name="JAPPROD88">#REF!</definedName>
    <definedName name="JAPTOT87" localSheetId="6">#REF!</definedName>
    <definedName name="JAPTOT87">#REF!</definedName>
    <definedName name="JAPTOT88" localSheetId="6">#REF!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7">#REF!</definedName>
    <definedName name="JJ" localSheetId="6">#REF!</definedName>
    <definedName name="JJ">#REF!</definedName>
    <definedName name="jjj" localSheetId="6" hidden="1">'[65]Fax a enviar'!#REF!</definedName>
    <definedName name="jjj" hidden="1">'[65]Fax a enviar'!#REF!</definedName>
    <definedName name="jjjj" localSheetId="7" hidden="1">{"Tab1",#N/A,FALSE,"P";"Tab2",#N/A,FALSE,"P"}</definedName>
    <definedName name="jjjj" localSheetId="1" hidden="1">{"Tab1",#N/A,FALSE,"P";"Tab2",#N/A,FALSE,"P"}</definedName>
    <definedName name="jjjj" localSheetId="6" hidden="1">{"Tab1",#N/A,FALSE,"P";"Tab2",#N/A,FALSE,"P"}</definedName>
    <definedName name="jjjj" hidden="1">{"Tab1",#N/A,FALSE,"P";"Tab2",#N/A,FALSE,"P"}</definedName>
    <definedName name="jjjjjj" hidden="1">'[116]J(Priv.Cap)'!#REF!</definedName>
    <definedName name="JJJJJJJJJJ" localSheetId="7" hidden="1">#REF!</definedName>
    <definedName name="JJJJJJJJJJ" localSheetId="6" hidden="1">#REF!</definedName>
    <definedName name="JJJJJJJJJJ" hidden="1">#REF!</definedName>
    <definedName name="jjjjjjjjjjjjjjjjjj" localSheetId="7" hidden="1">{"Tab1",#N/A,FALSE,"P";"Tab2",#N/A,FALSE,"P"}</definedName>
    <definedName name="jjjjjjjjjjjjjjjjjj" localSheetId="1" hidden="1">{"Tab1",#N/A,FALSE,"P";"Tab2",#N/A,FALSE,"P"}</definedName>
    <definedName name="jjjjjjjjjjjjjjjjjj" localSheetId="6" hidden="1">{"Tab1",#N/A,FALSE,"P";"Tab2",#N/A,FALSE,"P"}</definedName>
    <definedName name="jjjjjjjjjjjjjjjjjj" hidden="1">{"Tab1",#N/A,FALSE,"P";"Tab2",#N/A,FALSE,"P"}</definedName>
    <definedName name="jkk" localSheetId="7" hidden="1">{#N/A,#N/A,FALSE,"NFPS GDP"}</definedName>
    <definedName name="jkk" localSheetId="1" hidden="1">{#N/A,#N/A,FALSE,"NFPS GDP"}</definedName>
    <definedName name="jkk" localSheetId="6" hidden="1">{#N/A,#N/A,FALSE,"NFPS GDP"}</definedName>
    <definedName name="jkk" hidden="1">{#N/A,#N/A,FALSE,"NFPS GDP"}</definedName>
    <definedName name="JPY" localSheetId="7">#REF!</definedName>
    <definedName name="JPY" localSheetId="6">#REF!</definedName>
    <definedName name="JPY">#REF!</definedName>
    <definedName name="JR" localSheetId="7">#REF!</definedName>
    <definedName name="JR" localSheetId="6">#REF!</definedName>
    <definedName name="JR">#REF!</definedName>
    <definedName name="jui" localSheetId="7" hidden="1">{"Riqfin97",#N/A,FALSE,"Tran";"Riqfinpro",#N/A,FALSE,"Tran"}</definedName>
    <definedName name="jui" localSheetId="1" hidden="1">{"Riqfin97",#N/A,FALSE,"Tran";"Riqfinpro",#N/A,FALSE,"Tran"}</definedName>
    <definedName name="jui" localSheetId="6" hidden="1">{"Riqfin97",#N/A,FALSE,"Tran";"Riqfinpro",#N/A,FALSE,"Tran"}</definedName>
    <definedName name="jui" hidden="1">{"Riqfin97",#N/A,FALSE,"Tran";"Riqfinpro",#N/A,FALSE,"Tran"}</definedName>
    <definedName name="JUL._89" localSheetId="7">#REF!</definedName>
    <definedName name="JUL._89" localSheetId="6">#REF!</definedName>
    <definedName name="JUL._89">#REF!</definedName>
    <definedName name="JUN._89" localSheetId="7">#REF!</definedName>
    <definedName name="JUN._89" localSheetId="6">#REF!</definedName>
    <definedName name="JUN._89">#REF!</definedName>
    <definedName name="JUNIO">'[106]Ranking Bancario'!$Z$4:$AD$54</definedName>
    <definedName name="JUROS" localSheetId="7">#REF!</definedName>
    <definedName name="JUROS" localSheetId="6">#REF!</definedName>
    <definedName name="JUROS">#REF!</definedName>
    <definedName name="jutjugyj" localSheetId="7" hidden="1">#REF!</definedName>
    <definedName name="jutjugyj" localSheetId="6" hidden="1">#REF!</definedName>
    <definedName name="jutjugyj" hidden="1">#REF!</definedName>
    <definedName name="juy" localSheetId="7" hidden="1">{"Tab1",#N/A,FALSE,"P";"Tab2",#N/A,FALSE,"P"}</definedName>
    <definedName name="juy" localSheetId="1" hidden="1">{"Tab1",#N/A,FALSE,"P";"Tab2",#N/A,FALSE,"P"}</definedName>
    <definedName name="juy" localSheetId="6" hidden="1">{"Tab1",#N/A,FALSE,"P";"Tab2",#N/A,FALSE,"P"}</definedName>
    <definedName name="juy" hidden="1">{"Tab1",#N/A,FALSE,"P";"Tab2",#N/A,FALSE,"P"}</definedName>
    <definedName name="k" localSheetId="7" hidden="1">{"Main Economic Indicators",#N/A,FALSE,"C"}</definedName>
    <definedName name="k" localSheetId="1" hidden="1">{"Main Economic Indicators",#N/A,FALSE,"C"}</definedName>
    <definedName name="k" localSheetId="6" hidden="1">{"Main Economic Indicators",#N/A,FALSE,"C"}</definedName>
    <definedName name="k" hidden="1">{"Main Economic Indicators",#N/A,FALSE,"C"}</definedName>
    <definedName name="KD" localSheetId="7">#REF!</definedName>
    <definedName name="KD" localSheetId="6">#REF!</definedName>
    <definedName name="KD">#REF!</definedName>
    <definedName name="KD1A" localSheetId="7">#REF!</definedName>
    <definedName name="KD1A" localSheetId="6">#REF!</definedName>
    <definedName name="KD1A">#REF!</definedName>
    <definedName name="khkh" localSheetId="7" hidden="1">'[93]Fax a enviar'!#REF!</definedName>
    <definedName name="khkh" localSheetId="6" hidden="1">'[93]Fax a enviar'!#REF!</definedName>
    <definedName name="khkh" hidden="1">'[93]Fax a enviar'!#REF!</definedName>
    <definedName name="KID">'[106]base de datos MODULO I'!$B$4:$E$49</definedName>
    <definedName name="kiiiiii" localSheetId="7" hidden="1">#REF!</definedName>
    <definedName name="kiiiiii" localSheetId="6" hidden="1">#REF!</definedName>
    <definedName name="kiiiiii" hidden="1">#REF!</definedName>
    <definedName name="kim" localSheetId="7">#REF!</definedName>
    <definedName name="kim" localSheetId="6">#REF!</definedName>
    <definedName name="kim">#REF!</definedName>
    <definedName name="kio" localSheetId="7" hidden="1">{"Tab1",#N/A,FALSE,"P";"Tab2",#N/A,FALSE,"P"}</definedName>
    <definedName name="kio" localSheetId="1" hidden="1">{"Tab1",#N/A,FALSE,"P";"Tab2",#N/A,FALSE,"P"}</definedName>
    <definedName name="kio" localSheetId="6" hidden="1">{"Tab1",#N/A,FALSE,"P";"Tab2",#N/A,FALSE,"P"}</definedName>
    <definedName name="kio" hidden="1">{"Tab1",#N/A,FALSE,"P";"Tab2",#N/A,FALSE,"P"}</definedName>
    <definedName name="kiu" localSheetId="7" hidden="1">{"Riqfin97",#N/A,FALSE,"Tran";"Riqfinpro",#N/A,FALSE,"Tran"}</definedName>
    <definedName name="kiu" localSheetId="1" hidden="1">{"Riqfin97",#N/A,FALSE,"Tran";"Riqfinpro",#N/A,FALSE,"Tran"}</definedName>
    <definedName name="kiu" localSheetId="6" hidden="1">{"Riqfin97",#N/A,FALSE,"Tran";"Riqfinpro",#N/A,FALSE,"Tran"}</definedName>
    <definedName name="kiu" hidden="1">{"Riqfin97",#N/A,FALSE,"Tran";"Riqfinpro",#N/A,FALSE,"Tran"}</definedName>
    <definedName name="kjkj" hidden="1">'[93]Fax a enviar'!#REF!</definedName>
    <definedName name="kk" localSheetId="7" hidden="1">{"Tab1",#N/A,FALSE,"P";"Tab2",#N/A,FALSE,"P"}</definedName>
    <definedName name="kk" localSheetId="1" hidden="1">{"Tab1",#N/A,FALSE,"P";"Tab2",#N/A,FALSE,"P"}</definedName>
    <definedName name="kk" localSheetId="6" hidden="1">{"Tab1",#N/A,FALSE,"P";"Tab2",#N/A,FALSE,"P"}</definedName>
    <definedName name="kk" hidden="1">{"Tab1",#N/A,FALSE,"P";"Tab2",#N/A,FALSE,"P"}</definedName>
    <definedName name="kkk" localSheetId="7" hidden="1">{"Tab1",#N/A,FALSE,"P";"Tab2",#N/A,FALSE,"P"}</definedName>
    <definedName name="kkk" localSheetId="1" hidden="1">{"Tab1",#N/A,FALSE,"P";"Tab2",#N/A,FALSE,"P"}</definedName>
    <definedName name="kkk" localSheetId="6" hidden="1">{"Tab1",#N/A,FALSE,"P";"Tab2",#N/A,FALSE,"P"}</definedName>
    <definedName name="kkk" hidden="1">{"Tab1",#N/A,FALSE,"P";"Tab2",#N/A,FALSE,"P"}</definedName>
    <definedName name="kkkk" hidden="1">[123]M!#REF!</definedName>
    <definedName name="kkkkk" hidden="1">'[124]J(Priv.Cap)'!#REF!</definedName>
    <definedName name="kkkkkkkk" localSheetId="7" hidden="1">{"Riqfin97",#N/A,FALSE,"Tran";"Riqfinpro",#N/A,FALSE,"Tran"}</definedName>
    <definedName name="kkkkkkkk" localSheetId="1" hidden="1">{"Riqfin97",#N/A,FALSE,"Tran";"Riqfinpro",#N/A,FALSE,"Tran"}</definedName>
    <definedName name="kkkkkkkk" localSheetId="6" hidden="1">{"Riqfin97",#N/A,FALSE,"Tran";"Riqfinpro",#N/A,FALSE,"Tran"}</definedName>
    <definedName name="kkkkkkkk" hidden="1">{"Riqfin97",#N/A,FALSE,"Tran";"Riqfinpro",#N/A,FALSE,"Tran"}</definedName>
    <definedName name="KWD" localSheetId="7">#REF!</definedName>
    <definedName name="KWD" localSheetId="6">#REF!</definedName>
    <definedName name="KWD">#REF!</definedName>
    <definedName name="kykiyu" localSheetId="7" hidden="1">'[93]Fax a enviar'!#REF!</definedName>
    <definedName name="kykiyu" localSheetId="6" hidden="1">'[93]Fax a enviar'!#REF!</definedName>
    <definedName name="kykiyu" hidden="1">'[93]Fax a enviar'!#REF!</definedName>
    <definedName name="L" localSheetId="7">[112]DA!#REF!</definedName>
    <definedName name="L" localSheetId="6">[112]DA!#REF!</definedName>
    <definedName name="L">[112]DA!#REF!</definedName>
    <definedName name="L_">#N/A</definedName>
    <definedName name="LastOpenedWorkSheet" localSheetId="7">#REF!</definedName>
    <definedName name="LastOpenedWorkSheet" localSheetId="6">#REF!</definedName>
    <definedName name="LastOpenedWorkSheet">#REF!</definedName>
    <definedName name="LastRefreshed" localSheetId="7">#REF!</definedName>
    <definedName name="LastRefreshed" localSheetId="6">#REF!</definedName>
    <definedName name="LastRefreshed">#REF!</definedName>
    <definedName name="LD" localSheetId="7">#REF!</definedName>
    <definedName name="LD" localSheetId="6">#REF!</definedName>
    <definedName name="LD">#REF!</definedName>
    <definedName name="LD1A" localSheetId="6">#REF!</definedName>
    <definedName name="LD1A">#REF!</definedName>
    <definedName name="LE" localSheetId="6">#REF!</definedName>
    <definedName name="LE">#REF!</definedName>
    <definedName name="LE1A" localSheetId="6">#REF!</definedName>
    <definedName name="LE1A">#REF!</definedName>
    <definedName name="LEAP" localSheetId="6">#REF!</definedName>
    <definedName name="LEAP">#REF!</definedName>
    <definedName name="LEGC">#REF!</definedName>
    <definedName name="LG">#REF!</definedName>
    <definedName name="LGperc">#REF!</definedName>
    <definedName name="LGTNONO1">[67]nonopec!#REF!</definedName>
    <definedName name="LGTNONO2">[67]nonopec!#REF!</definedName>
    <definedName name="LGTNONOPEC">[67]nonopec!#REF!</definedName>
    <definedName name="LGTNSUMM">[67]nonopec!#REF!</definedName>
    <definedName name="LGTOECD">[67]nonopec!#REF!</definedName>
    <definedName name="LGTOPEC">[67]nonopec!#REF!</definedName>
    <definedName name="LGTPCNT">[67]nonopec!#REF!</definedName>
    <definedName name="LIBOR3">[87]SUPUESTOS!$A$12:$IV$12</definedName>
    <definedName name="LIBOR6">[87]SUPUESTOS!A$11</definedName>
    <definedName name="LIBRAE" localSheetId="7">#REF!</definedName>
    <definedName name="LIBRAE" localSheetId="6">#REF!</definedName>
    <definedName name="LIBRAE">#REF!</definedName>
    <definedName name="LINES" localSheetId="7">#REF!</definedName>
    <definedName name="LINES" localSheetId="6">#REF!</definedName>
    <definedName name="LINES">#REF!</definedName>
    <definedName name="liqc" localSheetId="7">[23]Programa!#REF!</definedName>
    <definedName name="liqc" localSheetId="6">[23]Programa!#REF!</definedName>
    <definedName name="liqc">[23]Programa!#REF!</definedName>
    <definedName name="liqd" localSheetId="7">[23]Programa!#REF!</definedName>
    <definedName name="liqd" localSheetId="6">[23]Programa!#REF!</definedName>
    <definedName name="liqd">[23]Programa!#REF!</definedName>
    <definedName name="Liquidez">'[52]Ranking Bancario'!$BV$5:$BZ$54</definedName>
    <definedName name="LIT" localSheetId="7">#REF!</definedName>
    <definedName name="LIT" localSheetId="6">#REF!</definedName>
    <definedName name="LIT">#REF!</definedName>
    <definedName name="lita">#N/A</definedName>
    <definedName name="LITEURO" localSheetId="7">#REF!</definedName>
    <definedName name="LITEURO" localSheetId="6">#REF!</definedName>
    <definedName name="LITEURO">#REF!</definedName>
    <definedName name="ll" localSheetId="7" hidden="1">{"Tab1",#N/A,FALSE,"P";"Tab2",#N/A,FALSE,"P"}</definedName>
    <definedName name="ll" localSheetId="1" hidden="1">{"Tab1",#N/A,FALSE,"P";"Tab2",#N/A,FALSE,"P"}</definedName>
    <definedName name="ll" localSheetId="6" hidden="1">{"Tab1",#N/A,FALSE,"P";"Tab2",#N/A,FALSE,"P"}</definedName>
    <definedName name="ll" hidden="1">{"Tab1",#N/A,FALSE,"P";"Tab2",#N/A,FALSE,"P"}</definedName>
    <definedName name="LLF">[59]Q3!#REF!</definedName>
    <definedName name="lll" localSheetId="7" hidden="1">{"Riqfin97",#N/A,FALSE,"Tran";"Riqfinpro",#N/A,FALSE,"Tran"}</definedName>
    <definedName name="lll" localSheetId="1" hidden="1">{"Riqfin97",#N/A,FALSE,"Tran";"Riqfinpro",#N/A,FALSE,"Tran"}</definedName>
    <definedName name="lll" localSheetId="6" hidden="1">{"Riqfin97",#N/A,FALSE,"Tran";"Riqfinpro",#N/A,FALSE,"Tran"}</definedName>
    <definedName name="lll" hidden="1">{"Riqfin97",#N/A,FALSE,"Tran";"Riqfinpro",#N/A,FALSE,"Tran"}</definedName>
    <definedName name="llll" hidden="1">[125]M!#REF!</definedName>
    <definedName name="lllll" localSheetId="7" hidden="1">{"Tab1",#N/A,FALSE,"P";"Tab2",#N/A,FALSE,"P"}</definedName>
    <definedName name="lllll" localSheetId="1" hidden="1">{"Tab1",#N/A,FALSE,"P";"Tab2",#N/A,FALSE,"P"}</definedName>
    <definedName name="lllll" localSheetId="6" hidden="1">{"Tab1",#N/A,FALSE,"P";"Tab2",#N/A,FALSE,"P"}</definedName>
    <definedName name="lllll" hidden="1">{"Tab1",#N/A,FALSE,"P";"Tab2",#N/A,FALSE,"P"}</definedName>
    <definedName name="llllll" localSheetId="7" hidden="1">{"Minpmon",#N/A,FALSE,"Monthinput"}</definedName>
    <definedName name="llllll" localSheetId="1" hidden="1">{"Minpmon",#N/A,FALSE,"Monthinput"}</definedName>
    <definedName name="llllll" localSheetId="6" hidden="1">{"Minpmon",#N/A,FALSE,"Monthinput"}</definedName>
    <definedName name="llllll" hidden="1">{"Minpmon",#N/A,FALSE,"Monthinput"}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localSheetId="1" hidden="1">{"bop94-99",#N/A,FALSE,"BOP";"bgdp94-99",#N/A,FALSE,"BOPGDP";"exp94-99",#N/A,FALSE,"EXP";"imp94-99",#N/A,FALSE,"IMP";"tt9499",#N/A,FALSE,"TT";"ss94-99",#N/A,FALSE,"SERV";"tran94-99",#N/A,FALSE,"TRAN";"dis95-98",#N/A,FALSE,"DISB";"amor94-99",#N/A,FALSE,"AMOR";"int94-98",#N/A,FALSE,"INT";"debt94-99",#N/A,FALSE,"DEBT"}</definedName>
    <definedName name="lllllll" localSheetId="6"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7" hidden="1">{"Minpmon",#N/A,FALSE,"Monthinput"}</definedName>
    <definedName name="lllllllllllllllll" localSheetId="1" hidden="1">{"Minpmon",#N/A,FALSE,"Monthinput"}</definedName>
    <definedName name="lllllllllllllllll" localSheetId="6" hidden="1">{"Minpmon",#N/A,FALSE,"Monthinput"}</definedName>
    <definedName name="lllllllllllllllll" hidden="1">{"Minpmon",#N/A,FALSE,"Monthinput"}</definedName>
    <definedName name="lloo" localSheetId="7" hidden="1">#REF!</definedName>
    <definedName name="lloo" localSheetId="6" hidden="1">#REF!</definedName>
    <definedName name="lloo" hidden="1">#REF!</definedName>
    <definedName name="lodnjkhdnbdv" localSheetId="7">#REF!</definedName>
    <definedName name="lodnjkhdnbdv" localSheetId="6">#REF!</definedName>
    <definedName name="lodnjkhdnbdv">#REF!</definedName>
    <definedName name="lolololo" localSheetId="7">#REF!</definedName>
    <definedName name="lolololo" localSheetId="6">#REF!</definedName>
    <definedName name="lolololo">#REF!</definedName>
    <definedName name="LONAB96">#REF!</definedName>
    <definedName name="LOOKUPMTH" localSheetId="6">#REF!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'[69]Inter-Bank'!$M$5</definedName>
    <definedName name="LP" localSheetId="7">#REF!</definedName>
    <definedName name="LP" localSheetId="6">#REF!</definedName>
    <definedName name="LP">#REF!</definedName>
    <definedName name="LP1A" localSheetId="7">#REF!</definedName>
    <definedName name="LP1A" localSheetId="6">#REF!</definedName>
    <definedName name="LP1A">#REF!</definedName>
    <definedName name="LPEperc" localSheetId="7">#REF!</definedName>
    <definedName name="LPEperc" localSheetId="6">#REF!</definedName>
    <definedName name="LPEperc">#REF!</definedName>
    <definedName name="LPperc">#REF!</definedName>
    <definedName name="LT">#REF!</definedName>
    <definedName name="LTcirr" localSheetId="6">#REF!</definedName>
    <definedName name="LTcirr">#REF!</definedName>
    <definedName name="LTr" localSheetId="6">#REF!</definedName>
    <definedName name="LTr">#REF!</definedName>
    <definedName name="LUR">#N/A</definedName>
    <definedName name="LUXF" localSheetId="7">#REF!</definedName>
    <definedName name="LUXF" localSheetId="6">#REF!</definedName>
    <definedName name="LUXF">#REF!</definedName>
    <definedName name="LUXF1" localSheetId="7">#REF!</definedName>
    <definedName name="LUXF1" localSheetId="6">#REF!</definedName>
    <definedName name="LUXF1">#REF!</definedName>
    <definedName name="Lyon">[66]Sheet3!$O$1</definedName>
    <definedName name="m">#N/A</definedName>
    <definedName name="MACRO" localSheetId="7">#REF!</definedName>
    <definedName name="MACRO" localSheetId="6">#REF!</definedName>
    <definedName name="MACRO">#REF!</definedName>
    <definedName name="MACRO_ASSUMP_2006" localSheetId="7">#REF!</definedName>
    <definedName name="MACRO_ASSUMP_2006" localSheetId="6">#REF!</definedName>
    <definedName name="MACRO_ASSUMP_2006">#REF!</definedName>
    <definedName name="Macro2" localSheetId="7">#REF!</definedName>
    <definedName name="Macro2" localSheetId="6">#REF!</definedName>
    <definedName name="Macro2">#REF!</definedName>
    <definedName name="Macro3">#REF!</definedName>
    <definedName name="Macro5">#REF!</definedName>
    <definedName name="Macro6">#REF!</definedName>
    <definedName name="MACROINPUT">#REF!</definedName>
    <definedName name="MACROS">[75]MACROS!$A$1:$A$1</definedName>
    <definedName name="maintabs">[33]QNEWLOR!$B$3:$G$17,[33]QNEWLOR!$B$20:$G$87,[33]QNEWLOR!$B$90:$G$159</definedName>
    <definedName name="MALAX" localSheetId="7">#REF!</definedName>
    <definedName name="MALAX" localSheetId="6">#REF!</definedName>
    <definedName name="MALAX">#REF!</definedName>
    <definedName name="MALAX1" localSheetId="7">#REF!</definedName>
    <definedName name="MALAX1" localSheetId="6">#REF!</definedName>
    <definedName name="MALAX1">#REF!</definedName>
    <definedName name="Malaysia" localSheetId="7">#REF!</definedName>
    <definedName name="Malaysia" localSheetId="6">#REF!</definedName>
    <definedName name="Malaysia">#REF!</definedName>
    <definedName name="MANUAL">#REF!</definedName>
    <definedName name="mapa1">#REF!</definedName>
    <definedName name="mapa2">#REF!</definedName>
    <definedName name="mar">[23]Programa!#REF!</definedName>
    <definedName name="MAR._89" localSheetId="7">#REF!</definedName>
    <definedName name="MAR._89" localSheetId="6">#REF!</definedName>
    <definedName name="MAR._89">#REF!</definedName>
    <definedName name="Maturity_IDA">[101]NPV!$B$26</definedName>
    <definedName name="Maturity_IDA1" localSheetId="7">#REF!</definedName>
    <definedName name="Maturity_IDA1" localSheetId="6">#REF!</definedName>
    <definedName name="Maturity_IDA1">#REF!</definedName>
    <definedName name="Maturity_NC" localSheetId="7">[101]NPV!#REF!</definedName>
    <definedName name="Maturity_NC" localSheetId="6">[101]NPV!#REF!</definedName>
    <definedName name="Maturity_NC">[101]NPV!#REF!</definedName>
    <definedName name="may" localSheetId="7">[23]Programa!#REF!</definedName>
    <definedName name="may" localSheetId="6">[23]Programa!#REF!</definedName>
    <definedName name="may">[23]Programa!#REF!</definedName>
    <definedName name="MAY._89" localSheetId="7">#REF!</definedName>
    <definedName name="MAY._89" localSheetId="6">#REF!</definedName>
    <definedName name="MAY._89">#REF!</definedName>
    <definedName name="MCPI" localSheetId="7">#REF!</definedName>
    <definedName name="MCPI" localSheetId="6">#REF!</definedName>
    <definedName name="MCPI">#REF!</definedName>
    <definedName name="MCV">#N/A</definedName>
    <definedName name="MCV_B">#N/A</definedName>
    <definedName name="MCV_B1" localSheetId="7">#REF!</definedName>
    <definedName name="MCV_B1" localSheetId="6">#REF!</definedName>
    <definedName name="MCV_B1">#REF!</definedName>
    <definedName name="mcv_b2">[1]Q6!$E$141:$AH$141</definedName>
    <definedName name="MCV_D">#N/A</definedName>
    <definedName name="MCV_D1" localSheetId="7">#REF!</definedName>
    <definedName name="MCV_D1" localSheetId="6">#REF!</definedName>
    <definedName name="MCV_D1">#REF!</definedName>
    <definedName name="MCV_N">#N/A</definedName>
    <definedName name="MCV_T">#N/A</definedName>
    <definedName name="MCV_T1" localSheetId="7">#REF!</definedName>
    <definedName name="MCV_T1" localSheetId="6">#REF!</definedName>
    <definedName name="MCV_T1">#REF!</definedName>
    <definedName name="mdavila" localSheetId="7">#REF!</definedName>
    <definedName name="mdavila" localSheetId="6">#REF!</definedName>
    <definedName name="mdavila">#REF!</definedName>
    <definedName name="me" localSheetId="7">[23]Programa!#REF!</definedName>
    <definedName name="me" localSheetId="6">[23]Programa!#REF!</definedName>
    <definedName name="me">[23]Programa!#REF!</definedName>
    <definedName name="Mecon">'[89]graf 1'!$A$3:$C$28</definedName>
    <definedName name="MEDTERM" localSheetId="7">#REF!</definedName>
    <definedName name="MEDTERM" localSheetId="6">#REF!</definedName>
    <definedName name="MEDTERM">#REF!</definedName>
    <definedName name="MENORES" localSheetId="7">#REF!</definedName>
    <definedName name="MENORES" localSheetId="6">#REF!</definedName>
    <definedName name="MENORES">#REF!</definedName>
    <definedName name="Meses">[126]Codigos!$A$14:$B$25</definedName>
    <definedName name="MEX" localSheetId="7">#REF!</definedName>
    <definedName name="MEX" localSheetId="6">#REF!</definedName>
    <definedName name="MEX">#REF!</definedName>
    <definedName name="MFISCAL" localSheetId="7">'[42]Annual Raw Data'!#REF!</definedName>
    <definedName name="MFISCAL" localSheetId="6">'[42]Annual Raw Data'!#REF!</definedName>
    <definedName name="MFISCAL">'[42]Annual Raw Data'!#REF!</definedName>
    <definedName name="mflowsa" localSheetId="6">[18]!mflowsa</definedName>
    <definedName name="mflowsa" localSheetId="8">[18]!mflowsa</definedName>
    <definedName name="mflowsa">[18]!mflowsa</definedName>
    <definedName name="mflowsq" localSheetId="6">[18]!mflowsq</definedName>
    <definedName name="mflowsq" localSheetId="8">[18]!mflowsq</definedName>
    <definedName name="mflowsq">[18]!mflowsq</definedName>
    <definedName name="MICRO" localSheetId="7">#REF!</definedName>
    <definedName name="MICRO" localSheetId="6">#REF!</definedName>
    <definedName name="MICRO">#REF!</definedName>
    <definedName name="MIDDLE" localSheetId="7">#REF!</definedName>
    <definedName name="MIDDLE" localSheetId="6">#REF!</definedName>
    <definedName name="MIDDLE">#REF!</definedName>
    <definedName name="Million_b_d">[67]nonopec!$D$426:$D$426</definedName>
    <definedName name="MINISTÉRIO_DA_PREVIDÊNCIA_E_ASSISTÊNCIA_SOCIAL" localSheetId="7">#REF!</definedName>
    <definedName name="MINISTÉRIO_DA_PREVIDÊNCIA_E_ASSISTÊNCIA_SOCIAL" localSheetId="6">#REF!</definedName>
    <definedName name="MINISTÉRIO_DA_PREVIDÊNCIA_E_ASSISTÊNCIA_SOCIAL">#REF!</definedName>
    <definedName name="MIRIAMA" localSheetId="7">#REF!</definedName>
    <definedName name="MIRIAMA" localSheetId="6">#REF!</definedName>
    <definedName name="MIRIAMA">#REF!</definedName>
    <definedName name="MIRIAMB" localSheetId="7">#REF!</definedName>
    <definedName name="MIRIAMB" localSheetId="6">#REF!</definedName>
    <definedName name="MIRIAMB">#REF!</definedName>
    <definedName name="MISC3">#REF!</definedName>
    <definedName name="MISC4" localSheetId="6">[20]OUTPUT!#REF!</definedName>
    <definedName name="MISC4">[20]OUTPUT!#REF!</definedName>
    <definedName name="mmm" localSheetId="7" hidden="1">{"Riqfin97",#N/A,FALSE,"Tran";"Riqfinpro",#N/A,FALSE,"Tran"}</definedName>
    <definedName name="mmm" localSheetId="1" hidden="1">{"Riqfin97",#N/A,FALSE,"Tran";"Riqfinpro",#N/A,FALSE,"Tran"}</definedName>
    <definedName name="mmm" localSheetId="6" hidden="1">{"Riqfin97",#N/A,FALSE,"Tran";"Riqfinpro",#N/A,FALSE,"Tran"}</definedName>
    <definedName name="mmm" hidden="1">{"Riqfin97",#N/A,FALSE,"Tran";"Riqfinpro",#N/A,FALSE,"Tran"}</definedName>
    <definedName name="mmmm" localSheetId="7" hidden="1">{"Tab1",#N/A,FALSE,"P";"Tab2",#N/A,FALSE,"P"}</definedName>
    <definedName name="mmmm" localSheetId="1" hidden="1">{"Tab1",#N/A,FALSE,"P";"Tab2",#N/A,FALSE,"P"}</definedName>
    <definedName name="mmmm" localSheetId="6" hidden="1">{"Tab1",#N/A,FALSE,"P";"Tab2",#N/A,FALSE,"P"}</definedName>
    <definedName name="mmmm" hidden="1">{"Tab1",#N/A,FALSE,"P";"Tab2",#N/A,FALSE,"P"}</definedName>
    <definedName name="mmmmm" localSheetId="7" hidden="1">{"Riqfin97",#N/A,FALSE,"Tran";"Riqfinpro",#N/A,FALSE,"Tran"}</definedName>
    <definedName name="mmmmm" localSheetId="1" hidden="1">{"Riqfin97",#N/A,FALSE,"Tran";"Riqfinpro",#N/A,FALSE,"Tran"}</definedName>
    <definedName name="mmmmm" localSheetId="6" hidden="1">{"Riqfin97",#N/A,FALSE,"Tran";"Riqfinpro",#N/A,FALSE,"Tran"}</definedName>
    <definedName name="mmmmm" hidden="1">{"Riqfin97",#N/A,FALSE,"Tran";"Riqfinpro",#N/A,FALSE,"Tran"}</definedName>
    <definedName name="mmmmmmmmm" localSheetId="7" hidden="1">{"Riqfin97",#N/A,FALSE,"Tran";"Riqfinpro",#N/A,FALSE,"Tran"}</definedName>
    <definedName name="mmmmmmmmm" localSheetId="1" hidden="1">{"Riqfin97",#N/A,FALSE,"Tran";"Riqfinpro",#N/A,FALSE,"Tran"}</definedName>
    <definedName name="mmmmmmmmm" localSheetId="6" hidden="1">{"Riqfin97",#N/A,FALSE,"Tran";"Riqfinpro",#N/A,FALSE,"Tran"}</definedName>
    <definedName name="mmmmmmmmm" hidden="1">{"Riqfin97",#N/A,FALSE,"Tran";"Riqfinpro",#N/A,FALSE,"Tran"}</definedName>
    <definedName name="MN">[61]BCP!#REF!</definedName>
    <definedName name="MNDATES" localSheetId="7">#REF!</definedName>
    <definedName name="MNDATES" localSheetId="6">#REF!</definedName>
    <definedName name="MNDATES">#REF!</definedName>
    <definedName name="MNP" localSheetId="6">[61]BCP!#REF!</definedName>
    <definedName name="MNP">[61]BCP!#REF!</definedName>
    <definedName name="Módulo2.completo">#N/A</definedName>
    <definedName name="MON_SM" localSheetId="7">#REF!</definedName>
    <definedName name="MON_SM" localSheetId="6">#REF!</definedName>
    <definedName name="MON_SM">#REF!</definedName>
    <definedName name="MONF_SM" localSheetId="7">#REF!</definedName>
    <definedName name="MONF_SM" localSheetId="6">#REF!</definedName>
    <definedName name="MONF_SM">#REF!</definedName>
    <definedName name="Month" localSheetId="7">#REF!</definedName>
    <definedName name="Month" localSheetId="6">#REF!</definedName>
    <definedName name="Month">#REF!</definedName>
    <definedName name="MonthIndex" localSheetId="6">#REF!</definedName>
    <definedName name="MonthIndex">#REF!</definedName>
    <definedName name="MonthlyInf">[86]CPI!$A$403:$N$559</definedName>
    <definedName name="MONTHS">[81]MONTHLY!$BV$3:$CG$3</definedName>
    <definedName name="MONY" localSheetId="7">#REF!</definedName>
    <definedName name="MONY" localSheetId="6">#REF!</definedName>
    <definedName name="MONY">#REF!</definedName>
    <definedName name="moodys" localSheetId="7">'[127]Credit ratings on 1st issues'!#REF!</definedName>
    <definedName name="moodys" localSheetId="6">'[127]Credit ratings on 1st issues'!#REF!</definedName>
    <definedName name="moodys">'[127]Credit ratings on 1st issues'!#REF!</definedName>
    <definedName name="MPETROLEO" localSheetId="7">#REF!</definedName>
    <definedName name="MPETROLEO" localSheetId="6">#REF!</definedName>
    <definedName name="MPETROLEO">#REF!</definedName>
    <definedName name="msci">[107]Sheet1!$H$2:$K$24</definedName>
    <definedName name="mscid">[107]Sheet1!$B$2:$E$24</definedName>
    <definedName name="mscil">[107]Sheet1!$H$2:$K$24</definedName>
    <definedName name="mstocksa" localSheetId="6">[18]!mstocksa</definedName>
    <definedName name="mstocksa" localSheetId="8">[18]!mstocksa</definedName>
    <definedName name="mstocksa">[18]!mstocksa</definedName>
    <definedName name="mstocksq" localSheetId="6">[18]!mstocksq</definedName>
    <definedName name="mstocksq" localSheetId="8">[18]!mstocksq</definedName>
    <definedName name="mstocksq">[18]!mstocksq</definedName>
    <definedName name="mte" localSheetId="7" hidden="1">{"Riqfin97",#N/A,FALSE,"Tran";"Riqfinpro",#N/A,FALSE,"Tran"}</definedName>
    <definedName name="mte" localSheetId="1" hidden="1">{"Riqfin97",#N/A,FALSE,"Tran";"Riqfinpro",#N/A,FALSE,"Tran"}</definedName>
    <definedName name="mte" localSheetId="6" hidden="1">{"Riqfin97",#N/A,FALSE,"Tran";"Riqfinpro",#N/A,FALSE,"Tran"}</definedName>
    <definedName name="mte" hidden="1">{"Riqfin97",#N/A,FALSE,"Tran";"Riqfinpro",#N/A,FALSE,"Tran"}</definedName>
    <definedName name="MUNI96" localSheetId="7">#REF!</definedName>
    <definedName name="MUNI96" localSheetId="6">#REF!</definedName>
    <definedName name="MUNI96">#REF!</definedName>
    <definedName name="Municipios" localSheetId="7">#REF!</definedName>
    <definedName name="Municipios" localSheetId="6">#REF!</definedName>
    <definedName name="Municipios">#REF!</definedName>
    <definedName name="n" localSheetId="7" hidden="1">{"Minpmon",#N/A,FALSE,"Monthinput"}</definedName>
    <definedName name="n" localSheetId="1" hidden="1">{"Minpmon",#N/A,FALSE,"Monthinput"}</definedName>
    <definedName name="n" localSheetId="6" hidden="1">{"Minpmon",#N/A,FALSE,"Monthinput"}</definedName>
    <definedName name="n" hidden="1">{"Minpmon",#N/A,FALSE,"Monthinput"}</definedName>
    <definedName name="names">'[48]shared data'!$B$7:$O$7</definedName>
    <definedName name="NAMES_A">'[48]shared data'!$B$5:$B$223</definedName>
    <definedName name="names_w" localSheetId="7">#REF!</definedName>
    <definedName name="names_w" localSheetId="6">#REF!</definedName>
    <definedName name="names_w">#REF!</definedName>
    <definedName name="NC_R" localSheetId="7">[59]Q1!#REF!</definedName>
    <definedName name="NC_R" localSheetId="6">[59]Q1!#REF!</definedName>
    <definedName name="NC_R">[59]Q1!#REF!</definedName>
    <definedName name="NCG">#N/A</definedName>
    <definedName name="NCG_R">#N/A</definedName>
    <definedName name="NCP">#N/A</definedName>
    <definedName name="NCP_R">#N/A</definedName>
    <definedName name="Ndf">[54]CIRRs!$C$69</definedName>
    <definedName name="NE" localSheetId="7">#REF!</definedName>
    <definedName name="NE" localSheetId="6">#REF!</definedName>
    <definedName name="NE">#REF!</definedName>
    <definedName name="NECESSIDADE_DE_FINANCIAMENTO" localSheetId="7">#REF!</definedName>
    <definedName name="NECESSIDADE_DE_FINANCIAMENTO" localSheetId="6">#REF!</definedName>
    <definedName name="NECESSIDADE_DE_FINANCIAMENTO">#REF!</definedName>
    <definedName name="NEperc" localSheetId="7">#REF!</definedName>
    <definedName name="NEperc" localSheetId="6">#REF!</definedName>
    <definedName name="NEperc">#REF!</definedName>
    <definedName name="Netherlands_wt">'[68]OECD wgt'!$B$26</definedName>
    <definedName name="new" localSheetId="7">#REF!</definedName>
    <definedName name="new" localSheetId="6">#REF!</definedName>
    <definedName name="new">#REF!</definedName>
    <definedName name="NEWSHEET" localSheetId="7">#REF!</definedName>
    <definedName name="NEWSHEET" localSheetId="6">#REF!</definedName>
    <definedName name="NEWSHEET">#REF!</definedName>
    <definedName name="nfa_by_bank" localSheetId="7">#REF!</definedName>
    <definedName name="nfa_by_bank" localSheetId="6">#REF!</definedName>
    <definedName name="nfa_by_bank">#REF!</definedName>
    <definedName name="NFB_R" localSheetId="7">[59]Q1!#REF!</definedName>
    <definedName name="NFB_R" localSheetId="6">[59]Q1!#REF!</definedName>
    <definedName name="NFB_R">[59]Q1!#REF!</definedName>
    <definedName name="NFB_R_GDP" localSheetId="7">[59]Q1!#REF!</definedName>
    <definedName name="NFB_R_GDP" localSheetId="6">[59]Q1!#REF!</definedName>
    <definedName name="NFB_R_GDP">[59]Q1!#REF!</definedName>
    <definedName name="NFI">#N/A</definedName>
    <definedName name="NFI_R">#N/A</definedName>
    <definedName name="NFIP" localSheetId="7">#REF!</definedName>
    <definedName name="NFIP" localSheetId="6">#REF!</definedName>
    <definedName name="NFIP">#REF!</definedName>
    <definedName name="NFPS_" localSheetId="7">[41]OPS!#REF!</definedName>
    <definedName name="NFPS_" localSheetId="6">[41]OPS!#REF!</definedName>
    <definedName name="NFPS_">[41]OPS!#REF!</definedName>
    <definedName name="NGDP">#N/A</definedName>
    <definedName name="NGDP_D" localSheetId="7">[59]Q3!#REF!</definedName>
    <definedName name="NGDP_D" localSheetId="6">[59]Q3!#REF!</definedName>
    <definedName name="NGDP_D">[59]Q3!#REF!</definedName>
    <definedName name="NGDP_DG">#N/A</definedName>
    <definedName name="NGDP_R">#N/A</definedName>
    <definedName name="NGDP_RG">#N/A</definedName>
    <definedName name="ngdp2">[40]Q2!$E$47:$AH$47</definedName>
    <definedName name="NGDPA" localSheetId="7">#REF!</definedName>
    <definedName name="NGDPA" localSheetId="6">#REF!</definedName>
    <definedName name="NGDPA">#REF!</definedName>
    <definedName name="NGK" localSheetId="7">#REF!</definedName>
    <definedName name="NGK" localSheetId="6">#REF!</definedName>
    <definedName name="NGK">#REF!</definedName>
    <definedName name="NGNI" localSheetId="7">#REF!</definedName>
    <definedName name="NGNI" localSheetId="6">#REF!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'[128]Table 2.1 from DDP program'!$A$2:$A$2</definedName>
    <definedName name="nmBlankRow" localSheetId="7">[129]EDT!#REF!</definedName>
    <definedName name="nmBlankRow" localSheetId="6">[129]EDT!#REF!</definedName>
    <definedName name="nmBlankRow">[129]EDT!#REF!</definedName>
    <definedName name="nmColumnHeader">[129]EDT!$3:$3</definedName>
    <definedName name="nmData">[129]EDT!$B$4:$AA$36</definedName>
    <definedName name="NMG" localSheetId="7">#REF!</definedName>
    <definedName name="NMG" localSheetId="6">#REF!</definedName>
    <definedName name="NMG">#REF!</definedName>
    <definedName name="NMG_R" localSheetId="7">#REF!</definedName>
    <definedName name="NMG_R" localSheetId="6">#REF!</definedName>
    <definedName name="NMG_R">#REF!</definedName>
    <definedName name="NMG_RG">#N/A</definedName>
    <definedName name="nmIndexTable" localSheetId="7">[129]EDT!#REF!</definedName>
    <definedName name="nmIndexTable" localSheetId="6">[129]EDT!#REF!</definedName>
    <definedName name="nmIndexTable">[129]EDT!#REF!</definedName>
    <definedName name="nmReportFooter">'[130]Table 1'!$29:$29</definedName>
    <definedName name="nmReportHeader">#N/A</definedName>
    <definedName name="nmReportNotes">'[130]Table 1'!$30:$30</definedName>
    <definedName name="nmRowHeader">[129]EDT!$A$4:$A$36</definedName>
    <definedName name="NMS" localSheetId="7">[59]Q2!#REF!</definedName>
    <definedName name="NMS" localSheetId="6">[59]Q2!#REF!</definedName>
    <definedName name="NMS">[59]Q2!#REF!</definedName>
    <definedName name="NMS_R" localSheetId="7">[59]Q1!#REF!</definedName>
    <definedName name="NMS_R" localSheetId="6">[59]Q1!#REF!</definedName>
    <definedName name="NMS_R">[59]Q1!#REF!</definedName>
    <definedName name="nmScale" localSheetId="7">[129]EDT!#REF!</definedName>
    <definedName name="nmScale" localSheetId="6">[129]EDT!#REF!</definedName>
    <definedName name="nmScale">[129]EDT!#REF!</definedName>
    <definedName name="nn" localSheetId="7" hidden="1">{"Riqfin97",#N/A,FALSE,"Tran";"Riqfinpro",#N/A,FALSE,"Tran"}</definedName>
    <definedName name="nn" localSheetId="1" hidden="1">{"Riqfin97",#N/A,FALSE,"Tran";"Riqfinpro",#N/A,FALSE,"Tran"}</definedName>
    <definedName name="nn" localSheetId="6" hidden="1">{"Riqfin97",#N/A,FALSE,"Tran";"Riqfinpro",#N/A,FALSE,"Tran"}</definedName>
    <definedName name="nn" hidden="1">{"Riqfin97",#N/A,FALSE,"Tran";"Riqfinpro",#N/A,FALSE,"Tran"}</definedName>
    <definedName name="NNAMES" localSheetId="7">#REF!</definedName>
    <definedName name="NNAMES" localSheetId="6">#REF!</definedName>
    <definedName name="NNAMES">#REF!</definedName>
    <definedName name="nnn" localSheetId="7" hidden="1">{"Tab1",#N/A,FALSE,"P";"Tab2",#N/A,FALSE,"P"}</definedName>
    <definedName name="nnn" localSheetId="1" hidden="1">{"Tab1",#N/A,FALSE,"P";"Tab2",#N/A,FALSE,"P"}</definedName>
    <definedName name="nnn" localSheetId="6" hidden="1">{"Tab1",#N/A,FALSE,"P";"Tab2",#N/A,FALSE,"P"}</definedName>
    <definedName name="nnn" hidden="1">{"Tab1",#N/A,FALSE,"P";"Tab2",#N/A,FALSE,"P"}</definedName>
    <definedName name="nnnnn">#N/A</definedName>
    <definedName name="nnnnnnnnnn" localSheetId="7" hidden="1">{"Minpmon",#N/A,FALSE,"Monthinput"}</definedName>
    <definedName name="nnnnnnnnnn" localSheetId="1" hidden="1">{"Minpmon",#N/A,FALSE,"Monthinput"}</definedName>
    <definedName name="nnnnnnnnnn" localSheetId="6" hidden="1">{"Minpmon",#N/A,FALSE,"Monthinput"}</definedName>
    <definedName name="nnnnnnnnnn" hidden="1">{"Minpmon",#N/A,FALSE,"Monthinput"}</definedName>
    <definedName name="nnnnnnnnnnnn" localSheetId="7" hidden="1">{"Riqfin97",#N/A,FALSE,"Tran";"Riqfinpro",#N/A,FALSE,"Tran"}</definedName>
    <definedName name="nnnnnnnnnnnn" localSheetId="1" hidden="1">{"Riqfin97",#N/A,FALSE,"Tran";"Riqfinpro",#N/A,FALSE,"Tran"}</definedName>
    <definedName name="nnnnnnnnnnnn" localSheetId="6" hidden="1">{"Riqfin97",#N/A,FALSE,"Tran";"Riqfinpro",#N/A,FALSE,"Tran"}</definedName>
    <definedName name="nnnnnnnnnnnn" hidden="1">{"Riqfin97",#N/A,FALSE,"Tran";"Riqfinpro",#N/A,FALSE,"Tran"}</definedName>
    <definedName name="no" hidden="1">'[71]Crédito SPNF (fiscal)'!#REF!</definedName>
    <definedName name="Noah" localSheetId="7">#REF!</definedName>
    <definedName name="Noah" localSheetId="6">#REF!</definedName>
    <definedName name="Noah">#REF!</definedName>
    <definedName name="noclas1" localSheetId="7">#REF!</definedName>
    <definedName name="noclas1" localSheetId="6">#REF!</definedName>
    <definedName name="noclas1">#REF!</definedName>
    <definedName name="noclas2" localSheetId="7">#REF!</definedName>
    <definedName name="noclas2" localSheetId="6">#REF!</definedName>
    <definedName name="noclas2">#REF!</definedName>
    <definedName name="NOCLUB" localSheetId="6">#REF!</definedName>
    <definedName name="NOCLUB">#REF!</definedName>
    <definedName name="NOK" localSheetId="6">#REF!</definedName>
    <definedName name="NOK">#REF!</definedName>
    <definedName name="nombrenuevo">#N/A</definedName>
    <definedName name="NONLEAP" localSheetId="7">#REF!</definedName>
    <definedName name="NONLEAP" localSheetId="6">#REF!</definedName>
    <definedName name="NONLEAP">#REF!</definedName>
    <definedName name="NONOECD1">[67]nonopec!$D$29:$AD$70</definedName>
    <definedName name="NONOECD2">[67]nonopec!$D$71:$AD$135</definedName>
    <definedName name="NONOPEC">[67]nonopec!$D$136:$AD$155</definedName>
    <definedName name="NOPEC1">[81]MONTHLY!$BP$19:$CA$19</definedName>
    <definedName name="NOPEC2">[81]MONTHLY!$CB$19:$CM$19</definedName>
    <definedName name="NORM1">[81]MONTHLY!$A$5:$O$117</definedName>
    <definedName name="NORM2">[81]MONTHLY!$A$422:$Z$491</definedName>
    <definedName name="NORM3">[81]MONTHLY!$A$334:$Z$380</definedName>
    <definedName name="Norway_wt">'[68]OECD wgt'!$B$28</definedName>
    <definedName name="NOTA_EXPLICATIV" localSheetId="7">#REF!</definedName>
    <definedName name="NOTA_EXPLICATIV" localSheetId="6">#REF!</definedName>
    <definedName name="NOTA_EXPLICATIV">#REF!</definedName>
    <definedName name="Notes" localSheetId="7">[131]UPLOAD!#REF!</definedName>
    <definedName name="Notes" localSheetId="6">[131]UPLOAD!#REF!</definedName>
    <definedName name="Notes">[131]UPLOAD!#REF!</definedName>
    <definedName name="NOTITLES" localSheetId="7">#REF!</definedName>
    <definedName name="NOTITLES" localSheetId="6">#REF!</definedName>
    <definedName name="NOTITLES">#REF!</definedName>
    <definedName name="NOV._89" localSheetId="7">#REF!</definedName>
    <definedName name="NOV._89" localSheetId="6">#REF!</definedName>
    <definedName name="NOV._89">#REF!</definedName>
    <definedName name="NSUMMARY">[67]nonopec!$D$157:$AD$204</definedName>
    <definedName name="NTDD_R" localSheetId="7">[59]Q1!#REF!</definedName>
    <definedName name="NTDD_R" localSheetId="6">[59]Q1!#REF!</definedName>
    <definedName name="NTDD_R">[59]Q1!#REF!</definedName>
    <definedName name="NTDD_RG" localSheetId="6">[74]!NTDD_RG</definedName>
    <definedName name="NTDD_RG" localSheetId="8">[74]!NTDD_RG</definedName>
    <definedName name="NTDD_RG">[74]!NTDD_RG</definedName>
    <definedName name="NX">#N/A</definedName>
    <definedName name="NX_R">#N/A</definedName>
    <definedName name="NXG" localSheetId="7">#REF!</definedName>
    <definedName name="NXG" localSheetId="6">#REF!</definedName>
    <definedName name="NXG">#REF!</definedName>
    <definedName name="NXG_R" localSheetId="7">#REF!</definedName>
    <definedName name="NXG_R" localSheetId="6">#REF!</definedName>
    <definedName name="NXG_R">#REF!</definedName>
    <definedName name="NXG_RG">#N/A</definedName>
    <definedName name="NXS" localSheetId="7">[59]Q2!#REF!</definedName>
    <definedName name="NXS" localSheetId="6">[59]Q2!#REF!</definedName>
    <definedName name="NXS">[59]Q2!#REF!</definedName>
    <definedName name="NXS_R" localSheetId="7">[59]Q1!#REF!</definedName>
    <definedName name="NXS_R" localSheetId="6">[59]Q1!#REF!</definedName>
    <definedName name="NXS_R">[59]Q1!#REF!</definedName>
    <definedName name="NYEAR2021" localSheetId="6">[92]Nickel!$B$583:$J$583</definedName>
    <definedName name="NYEAR2021">[92]Nickel!$B$583:$J$583</definedName>
    <definedName name="NYEAR2022" localSheetId="6">[92]Nickel!$K$583:$V$583</definedName>
    <definedName name="NYEAR2022">[92]Nickel!$K$583:$V$583</definedName>
    <definedName name="NYEAR2023" localSheetId="6">[92]Nickel!$W$583:$AH$583</definedName>
    <definedName name="NYEAR2023">[92]Nickel!$W$583:$AH$583</definedName>
    <definedName name="NYEAR2024" localSheetId="6">[92]Nickel!$AI$583:$AT$583</definedName>
    <definedName name="NYEAR2024">[92]Nickel!$AI$583:$AT$583</definedName>
    <definedName name="NYEAR2025" localSheetId="6">[92]Nickel!$AU$583:$BF$583</definedName>
    <definedName name="NYEAR2025">[92]Nickel!$AU$583:$BF$583</definedName>
    <definedName name="NZ_wt">'[68]OECD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7">#REF!</definedName>
    <definedName name="OCT._89" localSheetId="6">#REF!</definedName>
    <definedName name="OCT._89">#REF!</definedName>
    <definedName name="OCTUBRE">#N/A</definedName>
    <definedName name="OECD">[67]nonopec!$D$1:$AD$28</definedName>
    <definedName name="OECD_Table" localSheetId="7">#REF!</definedName>
    <definedName name="OECD_Table" localSheetId="6">#REF!</definedName>
    <definedName name="OECD_Table">#REF!</definedName>
    <definedName name="oipio" localSheetId="7" hidden="1">#REF!</definedName>
    <definedName name="oipio" localSheetId="6" hidden="1">#REF!</definedName>
    <definedName name="oipio" hidden="1">#REF!</definedName>
    <definedName name="oiulfdgdgh" localSheetId="7" hidden="1">'[93]Fax a enviar'!#REF!</definedName>
    <definedName name="oiulfdgdgh" localSheetId="6" hidden="1">'[93]Fax a enviar'!#REF!</definedName>
    <definedName name="oiulfdgdgh" hidden="1">'[93]Fax a enviar'!#REF!</definedName>
    <definedName name="OK" localSheetId="7">#REF!</definedName>
    <definedName name="OK" localSheetId="6">#REF!</definedName>
    <definedName name="OK">#REF!</definedName>
    <definedName name="OnShow" localSheetId="6">'[132]SPNF Acuerdo Incl. Int.'!OnShow</definedName>
    <definedName name="OnShow" localSheetId="8">'[132]SPNF Acuerdo Incl. Int.'!OnShow</definedName>
    <definedName name="OnShow">'[132]SPNF Acuerdo Incl. Int.'!OnShow</definedName>
    <definedName name="onshow1">#N/A</definedName>
    <definedName name="onshow2">#N/A</definedName>
    <definedName name="oo" localSheetId="7" hidden="1">{"Riqfin97",#N/A,FALSE,"Tran";"Riqfinpro",#N/A,FALSE,"Tran"}</definedName>
    <definedName name="oo" localSheetId="1" hidden="1">{"Riqfin97",#N/A,FALSE,"Tran";"Riqfinpro",#N/A,FALSE,"Tran"}</definedName>
    <definedName name="oo" localSheetId="6" hidden="1">{"Riqfin97",#N/A,FALSE,"Tran";"Riqfinpro",#N/A,FALSE,"Tran"}</definedName>
    <definedName name="oo" hidden="1">{"Riqfin97",#N/A,FALSE,"Tran";"Riqfinpro",#N/A,FALSE,"Tran"}</definedName>
    <definedName name="OOA" localSheetId="7">#REF!</definedName>
    <definedName name="OOA" localSheetId="6">#REF!</definedName>
    <definedName name="OOA">#REF!</definedName>
    <definedName name="ooo" localSheetId="7" hidden="1">{"Tab1",#N/A,FALSE,"P";"Tab2",#N/A,FALSE,"P"}</definedName>
    <definedName name="ooo" localSheetId="1" hidden="1">{"Tab1",#N/A,FALSE,"P";"Tab2",#N/A,FALSE,"P"}</definedName>
    <definedName name="ooo" localSheetId="6" hidden="1">{"Tab1",#N/A,FALSE,"P";"Tab2",#N/A,FALSE,"P"}</definedName>
    <definedName name="ooo" hidden="1">{"Tab1",#N/A,FALSE,"P";"Tab2",#N/A,FALSE,"P"}</definedName>
    <definedName name="OOOKOKOKO" localSheetId="7">#REF!</definedName>
    <definedName name="OOOKOKOKO" localSheetId="6">#REF!</definedName>
    <definedName name="OOOKOKOKO">#REF!</definedName>
    <definedName name="oooo" localSheetId="7" hidden="1">{"Tab1",#N/A,FALSE,"P";"Tab2",#N/A,FALSE,"P"}</definedName>
    <definedName name="oooo" localSheetId="1" hidden="1">{"Tab1",#N/A,FALSE,"P";"Tab2",#N/A,FALSE,"P"}</definedName>
    <definedName name="oooo" localSheetId="6" hidden="1">{"Tab1",#N/A,FALSE,"P";"Tab2",#N/A,FALSE,"P"}</definedName>
    <definedName name="oooo" hidden="1">{"Tab1",#N/A,FALSE,"P";"Tab2",#N/A,FALSE,"P"}</definedName>
    <definedName name="ooooooooo" localSheetId="7" hidden="1">#REF!</definedName>
    <definedName name="ooooooooo" localSheetId="6" hidden="1">#REF!</definedName>
    <definedName name="ooooooooo" hidden="1">#REF!</definedName>
    <definedName name="OPEC">[67]nonopec!$D$204:$AD$251</definedName>
    <definedName name="OPEC1">[81]MONTHLY!$BP$12:$CA$12</definedName>
    <definedName name="OPEC2">[81]MONTHLY!$CB$12:$CM$12</definedName>
    <definedName name="OPOPOPOPO" localSheetId="7">#REF!</definedName>
    <definedName name="OPOPOPOPO" localSheetId="6">#REF!</definedName>
    <definedName name="OPOPOPOPO">#REF!</definedName>
    <definedName name="opu" localSheetId="7" hidden="1">{"Riqfin97",#N/A,FALSE,"Tran";"Riqfinpro",#N/A,FALSE,"Tran"}</definedName>
    <definedName name="opu" localSheetId="1" hidden="1">{"Riqfin97",#N/A,FALSE,"Tran";"Riqfinpro",#N/A,FALSE,"Tran"}</definedName>
    <definedName name="opu" localSheetId="6" hidden="1">{"Riqfin97",#N/A,FALSE,"Tran";"Riqfinpro",#N/A,FALSE,"Tran"}</definedName>
    <definedName name="opu" hidden="1">{"Riqfin97",#N/A,FALSE,"Tran";"Riqfinpro",#N/A,FALSE,"Tran"}</definedName>
    <definedName name="ORGANISMOS_DE_VIALIDAD__LEY_N__23966_ART._19">[4]C!$B$24:$N$24</definedName>
    <definedName name="Otr_Inst_Banc_40G" localSheetId="7">#REF!</definedName>
    <definedName name="Otr_Inst_Banc_40G" localSheetId="6">#REF!</definedName>
    <definedName name="Otr_Inst_Banc_40G">#REF!</definedName>
    <definedName name="otra" localSheetId="7" hidden="1">#REF!</definedName>
    <definedName name="otra" localSheetId="6" hidden="1">#REF!</definedName>
    <definedName name="otra" hidden="1">#REF!</definedName>
    <definedName name="Otras_Residuales" localSheetId="7">#REF!</definedName>
    <definedName name="Otras_Residuales" localSheetId="6">#REF!</definedName>
    <definedName name="Otras_Residuales">#REF!</definedName>
    <definedName name="otras1">#REF!</definedName>
    <definedName name="OTRAS96">#REF!</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7">#REF!</definedName>
    <definedName name="otros" localSheetId="6">#REF!</definedName>
    <definedName name="otros">#REF!</definedName>
    <definedName name="OTROS_ORGANISMOS" localSheetId="7">#REF!</definedName>
    <definedName name="OTROS_ORGANISMOS" localSheetId="6">#REF!</definedName>
    <definedName name="OTROS_ORGANISMOS">#REF!</definedName>
    <definedName name="OTROS_ORGANISMOS_AUTONOMOS" localSheetId="7">#REF!</definedName>
    <definedName name="OTROS_ORGANISMOS_AUTONOMOS" localSheetId="6">#REF!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7">#REF!</definedName>
    <definedName name="otros98s" localSheetId="6">#REF!</definedName>
    <definedName name="otros98s">#REF!</definedName>
    <definedName name="otros99" localSheetId="7">#REF!</definedName>
    <definedName name="otros99" localSheetId="6">#REF!</definedName>
    <definedName name="otros99">#REF!</definedName>
    <definedName name="out_red4" localSheetId="7">#REF!</definedName>
    <definedName name="out_red4" localSheetId="6">#REF!</definedName>
    <definedName name="out_red4">#REF!</definedName>
    <definedName name="out_sr3">#REF!</definedName>
    <definedName name="OUTDS1">#REF!</definedName>
    <definedName name="OUTFISC">#REF!</definedName>
    <definedName name="OUTIMF">#REF!</definedName>
    <definedName name="OUTMN">#REF!</definedName>
    <definedName name="p" localSheetId="7" hidden="1">{"Riqfin97",#N/A,FALSE,"Tran";"Riqfinpro",#N/A,FALSE,"Tran"}</definedName>
    <definedName name="p" localSheetId="1" hidden="1">{"Riqfin97",#N/A,FALSE,"Tran";"Riqfinpro",#N/A,FALSE,"Tran"}</definedName>
    <definedName name="p" localSheetId="6" hidden="1">{"Riqfin97",#N/A,FALSE,"Tran";"Riqfinpro",#N/A,FALSE,"Tran"}</definedName>
    <definedName name="p" hidden="1">{"Riqfin97",#N/A,FALSE,"Tran";"Riqfinpro",#N/A,FALSE,"Tran"}</definedName>
    <definedName name="P1_1" localSheetId="7">OFFSET(#REF!,0,0,COUNT(#REF!),1)</definedName>
    <definedName name="P1_1" localSheetId="6">OFFSET(#REF!,0,0,COUNT(#REF!),1)</definedName>
    <definedName name="P1_1">OFFSET(#REF!,0,0,COUNT(#REF!),1)</definedName>
    <definedName name="P1_2" localSheetId="6">OFFSET(#REF!,0,0,COUNT(#REF!),1)</definedName>
    <definedName name="P1_2">OFFSET(#REF!,0,0,COUNT(#REF!),1)</definedName>
    <definedName name="P1avg" localSheetId="6">OFFSET(#REF!,0,0,COUNT(#REF!),1)</definedName>
    <definedName name="P1avg">OFFSET(#REF!,0,0,COUNT(#REF!),1)</definedName>
    <definedName name="P1min" localSheetId="6">OFFSET(#REF!,0,0,COUNT(#REF!),1)</definedName>
    <definedName name="P1min">OFFSET(#REF!,0,0,COUNT(#REF!),1)</definedName>
    <definedName name="P1rng" localSheetId="6">OFFSET(#REF!,0,0,COUNT(#REF!),1)</definedName>
    <definedName name="P1rng">OFFSET(#REF!,0,0,COUNT(#REF!),1)</definedName>
    <definedName name="P2_1" localSheetId="6">OFFSET(#REF!,0,0,COUNT(#REF!),1)</definedName>
    <definedName name="P2_1">OFFSET(#REF!,0,0,COUNT(#REF!),1)</definedName>
    <definedName name="P2_2" localSheetId="6">OFFSET(#REF!,0,0,COUNT(#REF!),1)</definedName>
    <definedName name="P2_2">OFFSET(#REF!,0,0,COUNT(#REF!),1)</definedName>
    <definedName name="P2avg" localSheetId="6">OFFSET(#REF!,0,0,COUNT(#REF!),1)</definedName>
    <definedName name="P2avg">OFFSET(#REF!,0,0,COUNT(#REF!),1)</definedName>
    <definedName name="P2min" localSheetId="6">OFFSET(#REF!,0,0,COUNT(#REF!),1)</definedName>
    <definedName name="P2min">OFFSET(#REF!,0,0,COUNT(#REF!),1)</definedName>
    <definedName name="P2rng" localSheetId="6">OFFSET(#REF!,0,0,COUNT(#REF!),1)</definedName>
    <definedName name="P2rng">OFFSET(#REF!,0,0,COUNT(#REF!),1)</definedName>
    <definedName name="p2std" localSheetId="7">#REF!</definedName>
    <definedName name="p2std" localSheetId="6">#REF!</definedName>
    <definedName name="p2std">#REF!</definedName>
    <definedName name="P3_1" localSheetId="7">OFFSET(#REF!,0,0,COUNT(#REF!),1)</definedName>
    <definedName name="P3_1" localSheetId="6">OFFSET(#REF!,0,0,COUNT(#REF!),1)</definedName>
    <definedName name="P3_1">OFFSET(#REF!,0,0,COUNT(#REF!),1)</definedName>
    <definedName name="P3_2" localSheetId="6">OFFSET(#REF!,0,0,COUNT(#REF!),1)</definedName>
    <definedName name="P3_2">OFFSET(#REF!,0,0,COUNT(#REF!),1)</definedName>
    <definedName name="P3avg" localSheetId="6">OFFSET(#REF!,0,0,COUNT(#REF!),1)</definedName>
    <definedName name="P3avg">OFFSET(#REF!,0,0,COUNT(#REF!),1)</definedName>
    <definedName name="P3min" localSheetId="6">OFFSET(#REF!,0,0,COUNT(#REF!),1)</definedName>
    <definedName name="P3min">OFFSET(#REF!,0,0,COUNT(#REF!),1)</definedName>
    <definedName name="P3rng" localSheetId="6">OFFSET(#REF!,0,0,COUNT(#REF!),1)</definedName>
    <definedName name="P3rng">OFFSET(#REF!,0,0,COUNT(#REF!),1)</definedName>
    <definedName name="P4_1" localSheetId="6">OFFSET(#REF!,0,0,COUNT(#REF!),1)</definedName>
    <definedName name="P4_1">OFFSET(#REF!,0,0,COUNT(#REF!),1)</definedName>
    <definedName name="P4_2" localSheetId="6">OFFSET(#REF!,0,0,COUNT(#REF!),1)</definedName>
    <definedName name="P4_2">OFFSET(#REF!,0,0,COUNT(#REF!),1)</definedName>
    <definedName name="P4avg" localSheetId="6">OFFSET(#REF!,0,0,COUNT(#REF!),1)</definedName>
    <definedName name="P4avg">OFFSET(#REF!,0,0,COUNT(#REF!),1)</definedName>
    <definedName name="P4min" localSheetId="6">OFFSET(#REF!,0,0,COUNT(#REF!),1)</definedName>
    <definedName name="P4min">OFFSET(#REF!,0,0,COUNT(#REF!),1)</definedName>
    <definedName name="P4rng" localSheetId="6">OFFSET(#REF!,0,0,COUNT(#REF!),1)</definedName>
    <definedName name="P4rng">OFFSET(#REF!,0,0,COUNT(#REF!),1)</definedName>
    <definedName name="P5_1" localSheetId="6">OFFSET(#REF!,0,0,COUNT(#REF!),1)</definedName>
    <definedName name="P5_1">OFFSET(#REF!,0,0,COUNT(#REF!),1)</definedName>
    <definedName name="P5_2" localSheetId="6">OFFSET(#REF!,0,0,COUNT(#REF!),1)</definedName>
    <definedName name="P5_2">OFFSET(#REF!,0,0,COUNT(#REF!),1)</definedName>
    <definedName name="P5avg" localSheetId="6">OFFSET(#REF!,0,0,COUNT(#REF!),1)</definedName>
    <definedName name="P5avg">OFFSET(#REF!,0,0,COUNT(#REF!),1)</definedName>
    <definedName name="P5min" localSheetId="6">OFFSET(#REF!,0,0,COUNT(#REF!),1)</definedName>
    <definedName name="P5min">OFFSET(#REF!,0,0,COUNT(#REF!),1)</definedName>
    <definedName name="P5rng" localSheetId="6">OFFSET(#REF!,0,0,COUNT(#REF!),1)</definedName>
    <definedName name="P5rng">OFFSET(#REF!,0,0,COUNT(#REF!),1)</definedName>
    <definedName name="PAGINA_01" localSheetId="7">#REF!</definedName>
    <definedName name="PAGINA_01" localSheetId="6">#REF!</definedName>
    <definedName name="PAGINA_01">#REF!</definedName>
    <definedName name="PAGINA_01_CONT." localSheetId="7">#REF!</definedName>
    <definedName name="PAGINA_01_CONT." localSheetId="6">#REF!</definedName>
    <definedName name="PAGINA_01_CONT.">#REF!</definedName>
    <definedName name="PAGINA_02" localSheetId="7">#REF!</definedName>
    <definedName name="PAGINA_02" localSheetId="6">#REF!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6">#REF!</definedName>
    <definedName name="Pan_Bancario_50G">#REF!</definedName>
    <definedName name="Pan_Monet_30G" localSheetId="6">#REF!</definedName>
    <definedName name="Pan_Monet_30G">#REF!</definedName>
    <definedName name="PARAMETROS">#REF!</definedName>
    <definedName name="Parmeshwar">[83]E!$AJ$98:$AX$115</definedName>
    <definedName name="PARTIDA" localSheetId="7">[133]SPNF!#REF!</definedName>
    <definedName name="PARTIDA" localSheetId="6">[133]SPNF!#REF!</definedName>
    <definedName name="PARTIDA">[133]SPNF!#REF!</definedName>
    <definedName name="PAS" localSheetId="7">#REF!</definedName>
    <definedName name="PAS" localSheetId="6">#REF!</definedName>
    <definedName name="PAS">#REF!</definedName>
    <definedName name="pastel">#N/A</definedName>
    <definedName name="Path_Data">'[48]shared data'!$B$8</definedName>
    <definedName name="Path_System">'[48]shared data'!$B$7</definedName>
    <definedName name="Pave" localSheetId="7">#REF!</definedName>
    <definedName name="Pave" localSheetId="6">#REF!</definedName>
    <definedName name="Pave">#REF!</definedName>
    <definedName name="PAYCAP" localSheetId="7">#REF!</definedName>
    <definedName name="PAYCAP" localSheetId="6">#REF!</definedName>
    <definedName name="PAYCAP">#REF!</definedName>
    <definedName name="Paym_Cap" localSheetId="7">#REF!</definedName>
    <definedName name="Paym_Cap" localSheetId="6">#REF!</definedName>
    <definedName name="Paym_Cap">#REF!</definedName>
    <definedName name="pchBM" localSheetId="6">#REF!</definedName>
    <definedName name="pchBM">#REF!</definedName>
    <definedName name="pchBMG" localSheetId="6">#REF!</definedName>
    <definedName name="pchBMG">#REF!</definedName>
    <definedName name="pchBX" localSheetId="6">#REF!</definedName>
    <definedName name="pchBX">#REF!</definedName>
    <definedName name="pchBXG" localSheetId="6">#REF!</definedName>
    <definedName name="pchBXG">#REF!</definedName>
    <definedName name="pchNM_R">[59]Q1!#REF!</definedName>
    <definedName name="pchNMG_R">[59]Q1!#REF!</definedName>
    <definedName name="pchNX_R">[59]Q1!#REF!</definedName>
    <definedName name="pchNXG_R">[59]Q1!#REF!</definedName>
    <definedName name="PCNTLGT">[67]nonopec!#REF!</definedName>
    <definedName name="PCPI" localSheetId="7">#REF!</definedName>
    <definedName name="PCPI" localSheetId="6">#REF!</definedName>
    <definedName name="PCPI">#REF!</definedName>
    <definedName name="PCPIE" localSheetId="7">#REF!</definedName>
    <definedName name="PCPIE" localSheetId="6">#REF!</definedName>
    <definedName name="PCPIE">#REF!</definedName>
    <definedName name="PCPIG">#N/A</definedName>
    <definedName name="PEACEAGR" localSheetId="7">#REF!</definedName>
    <definedName name="PEACEAGR" localSheetId="6">#REF!</definedName>
    <definedName name="PEACEAGR">#REF!</definedName>
    <definedName name="PERE96" localSheetId="7">#REF!</definedName>
    <definedName name="PERE96" localSheetId="6">#REF!</definedName>
    <definedName name="PERE96">#REF!</definedName>
    <definedName name="Petroecuador" localSheetId="7">#REF!</definedName>
    <definedName name="Petroecuador" localSheetId="6">#REF!</definedName>
    <definedName name="Petroecuador">#REF!</definedName>
    <definedName name="PEX">[87]SUPUESTOS!A$14</definedName>
    <definedName name="PF" localSheetId="7">#REF!</definedName>
    <definedName name="PF" localSheetId="6">#REF!</definedName>
    <definedName name="PF">#REF!</definedName>
    <definedName name="PFP" localSheetId="7">#REF!</definedName>
    <definedName name="PFP" localSheetId="6">#REF!</definedName>
    <definedName name="PFP">#REF!</definedName>
    <definedName name="pfp_table1" localSheetId="7">#REF!</definedName>
    <definedName name="pfp_table1" localSheetId="6">#REF!</definedName>
    <definedName name="pfp_table1">#REF!</definedName>
    <definedName name="pib">#REF!</definedName>
    <definedName name="pib_int">#REF!</definedName>
    <definedName name="pib98j" localSheetId="7">[23]Programa!#REF!</definedName>
    <definedName name="pib98j" localSheetId="6">[23]Programa!#REF!</definedName>
    <definedName name="pib98j">[23]Programa!#REF!</definedName>
    <definedName name="pib98s" localSheetId="7">[23]Programa!#REF!</definedName>
    <definedName name="pib98s" localSheetId="6">[23]Programa!#REF!</definedName>
    <definedName name="pib98s">[23]Programa!#REF!</definedName>
    <definedName name="PIBMENSAL" localSheetId="7">#REF!</definedName>
    <definedName name="PIBMENSAL" localSheetId="6">#REF!</definedName>
    <definedName name="PIBMENSAL">#REF!</definedName>
    <definedName name="PIBporSECT" localSheetId="7">#REF!</definedName>
    <definedName name="PIBporSECT" localSheetId="6">#REF!</definedName>
    <definedName name="PIBporSECT">#REF!</definedName>
    <definedName name="PII" localSheetId="7" hidden="1">{"Main Economic Indicators",#N/A,FALSE,"C"}</definedName>
    <definedName name="PII" localSheetId="1" hidden="1">{"Main Economic Indicators",#N/A,FALSE,"C"}</definedName>
    <definedName name="PII" localSheetId="6" hidden="1">{"Main Economic Indicators",#N/A,FALSE,"C"}</definedName>
    <definedName name="PII" hidden="1">{"Main Economic Indicators",#N/A,FALSE,"C"}</definedName>
    <definedName name="PIJIS" localSheetId="7">#REF!</definedName>
    <definedName name="PIJIS" localSheetId="6">#REF!</definedName>
    <definedName name="PIJIS">#REF!</definedName>
    <definedName name="pit" localSheetId="7" hidden="1">{"Riqfin97",#N/A,FALSE,"Tran";"Riqfinpro",#N/A,FALSE,"Tran"}</definedName>
    <definedName name="pit" localSheetId="1" hidden="1">{"Riqfin97",#N/A,FALSE,"Tran";"Riqfinpro",#N/A,FALSE,"Tran"}</definedName>
    <definedName name="pit" localSheetId="6" hidden="1">{"Riqfin97",#N/A,FALSE,"Tran";"Riqfinpro",#N/A,FALSE,"Tran"}</definedName>
    <definedName name="pit" hidden="1">{"Riqfin97",#N/A,FALSE,"Tran";"Riqfinpro",#N/A,FALSE,"Tran"}</definedName>
    <definedName name="PK" localSheetId="7">#REF!</definedName>
    <definedName name="PK" localSheetId="6">#REF!</definedName>
    <definedName name="PK">#REF!</definedName>
    <definedName name="plame" localSheetId="7">#REF!</definedName>
    <definedName name="plame" localSheetId="6">#REF!</definedName>
    <definedName name="plame">#REF!</definedName>
    <definedName name="plame2000" localSheetId="7">#REF!</definedName>
    <definedName name="plame2000" localSheetId="6">#REF!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7">#REF!</definedName>
    <definedName name="plame98s" localSheetId="6">#REF!</definedName>
    <definedName name="plame98s">#REF!</definedName>
    <definedName name="plame99" localSheetId="7">#REF!</definedName>
    <definedName name="plame99" localSheetId="6">#REF!</definedName>
    <definedName name="plame99">#REF!</definedName>
    <definedName name="PLATA" localSheetId="7">#REF!</definedName>
    <definedName name="PLATA" localSheetId="6">#REF!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7">#REF!</definedName>
    <definedName name="plazo98s" localSheetId="6">#REF!</definedName>
    <definedName name="plazo98s">#REF!</definedName>
    <definedName name="plazo99" localSheetId="7">#REF!</definedName>
    <definedName name="plazo99" localSheetId="6">#REF!</definedName>
    <definedName name="plazo99">#REF!</definedName>
    <definedName name="POLLO" localSheetId="7">#REF!</definedName>
    <definedName name="POLLO" localSheetId="6">#REF!</definedName>
    <definedName name="POLLO">#REF!</definedName>
    <definedName name="poooooooooo" localSheetId="7" hidden="1">'[93]Fax a enviar'!#REF!</definedName>
    <definedName name="poooooooooo" localSheetId="6" hidden="1">'[93]Fax a enviar'!#REF!</definedName>
    <definedName name="poooooooooo" hidden="1">'[93]Fax a enviar'!#REF!</definedName>
    <definedName name="POPO" localSheetId="7">#REF!</definedName>
    <definedName name="POPO" localSheetId="6">#REF!</definedName>
    <definedName name="POPO">#REF!</definedName>
    <definedName name="PORT" localSheetId="7">#REF!</definedName>
    <definedName name="PORT" localSheetId="6">#REF!</definedName>
    <definedName name="PORT">#REF!</definedName>
    <definedName name="Ports" localSheetId="7">#REF!</definedName>
    <definedName name="Ports" localSheetId="6">#REF!</definedName>
    <definedName name="Ports">#REF!</definedName>
    <definedName name="Portugal_wt">'[68]OECD wgt'!$B$30</definedName>
    <definedName name="posnet2" localSheetId="7">#REF!</definedName>
    <definedName name="posnet2" localSheetId="6">#REF!</definedName>
    <definedName name="posnet2">#REF!</definedName>
    <definedName name="POTENCIAL" localSheetId="7">#REF!</definedName>
    <definedName name="POTENCIAL" localSheetId="6">#REF!</definedName>
    <definedName name="POTENCIAL">#REF!</definedName>
    <definedName name="PP" localSheetId="7">#REF!</definedName>
    <definedName name="PP" localSheetId="6">#REF!</definedName>
    <definedName name="PP">#REF!</definedName>
    <definedName name="ppoooooooooo" localSheetId="6" hidden="1">#REF!</definedName>
    <definedName name="ppoooooooooo" hidden="1">#REF!</definedName>
    <definedName name="ppp" localSheetId="7" hidden="1">{"Riqfin97",#N/A,FALSE,"Tran";"Riqfinpro",#N/A,FALSE,"Tran"}</definedName>
    <definedName name="ppp" localSheetId="1" hidden="1">{"Riqfin97",#N/A,FALSE,"Tran";"Riqfinpro",#N/A,FALSE,"Tran"}</definedName>
    <definedName name="ppp" localSheetId="6" hidden="1">{"Riqfin97",#N/A,FALSE,"Tran";"Riqfinpro",#N/A,FALSE,"Tran"}</definedName>
    <definedName name="ppp" hidden="1">{"Riqfin97",#N/A,FALSE,"Tran";"Riqfinpro",#N/A,FALSE,"Tran"}</definedName>
    <definedName name="pppppp" localSheetId="7" hidden="1">{"Riqfin97",#N/A,FALSE,"Tran";"Riqfinpro",#N/A,FALSE,"Tran"}</definedName>
    <definedName name="pppppp" localSheetId="1" hidden="1">{"Riqfin97",#N/A,FALSE,"Tran";"Riqfinpro",#N/A,FALSE,"Tran"}</definedName>
    <definedName name="pppppp" localSheetId="6" hidden="1">{"Riqfin97",#N/A,FALSE,"Tran";"Riqfinpro",#N/A,FALSE,"Tran"}</definedName>
    <definedName name="pppppp" hidden="1">{"Riqfin97",#N/A,FALSE,"Tran";"Riqfinpro",#N/A,FALSE,"Tran"}</definedName>
    <definedName name="pppppppppp" localSheetId="7" hidden="1">#REF!</definedName>
    <definedName name="pppppppppp" localSheetId="6" hidden="1">#REF!</definedName>
    <definedName name="pppppppppp" hidden="1">#REF!</definedName>
    <definedName name="ppppppppppppp" localSheetId="7" hidden="1">#REF!</definedName>
    <definedName name="ppppppppppppp" localSheetId="6" hidden="1">#REF!</definedName>
    <definedName name="ppppppppppppp" hidden="1">#REF!</definedName>
    <definedName name="PPPWGT">#N/A</definedName>
    <definedName name="PRECIOCIFBANANO" localSheetId="7">#REF!</definedName>
    <definedName name="PRECIOCIFBANANO" localSheetId="6">#REF!</definedName>
    <definedName name="PRECIOCIFBANANO">#REF!</definedName>
    <definedName name="Preparar_Reporte" localSheetId="7">#REF!</definedName>
    <definedName name="Preparar_Reporte" localSheetId="6">#REF!</definedName>
    <definedName name="Preparar_Reporte">#REF!</definedName>
    <definedName name="PRES1" localSheetId="7">[67]nonopec!#REF!</definedName>
    <definedName name="PRES1" localSheetId="6">[67]nonopec!#REF!</definedName>
    <definedName name="PRES1">[67]nonopec!#REF!</definedName>
    <definedName name="PRES2" localSheetId="7">[67]nonopec!#REF!</definedName>
    <definedName name="PRES2" localSheetId="6">[67]nonopec!#REF!</definedName>
    <definedName name="PRES2">[67]nonopec!#REF!</definedName>
    <definedName name="PRES3" localSheetId="6">[67]nonopec!#REF!</definedName>
    <definedName name="PRES3">[67]nonopec!#REF!</definedName>
    <definedName name="presion" localSheetId="7">#REF!</definedName>
    <definedName name="presion" localSheetId="6">#REF!</definedName>
    <definedName name="presion">#REF!</definedName>
    <definedName name="PRICE" localSheetId="7">#REF!</definedName>
    <definedName name="PRICE" localSheetId="6">#REF!</definedName>
    <definedName name="PRICE">#REF!</definedName>
    <definedName name="PRICETAB" localSheetId="7">#REF!</definedName>
    <definedName name="PRICETAB" localSheetId="6">#REF!</definedName>
    <definedName name="PRICETAB">#REF!</definedName>
    <definedName name="print">#REF!</definedName>
    <definedName name="Print_Area_MI" localSheetId="6">#REF!</definedName>
    <definedName name="Print_Area_MI">#REF!</definedName>
    <definedName name="Print_Titles_MI">#REF!</definedName>
    <definedName name="Print1" localSheetId="6">#REF!</definedName>
    <definedName name="Print1">#REF!</definedName>
    <definedName name="PRINTMACRO" localSheetId="6">#REF!</definedName>
    <definedName name="PRINTMACRO">#REF!</definedName>
    <definedName name="PrintThis_Links">[108]Links!$A$1:$F$33</definedName>
    <definedName name="PRIV0" localSheetId="7">#REF!</definedName>
    <definedName name="PRIV0" localSheetId="6">#REF!</definedName>
    <definedName name="PRIV0">#REF!</definedName>
    <definedName name="PRIV00" localSheetId="7">#REF!</definedName>
    <definedName name="PRIV00" localSheetId="6">#REF!</definedName>
    <definedName name="PRIV00">#REF!</definedName>
    <definedName name="PRIV1" localSheetId="7">#REF!</definedName>
    <definedName name="PRIV1" localSheetId="6">#REF!</definedName>
    <definedName name="PRIV1">#REF!</definedName>
    <definedName name="PRIV11" localSheetId="6">#REF!</definedName>
    <definedName name="PRIV11">#REF!</definedName>
    <definedName name="PRIV2" localSheetId="6">#REF!</definedName>
    <definedName name="PRIV2">#REF!</definedName>
    <definedName name="PRIV22" localSheetId="6">#REF!</definedName>
    <definedName name="PRIV22">#REF!</definedName>
    <definedName name="priv2ycredito">#REF!</definedName>
    <definedName name="priv2yposnet2ycredito">#REF!</definedName>
    <definedName name="PRIV3" localSheetId="6">#REF!</definedName>
    <definedName name="PRIV3">#REF!</definedName>
    <definedName name="PRIV33" localSheetId="6">#REF!</definedName>
    <definedName name="PRIV33">#REF!</definedName>
    <definedName name="PRMONTH" localSheetId="6">#REF!</definedName>
    <definedName name="PRMONTH">#REF!</definedName>
    <definedName name="prn">[101]FSUOUT!$B$2:$V$32</definedName>
    <definedName name="Product" localSheetId="7">#REF!</definedName>
    <definedName name="Product" localSheetId="6">#REF!</definedName>
    <definedName name="Product">#REF!</definedName>
    <definedName name="PROG" localSheetId="7">#REF!</definedName>
    <definedName name="PROG" localSheetId="6">#REF!</definedName>
    <definedName name="PROG">#REF!</definedName>
    <definedName name="Prog1998" localSheetId="7">'[135]2003'!#REF!</definedName>
    <definedName name="Prog1998" localSheetId="6">'[135]2003'!#REF!</definedName>
    <definedName name="Prog1998">'[135]2003'!#REF!</definedName>
    <definedName name="progra" localSheetId="7">#REF!</definedName>
    <definedName name="progra" localSheetId="6">#REF!</definedName>
    <definedName name="progra">#REF!</definedName>
    <definedName name="proj00" localSheetId="7">[136]sources!#REF!</definedName>
    <definedName name="proj00" localSheetId="6">[136]sources!#REF!</definedName>
    <definedName name="proj00">[136]sources!#REF!</definedName>
    <definedName name="PROJ98" localSheetId="7">#REF!</definedName>
    <definedName name="PROJ98" localSheetId="6">#REF!</definedName>
    <definedName name="PROJ98">#REF!</definedName>
    <definedName name="prom">[64]Promedio!$CD$90</definedName>
    <definedName name="promgraf" localSheetId="7">[137]GRAFPROM!#REF!</definedName>
    <definedName name="promgraf" localSheetId="6">[137]GRAFPROM!#REF!</definedName>
    <definedName name="promgraf">[137]GRAFPROM!#REF!</definedName>
    <definedName name="Prop.Demanda">'[52]Ranking Bancario'!$AH$4:$AL$54</definedName>
    <definedName name="Province" localSheetId="7">#REF!</definedName>
    <definedName name="Province" localSheetId="6">#REF!</definedName>
    <definedName name="Province">#REF!</definedName>
    <definedName name="Province_Details" localSheetId="7">#REF!</definedName>
    <definedName name="Province_Details" localSheetId="6">#REF!</definedName>
    <definedName name="Province_Details">#REF!</definedName>
    <definedName name="prphalf">[121]Sheet4!$C$3:$G$57</definedName>
    <definedName name="PRPINTSEPT">[138]STOCK!$D$4:$W$102</definedName>
    <definedName name="prueba">[5]!prueba</definedName>
    <definedName name="PRYEAR" localSheetId="7">#REF!</definedName>
    <definedName name="PRYEAR" localSheetId="6">#REF!</definedName>
    <definedName name="PRYEAR">#REF!</definedName>
    <definedName name="PS" localSheetId="7">#REF!</definedName>
    <definedName name="PS" localSheetId="6">#REF!</definedName>
    <definedName name="PS">#REF!</definedName>
    <definedName name="psbr" localSheetId="7">'[139]Input PSBR;Q-F'!#REF!</definedName>
    <definedName name="psbr" localSheetId="6">'[139]Input PSBR;Q-F'!#REF!</definedName>
    <definedName name="psbr">'[139]Input PSBR;Q-F'!#REF!</definedName>
    <definedName name="PSBR_TRIM" localSheetId="7">'[140]Resultado BC'!#REF!</definedName>
    <definedName name="PSBR_TRIM" localSheetId="6">'[140]Resultado BC'!#REF!</definedName>
    <definedName name="PSBR_TRIM">'[140]Resultado BC'!#REF!</definedName>
    <definedName name="pshocked" localSheetId="7">#REF!</definedName>
    <definedName name="pshocked" localSheetId="6">#REF!</definedName>
    <definedName name="pshocked">#REF!</definedName>
    <definedName name="PSperc" localSheetId="7">#REF!</definedName>
    <definedName name="PSperc" localSheetId="6">#REF!</definedName>
    <definedName name="PSperc">#REF!</definedName>
    <definedName name="Pstd" localSheetId="7">#REF!</definedName>
    <definedName name="Pstd" localSheetId="6">#REF!</definedName>
    <definedName name="Pstd">#REF!</definedName>
    <definedName name="PTA" localSheetId="6">#REF!</definedName>
    <definedName name="PTA">#REF!</definedName>
    <definedName name="PTAEURO" localSheetId="6">#REF!</definedName>
    <definedName name="PTAEURO">#REF!</definedName>
    <definedName name="PTAS">#REF!</definedName>
    <definedName name="PTE">#REF!</definedName>
    <definedName name="PUBL00" localSheetId="6">#REF!</definedName>
    <definedName name="PUBL00">#REF!</definedName>
    <definedName name="PUBL11" localSheetId="6">#REF!</definedName>
    <definedName name="PUBL11">#REF!</definedName>
    <definedName name="PUBL2" localSheetId="6">#REF!</definedName>
    <definedName name="PUBL2">#REF!</definedName>
    <definedName name="PUBL22" localSheetId="6">#REF!</definedName>
    <definedName name="PUBL22">#REF!</definedName>
    <definedName name="PUBL33" localSheetId="6">#REF!</definedName>
    <definedName name="PUBL33">#REF!</definedName>
    <definedName name="PUBL5" localSheetId="6">#REF!</definedName>
    <definedName name="PUBL5">#REF!</definedName>
    <definedName name="PUBL55" localSheetId="6">#REF!</definedName>
    <definedName name="PUBL55">#REF!</definedName>
    <definedName name="PUBL6" localSheetId="6">#REF!</definedName>
    <definedName name="PUBL6">#REF!</definedName>
    <definedName name="PUBL66" localSheetId="6">#REF!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7">#REF!</definedName>
    <definedName name="Q_5" localSheetId="6">#REF!</definedName>
    <definedName name="Q_5">#REF!</definedName>
    <definedName name="Q_6" localSheetId="7">#REF!</definedName>
    <definedName name="Q_6" localSheetId="6">#REF!</definedName>
    <definedName name="Q_6">#REF!</definedName>
    <definedName name="Q_7" localSheetId="7">#REF!</definedName>
    <definedName name="Q_7" localSheetId="6">#REF!</definedName>
    <definedName name="Q_7">#REF!</definedName>
    <definedName name="Q6_">#REF!</definedName>
    <definedName name="qawde" localSheetId="6">#REF!</definedName>
    <definedName name="qawde">#REF!</definedName>
    <definedName name="qaz" localSheetId="7" hidden="1">{"Tab1",#N/A,FALSE,"P";"Tab2",#N/A,FALSE,"P"}</definedName>
    <definedName name="qaz" localSheetId="1" hidden="1">{"Tab1",#N/A,FALSE,"P";"Tab2",#N/A,FALSE,"P"}</definedName>
    <definedName name="qaz" localSheetId="6" hidden="1">{"Tab1",#N/A,FALSE,"P";"Tab2",#N/A,FALSE,"P"}</definedName>
    <definedName name="qaz" hidden="1">{"Tab1",#N/A,FALSE,"P";"Tab2",#N/A,FALSE,"P"}</definedName>
    <definedName name="qer" localSheetId="7" hidden="1">{"Tab1",#N/A,FALSE,"P";"Tab2",#N/A,FALSE,"P"}</definedName>
    <definedName name="qer" localSheetId="1" hidden="1">{"Tab1",#N/A,FALSE,"P";"Tab2",#N/A,FALSE,"P"}</definedName>
    <definedName name="qer" localSheetId="6" hidden="1">{"Tab1",#N/A,FALSE,"P";"Tab2",#N/A,FALSE,"P"}</definedName>
    <definedName name="qer" hidden="1">{"Tab1",#N/A,FALSE,"P";"Tab2",#N/A,FALSE,"P"}</definedName>
    <definedName name="QFISCAL">'[141]Quarterly Raw Data'!#REF!</definedName>
    <definedName name="qq" hidden="1">'[118]J(Priv.Cap)'!#REF!</definedName>
    <definedName name="qqq" localSheetId="7" hidden="1">{#N/A,#N/A,FALSE,"EXTRABUDGT"}</definedName>
    <definedName name="qqq" localSheetId="1" hidden="1">{#N/A,#N/A,FALSE,"EXTRABUDGT"}</definedName>
    <definedName name="qqq" localSheetId="6" hidden="1">{#N/A,#N/A,FALSE,"EXTRABUDGT"}</definedName>
    <definedName name="qqq" hidden="1">{#N/A,#N/A,FALSE,"EXTRABUDGT"}</definedName>
    <definedName name="qqqqq" localSheetId="7" hidden="1">{"Minpmon",#N/A,FALSE,"Monthinput"}</definedName>
    <definedName name="qqqqq" localSheetId="1" hidden="1">{"Minpmon",#N/A,FALSE,"Monthinput"}</definedName>
    <definedName name="qqqqq" localSheetId="6" hidden="1">{"Minpmon",#N/A,FALSE,"Monthinput"}</definedName>
    <definedName name="qqqqq" hidden="1">{"Minpmon",#N/A,FALSE,"Monthinput"}</definedName>
    <definedName name="qqqqqqqqqqqqq" localSheetId="7" hidden="1">{"Tab1",#N/A,FALSE,"P";"Tab2",#N/A,FALSE,"P"}</definedName>
    <definedName name="qqqqqqqqqqqqq" localSheetId="1" hidden="1">{"Tab1",#N/A,FALSE,"P";"Tab2",#N/A,FALSE,"P"}</definedName>
    <definedName name="qqqqqqqqqqqqq" localSheetId="6"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[67]nonopec!$D$400:$AD$423</definedName>
    <definedName name="qw" localSheetId="7" hidden="1">{"Riqfin97",#N/A,FALSE,"Tran";"Riqfinpro",#N/A,FALSE,"Tran"}</definedName>
    <definedName name="qw" localSheetId="1" hidden="1">{"Riqfin97",#N/A,FALSE,"Tran";"Riqfinpro",#N/A,FALSE,"Tran"}</definedName>
    <definedName name="qw" localSheetId="6" hidden="1">{"Riqfin97",#N/A,FALSE,"Tran";"Riqfinpro",#N/A,FALSE,"Tran"}</definedName>
    <definedName name="qw" hidden="1">{"Riqfin97",#N/A,FALSE,"Tran";"Riqfinpro",#N/A,FALSE,"Tran"}</definedName>
    <definedName name="R_" localSheetId="7">#REF!</definedName>
    <definedName name="R_" localSheetId="6">#REF!</definedName>
    <definedName name="R_">#REF!</definedName>
    <definedName name="RA" localSheetId="7">#REF!</definedName>
    <definedName name="RA" localSheetId="6">#REF!</definedName>
    <definedName name="RA">#REF!</definedName>
    <definedName name="RAA" localSheetId="7">#REF!</definedName>
    <definedName name="RAA" localSheetId="6">#REF!</definedName>
    <definedName name="RAA">#REF!</definedName>
    <definedName name="raaesrr" localSheetId="6">#REF!</definedName>
    <definedName name="raaesrr">#REF!</definedName>
    <definedName name="raas" localSheetId="6">#REF!</definedName>
    <definedName name="raas">#REF!</definedName>
    <definedName name="RANGLIST">'[41]CGvt Rev'!#REF!</definedName>
    <definedName name="rave" localSheetId="7">#REF!</definedName>
    <definedName name="rave" localSheetId="6">#REF!</definedName>
    <definedName name="rave">#REF!</definedName>
    <definedName name="RD" localSheetId="7">#REF!</definedName>
    <definedName name="RD" localSheetId="6">#REF!</definedName>
    <definedName name="RD">#REF!</definedName>
    <definedName name="RD1A" localSheetId="7">#REF!</definedName>
    <definedName name="RD1A" localSheetId="6">#REF!</definedName>
    <definedName name="RD1A">#REF!</definedName>
    <definedName name="RDDic03">[96]ROE!$B$136</definedName>
    <definedName name="RDDic03_2">[97]ROE!$B$136</definedName>
    <definedName name="RDPESO" localSheetId="7">#REF!</definedName>
    <definedName name="RDPESO" localSheetId="6">#REF!</definedName>
    <definedName name="RDPESO">#REF!</definedName>
    <definedName name="RDPESO1" localSheetId="7">#REF!</definedName>
    <definedName name="RDPESO1" localSheetId="6">#REF!</definedName>
    <definedName name="RDPESO1">#REF!</definedName>
    <definedName name="RDPESO2" localSheetId="7">#REF!</definedName>
    <definedName name="RDPESO2" localSheetId="6">#REF!</definedName>
    <definedName name="RDPESO2">#REF!</definedName>
    <definedName name="RDPESO3">#REF!</definedName>
    <definedName name="RE" localSheetId="6">#REF!</definedName>
    <definedName name="RE">#REF!</definedName>
    <definedName name="Realprint">#REF!</definedName>
    <definedName name="realtab">#REF!</definedName>
    <definedName name="red" localSheetId="6">#REF!</definedName>
    <definedName name="red">#REF!</definedName>
    <definedName name="RED_BOP" localSheetId="6">#REF!</definedName>
    <definedName name="RED_BOP">#REF!</definedName>
    <definedName name="red_cpi" localSheetId="6">#REF!</definedName>
    <definedName name="red_cpi">#REF!</definedName>
    <definedName name="RED_D" localSheetId="6">#REF!</definedName>
    <definedName name="RED_D">#REF!</definedName>
    <definedName name="RED_DS" localSheetId="6">#REF!</definedName>
    <definedName name="RED_DS">#REF!</definedName>
    <definedName name="red_gdp_exp" localSheetId="6">#REF!</definedName>
    <definedName name="red_gdp_exp">#REF!</definedName>
    <definedName name="red_govt_empl" localSheetId="6">#REF!</definedName>
    <definedName name="red_govt_empl">#REF!</definedName>
    <definedName name="RED_NATCPI" localSheetId="6">#REF!</definedName>
    <definedName name="RED_NATCPI">#REF!</definedName>
    <definedName name="RED_TBCPI" localSheetId="6">#REF!</definedName>
    <definedName name="RED_TBCPI">#REF!</definedName>
    <definedName name="RED_TRD" localSheetId="6">#REF!</definedName>
    <definedName name="RED_TRD">#REF!</definedName>
    <definedName name="red42b">'[45]RED Table 41'!$A$7:$I$114</definedName>
    <definedName name="REDTbl3" localSheetId="7">#REF!</definedName>
    <definedName name="REDTbl3" localSheetId="6">#REF!</definedName>
    <definedName name="REDTbl3">#REF!</definedName>
    <definedName name="REDTbl4" localSheetId="7">#REF!</definedName>
    <definedName name="REDTbl4" localSheetId="6">#REF!</definedName>
    <definedName name="REDTbl4">#REF!</definedName>
    <definedName name="REDTbl5" localSheetId="7">#REF!</definedName>
    <definedName name="REDTbl5" localSheetId="6">#REF!</definedName>
    <definedName name="REDTbl5">#REF!</definedName>
    <definedName name="REDTbl6">#REF!</definedName>
    <definedName name="REDTbl7">#REF!</definedName>
    <definedName name="REDUC">[66]Sheet1!$I$1</definedName>
    <definedName name="reducido">#N/A</definedName>
    <definedName name="REF" localSheetId="7">#REF!</definedName>
    <definedName name="REF" localSheetId="6">#REF!</definedName>
    <definedName name="REF">#REF!</definedName>
    <definedName name="REFERENCIA1">[64]ARBOL!$E$10:$BK$10</definedName>
    <definedName name="Region" localSheetId="7">#REF!</definedName>
    <definedName name="Region" localSheetId="6">#REF!</definedName>
    <definedName name="Region">#REF!</definedName>
    <definedName name="Region_Province_Details" localSheetId="7">#REF!</definedName>
    <definedName name="Region_Province_Details" localSheetId="6">#REF!</definedName>
    <definedName name="Region_Province_Details">#REF!</definedName>
    <definedName name="registro" localSheetId="7">#REF!</definedName>
    <definedName name="registro" localSheetId="6">#REF!</definedName>
    <definedName name="registro">#REF!</definedName>
    <definedName name="REGREOUT" localSheetId="6" hidden="1">#REF!</definedName>
    <definedName name="REGREOUT" hidden="1">#REF!</definedName>
    <definedName name="REGREX" localSheetId="6" hidden="1">#REF!</definedName>
    <definedName name="REGREX" hidden="1">#REF!</definedName>
    <definedName name="REGREY" localSheetId="6" hidden="1">#REF!</definedName>
    <definedName name="REGREY" hidden="1">#REF!</definedName>
    <definedName name="renegocia">[23]Programa!#REF!</definedName>
    <definedName name="Rentabilidad">[79]Hoja1!$A$1:$L$77</definedName>
    <definedName name="REPORT" localSheetId="7">#REF!</definedName>
    <definedName name="REPORT" localSheetId="6">#REF!</definedName>
    <definedName name="REPORT">#REF!</definedName>
    <definedName name="REPORT1" localSheetId="7">#REF!</definedName>
    <definedName name="REPORT1" localSheetId="6">#REF!</definedName>
    <definedName name="REPORT1">#REF!</definedName>
    <definedName name="rerer" localSheetId="7" hidden="1">#REF!</definedName>
    <definedName name="rerer" localSheetId="6" hidden="1">#REF!</definedName>
    <definedName name="rerer" hidden="1">#REF!</definedName>
    <definedName name="RES">[64]RESUMEN!$C$5</definedName>
    <definedName name="RESERVA" localSheetId="7">#REF!</definedName>
    <definedName name="RESERVA" localSheetId="6">#REF!</definedName>
    <definedName name="RESERVA">#REF!</definedName>
    <definedName name="RESERVAS" localSheetId="7">#REF!</definedName>
    <definedName name="RESERVAS" localSheetId="6">#REF!</definedName>
    <definedName name="RESERVAS">#REF!</definedName>
    <definedName name="RESTFINSYS" localSheetId="7">#REF!</definedName>
    <definedName name="RESTFINSYS" localSheetId="6">#REF!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7">#REF!</definedName>
    <definedName name="RESUMEN11" localSheetId="6">#REF!</definedName>
    <definedName name="RESUMEN11">#REF!</definedName>
    <definedName name="RESUMEN2" localSheetId="7">#REF!</definedName>
    <definedName name="RESUMEN2" localSheetId="6">#REF!</definedName>
    <definedName name="RESUMEN2">#REF!</definedName>
    <definedName name="RESUMEN3" localSheetId="7">#REF!</definedName>
    <definedName name="RESUMEN3" localSheetId="6">#REF!</definedName>
    <definedName name="RESUMEN3">#REF!</definedName>
    <definedName name="RESUMEN4" localSheetId="6">#REF!</definedName>
    <definedName name="RESUMEN4">#REF!</definedName>
    <definedName name="RESUMEN5" localSheetId="6">#REF!</definedName>
    <definedName name="RESUMEN5">#REF!</definedName>
    <definedName name="RESUMEN6">#REF!</definedName>
    <definedName name="RESUMEN7">#REF!</definedName>
    <definedName name="RESUMEN9">#REF!</definedName>
    <definedName name="retre" hidden="1">'[93]Fax a enviar'!#REF!</definedName>
    <definedName name="revenue">[66]Sheet3!$A$747:$IV$747</definedName>
    <definedName name="REVENUE_" localSheetId="7">'[41]CGvt Rev'!#REF!</definedName>
    <definedName name="REVENUE_" localSheetId="6">'[41]CGvt Rev'!#REF!</definedName>
    <definedName name="REVENUE_">'[41]CGvt Rev'!#REF!</definedName>
    <definedName name="Revisions">[66]Sheet1!$B$4:$M$46</definedName>
    <definedName name="rf" localSheetId="7">[23]Programa!#REF!</definedName>
    <definedName name="rf" localSheetId="6">[23]Programa!#REF!</definedName>
    <definedName name="rf">[23]Programa!#REF!</definedName>
    <definedName name="RFSP" localSheetId="7">#REF!</definedName>
    <definedName name="RFSP" localSheetId="6">#REF!</definedName>
    <definedName name="RFSP">#REF!</definedName>
    <definedName name="rft" localSheetId="7" hidden="1">{"Riqfin97",#N/A,FALSE,"Tran";"Riqfinpro",#N/A,FALSE,"Tran"}</definedName>
    <definedName name="rft" localSheetId="1" hidden="1">{"Riqfin97",#N/A,FALSE,"Tran";"Riqfinpro",#N/A,FALSE,"Tran"}</definedName>
    <definedName name="rft" localSheetId="6" hidden="1">{"Riqfin97",#N/A,FALSE,"Tran";"Riqfinpro",#N/A,FALSE,"Tran"}</definedName>
    <definedName name="rft" hidden="1">{"Riqfin97",#N/A,FALSE,"Tran";"Riqfinpro",#N/A,FALSE,"Tran"}</definedName>
    <definedName name="rfv" localSheetId="7" hidden="1">{"Tab1",#N/A,FALSE,"P";"Tab2",#N/A,FALSE,"P"}</definedName>
    <definedName name="rfv" localSheetId="1" hidden="1">{"Tab1",#N/A,FALSE,"P";"Tab2",#N/A,FALSE,"P"}</definedName>
    <definedName name="rfv" localSheetId="6" hidden="1">{"Tab1",#N/A,FALSE,"P";"Tab2",#N/A,FALSE,"P"}</definedName>
    <definedName name="rfv" hidden="1">{"Tab1",#N/A,FALSE,"P";"Tab2",#N/A,FALSE,"P"}</definedName>
    <definedName name="RgCcode">[145]EERProfile!$B$2</definedName>
    <definedName name="RgCName">[145]EERProfile!$A$2</definedName>
    <definedName name="rgdfgd" localSheetId="7" hidden="1">#REF!</definedName>
    <definedName name="rgdfgd" localSheetId="6" hidden="1">#REF!</definedName>
    <definedName name="rgdfgd" hidden="1">#REF!</definedName>
    <definedName name="RGDPA" localSheetId="7">#REF!</definedName>
    <definedName name="RGDPA" localSheetId="6">#REF!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7">#REF!</definedName>
    <definedName name="RgFdPartCsource" localSheetId="6">#REF!</definedName>
    <definedName name="RgFdPartCsource">#REF!</definedName>
    <definedName name="RgFdPartEseries" localSheetId="7">#REF!</definedName>
    <definedName name="RgFdPartEseries" localSheetId="6">#REF!</definedName>
    <definedName name="RgFdPartEseries">#REF!</definedName>
    <definedName name="RgFdPartEsource" localSheetId="7">#REF!</definedName>
    <definedName name="RgFdPartEsource" localSheetId="6">#REF!</definedName>
    <definedName name="RgFdPartEsource">#REF!</definedName>
    <definedName name="RgFdPartUserFile">[145]EERProfile!$L$2</definedName>
    <definedName name="RgFdReptCSeries" localSheetId="7">#REF!</definedName>
    <definedName name="RgFdReptCSeries" localSheetId="6">#REF!</definedName>
    <definedName name="RgFdReptCSeries">#REF!</definedName>
    <definedName name="RgFdReptCsource" localSheetId="7">#REF!</definedName>
    <definedName name="RgFdReptCsource" localSheetId="6">#REF!</definedName>
    <definedName name="RgFdReptCsource">#REF!</definedName>
    <definedName name="RgFdReptEseries" localSheetId="7">#REF!</definedName>
    <definedName name="RgFdReptEseries" localSheetId="6">#REF!</definedName>
    <definedName name="RgFdReptEseries">#REF!</definedName>
    <definedName name="RgFdReptEsource">#REF!</definedName>
    <definedName name="RgFdReptUserFile">[145]EERProfile!$G$2</definedName>
    <definedName name="RgFdSAMethod" localSheetId="7">#REF!</definedName>
    <definedName name="RgFdSAMethod" localSheetId="6">#REF!</definedName>
    <definedName name="RgFdSAMethod">#REF!</definedName>
    <definedName name="RgFdTbBper" localSheetId="7">#REF!</definedName>
    <definedName name="RgFdTbBper" localSheetId="6">#REF!</definedName>
    <definedName name="RgFdTbBper">#REF!</definedName>
    <definedName name="RgFdTbCreate" localSheetId="7">#REF!</definedName>
    <definedName name="RgFdTbCreate" localSheetId="6">#REF!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7" hidden="1">#REF!</definedName>
    <definedName name="ri" localSheetId="6" hidden="1">#REF!</definedName>
    <definedName name="ri" hidden="1">#REF!</definedName>
    <definedName name="right" localSheetId="7">#REF!</definedName>
    <definedName name="right" localSheetId="6">#REF!</definedName>
    <definedName name="right">#REF!</definedName>
    <definedName name="RIN" localSheetId="7">#REF!</definedName>
    <definedName name="RIN" localSheetId="6">#REF!</definedName>
    <definedName name="RIN">#REF!</definedName>
    <definedName name="rindex" localSheetId="6">#REF!</definedName>
    <definedName name="rindex">#REF!</definedName>
    <definedName name="rinfinpriv">#REF!</definedName>
    <definedName name="RIQFIN">#REF!</definedName>
    <definedName name="riqueza">[23]Programa!#REF!</definedName>
    <definedName name="rita" localSheetId="7">[146]Hoja2!$1:$1048576</definedName>
    <definedName name="rita" localSheetId="6">[146]Hoja2!$1:$1048576</definedName>
    <definedName name="rita">[147]Hoja2!$1:$1048576</definedName>
    <definedName name="rjyktuk">[5]!rjyktuk</definedName>
    <definedName name="rngErrorSort">[108]ErrCheck!$A$4</definedName>
    <definedName name="rngLastSave">[108]Main!$G$19</definedName>
    <definedName name="rngLastSent">[108]Main!$G$18</definedName>
    <definedName name="rngLastUpdate">[108]Links!$D$2</definedName>
    <definedName name="rngNeedsUpdate">[108]Links!$E$2</definedName>
    <definedName name="RNGNM" localSheetId="7">#REF!</definedName>
    <definedName name="RNGNM" localSheetId="6">#REF!</definedName>
    <definedName name="RNGNM">#REF!</definedName>
    <definedName name="rngQuestChecked">[108]ErrCheck!$A$3</definedName>
    <definedName name="ROE">[64]ROE!$C$4</definedName>
    <definedName name="ROS">#N/A</definedName>
    <definedName name="Rows_Table" localSheetId="7">#REF!</definedName>
    <definedName name="Rows_Table" localSheetId="6">#REF!</definedName>
    <definedName name="Rows_Table">#REF!</definedName>
    <definedName name="RP98RE" localSheetId="7">#REF!</definedName>
    <definedName name="RP98RE" localSheetId="6">#REF!</definedName>
    <definedName name="RP98RE">#REF!</definedName>
    <definedName name="RPJun02">[96]ROE!$B$136</definedName>
    <definedName name="RPJun02_2">[97]ROE!$B$136</definedName>
    <definedName name="RR" localSheetId="7">#REF!</definedName>
    <definedName name="RR" localSheetId="6">#REF!</definedName>
    <definedName name="RR">#REF!</definedName>
    <definedName name="rrasrra" localSheetId="7">#REF!</definedName>
    <definedName name="rrasrra" localSheetId="6">#REF!</definedName>
    <definedName name="rrasrra">#REF!</definedName>
    <definedName name="rrr" localSheetId="7" hidden="1">{"Riqfin97",#N/A,FALSE,"Tran";"Riqfinpro",#N/A,FALSE,"Tran"}</definedName>
    <definedName name="rrr" localSheetId="1" hidden="1">{"Riqfin97",#N/A,FALSE,"Tran";"Riqfinpro",#N/A,FALSE,"Tran"}</definedName>
    <definedName name="rrr" localSheetId="6" hidden="1">{"Riqfin97",#N/A,FALSE,"Tran";"Riqfinpro",#N/A,FALSE,"Tran"}</definedName>
    <definedName name="rrr" hidden="1">{"Riqfin97",#N/A,FALSE,"Tran";"Riqfinpro",#N/A,FALSE,"Tran"}</definedName>
    <definedName name="rrrr" localSheetId="7"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6"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7" hidden="1">{"Tab1",#N/A,FALSE,"P";"Tab2",#N/A,FALSE,"P"}</definedName>
    <definedName name="rrrrrr" localSheetId="1" hidden="1">{"Tab1",#N/A,FALSE,"P";"Tab2",#N/A,FALSE,"P"}</definedName>
    <definedName name="rrrrrr" localSheetId="6" hidden="1">{"Tab1",#N/A,FALSE,"P";"Tab2",#N/A,FALSE,"P"}</definedName>
    <definedName name="rrrrrr" hidden="1">{"Tab1",#N/A,FALSE,"P";"Tab2",#N/A,FALSE,"P"}</definedName>
    <definedName name="rrrrrrr" localSheetId="7" hidden="1">{"Tab1",#N/A,FALSE,"P";"Tab2",#N/A,FALSE,"P"}</definedName>
    <definedName name="rrrrrrr" localSheetId="1" hidden="1">{"Tab1",#N/A,FALSE,"P";"Tab2",#N/A,FALSE,"P"}</definedName>
    <definedName name="rrrrrrr" localSheetId="6" hidden="1">{"Tab1",#N/A,FALSE,"P";"Tab2",#N/A,FALSE,"P"}</definedName>
    <definedName name="rrrrrrr" hidden="1">{"Tab1",#N/A,FALSE,"P";"Tab2",#N/A,FALSE,"P"}</definedName>
    <definedName name="rrrrrrrrrrrrr" localSheetId="7" hidden="1">{"Tab1",#N/A,FALSE,"P";"Tab2",#N/A,FALSE,"P"}</definedName>
    <definedName name="rrrrrrrrrrrrr" localSheetId="1" hidden="1">{"Tab1",#N/A,FALSE,"P";"Tab2",#N/A,FALSE,"P"}</definedName>
    <definedName name="rrrrrrrrrrrrr" localSheetId="6" hidden="1">{"Tab1",#N/A,FALSE,"P";"Tab2",#N/A,FALSE,"P"}</definedName>
    <definedName name="rrrrrrrrrrrrr" hidden="1">{"Tab1",#N/A,FALSE,"P";"Tab2",#N/A,FALSE,"P"}</definedName>
    <definedName name="RS" localSheetId="7">#REF!</definedName>
    <definedName name="RS" localSheetId="6">#REF!</definedName>
    <definedName name="RS">#REF!</definedName>
    <definedName name="RS1A" localSheetId="7">#REF!</definedName>
    <definedName name="RS1A" localSheetId="6">#REF!</definedName>
    <definedName name="RS1A">#REF!</definedName>
    <definedName name="RSB" localSheetId="7">#REF!</definedName>
    <definedName name="RSB" localSheetId="6">#REF!</definedName>
    <definedName name="RSB">#REF!</definedName>
    <definedName name="RSB_AHAP_40R" localSheetId="6">#REF!</definedName>
    <definedName name="RSB_AHAP_40R">#REF!</definedName>
    <definedName name="RSB_Bcos_Des_40R" localSheetId="6">#REF!</definedName>
    <definedName name="RSB_Bcos_Des_40R">#REF!</definedName>
    <definedName name="RSB_SOCFIN_40R" localSheetId="6">#REF!</definedName>
    <definedName name="RSB_SOCFIN_40R">#REF!</definedName>
    <definedName name="rstd">#REF!</definedName>
    <definedName name="rt" localSheetId="7" hidden="1">{"Minpmon",#N/A,FALSE,"Monthinput"}</definedName>
    <definedName name="rt" localSheetId="1" hidden="1">{"Minpmon",#N/A,FALSE,"Monthinput"}</definedName>
    <definedName name="rt" localSheetId="6" hidden="1">{"Minpmon",#N/A,FALSE,"Monthinput"}</definedName>
    <definedName name="rt" hidden="1">{"Minpmon",#N/A,FALSE,"Monthinput"}</definedName>
    <definedName name="rte" localSheetId="7" hidden="1">{"Riqfin97",#N/A,FALSE,"Tran";"Riqfinpro",#N/A,FALSE,"Tran"}</definedName>
    <definedName name="rte" localSheetId="1" hidden="1">{"Riqfin97",#N/A,FALSE,"Tran";"Riqfinpro",#N/A,FALSE,"Tran"}</definedName>
    <definedName name="rte" localSheetId="6" hidden="1">{"Riqfin97",#N/A,FALSE,"Tran";"Riqfinpro",#N/A,FALSE,"Tran"}</definedName>
    <definedName name="rte" hidden="1">{"Riqfin97",#N/A,FALSE,"Tran";"Riqfinpro",#N/A,FALSE,"Tran"}</definedName>
    <definedName name="rtre" localSheetId="7" hidden="1">{"Main Economic Indicators",#N/A,FALSE,"C"}</definedName>
    <definedName name="rtre" localSheetId="1" hidden="1">{"Main Economic Indicators",#N/A,FALSE,"C"}</definedName>
    <definedName name="rtre" localSheetId="6" hidden="1">{"Main Economic Indicators",#N/A,FALSE,"C"}</definedName>
    <definedName name="rtre" hidden="1">{"Main Economic Indicators",#N/A,FALSE,"C"}</definedName>
    <definedName name="rtre1" localSheetId="7" hidden="1">{"Main Economic Indicators",#N/A,FALSE,"C"}</definedName>
    <definedName name="rtre1" localSheetId="1" hidden="1">{"Main Economic Indicators",#N/A,FALSE,"C"}</definedName>
    <definedName name="rtre1" localSheetId="6" hidden="1">{"Main Economic Indicators",#N/A,FALSE,"C"}</definedName>
    <definedName name="rtre1" hidden="1">{"Main Economic Indicators",#N/A,FALSE,"C"}</definedName>
    <definedName name="rty" localSheetId="7" hidden="1">{"Riqfin97",#N/A,FALSE,"Tran";"Riqfinpro",#N/A,FALSE,"Tran"}</definedName>
    <definedName name="rty" localSheetId="1" hidden="1">{"Riqfin97",#N/A,FALSE,"Tran";"Riqfinpro",#N/A,FALSE,"Tran"}</definedName>
    <definedName name="rty" localSheetId="6" hidden="1">{"Riqfin97",#N/A,FALSE,"Tran";"Riqfinpro",#N/A,FALSE,"Tran"}</definedName>
    <definedName name="rty" hidden="1">{"Riqfin97",#N/A,FALSE,"Tran";"Riqfinpro",#N/A,FALSE,"Tran"}</definedName>
    <definedName name="RUIZ" localSheetId="7">#REF!</definedName>
    <definedName name="RUIZ" localSheetId="6">#REF!</definedName>
    <definedName name="RUIZ">#REF!</definedName>
    <definedName name="Rwvu.PLA2." localSheetId="7" hidden="1">'[53]COP FED'!#REF!</definedName>
    <definedName name="Rwvu.PLA2." localSheetId="6" hidden="1">'[53]COP FED'!#REF!</definedName>
    <definedName name="Rwvu.PLA2." hidden="1">'[53]COP FED'!#REF!</definedName>
    <definedName name="rx" localSheetId="7" hidden="1">#REF!</definedName>
    <definedName name="rx" localSheetId="6" hidden="1">#REF!</definedName>
    <definedName name="rx" hidden="1">#REF!</definedName>
    <definedName name="rXDR">[54]CIRRs!$C$109</definedName>
    <definedName name="s" localSheetId="7" hidden="1">{"Tab1",#N/A,FALSE,"P";"Tab2",#N/A,FALSE,"P"}</definedName>
    <definedName name="s" localSheetId="1" hidden="1">{"Tab1",#N/A,FALSE,"P";"Tab2",#N/A,FALSE,"P"}</definedName>
    <definedName name="s" localSheetId="6" hidden="1">{"Tab1",#N/A,FALSE,"P";"Tab2",#N/A,FALSE,"P"}</definedName>
    <definedName name="s" hidden="1">{"Tab1",#N/A,FALSE,"P";"Tab2",#N/A,FALSE,"P"}</definedName>
    <definedName name="S_" localSheetId="7">#REF!</definedName>
    <definedName name="S_" localSheetId="6">#REF!</definedName>
    <definedName name="S_">#REF!</definedName>
    <definedName name="S_1A" localSheetId="7">#REF!</definedName>
    <definedName name="S_1A" localSheetId="6">#REF!</definedName>
    <definedName name="S_1A">#REF!</definedName>
    <definedName name="SA_Tab" localSheetId="7">#REF!</definedName>
    <definedName name="SA_Tab" localSheetId="6">#REF!</definedName>
    <definedName name="SA_Tab">#REF!</definedName>
    <definedName name="sad" localSheetId="7" hidden="1">{"Riqfin97",#N/A,FALSE,"Tran";"Riqfinpro",#N/A,FALSE,"Tran"}</definedName>
    <definedName name="sad" localSheetId="1" hidden="1">{"Riqfin97",#N/A,FALSE,"Tran";"Riqfinpro",#N/A,FALSE,"Tran"}</definedName>
    <definedName name="sad" localSheetId="6" hidden="1">{"Riqfin97",#N/A,FALSE,"Tran";"Riqfinpro",#N/A,FALSE,"Tran"}</definedName>
    <definedName name="sad" hidden="1">{"Riqfin97",#N/A,FALSE,"Tran";"Riqfinpro",#N/A,FALSE,"Tran"}</definedName>
    <definedName name="Salida_Recimp98" localSheetId="7">#REF!</definedName>
    <definedName name="Salida_Recimp98" localSheetId="6">#REF!</definedName>
    <definedName name="Salida_Recimp98">#REF!</definedName>
    <definedName name="Salida_Recimp99" localSheetId="7">#REF!</definedName>
    <definedName name="Salida_Recimp99" localSheetId="6">#REF!</definedName>
    <definedName name="Salida_Recimp99">#REF!</definedName>
    <definedName name="SALO" localSheetId="7">#REF!</definedName>
    <definedName name="SALO" localSheetId="6">#REF!</definedName>
    <definedName name="SALO">#REF!</definedName>
    <definedName name="SAR" localSheetId="6">#REF!</definedName>
    <definedName name="SAR">#REF!</definedName>
    <definedName name="sbn">#REF!</definedName>
    <definedName name="Scale" localSheetId="6">#REF!</definedName>
    <definedName name="Scale">#REF!</definedName>
    <definedName name="ScaleLabel" localSheetId="6">#REF!</definedName>
    <definedName name="ScaleLabel">#REF!</definedName>
    <definedName name="ScaleMultiplier" localSheetId="6">#REF!</definedName>
    <definedName name="ScaleMultiplier">#REF!</definedName>
    <definedName name="ScaleType" localSheetId="6">#REF!</definedName>
    <definedName name="ScaleType">#REF!</definedName>
    <definedName name="SCEN2">'[148]BOP Summary'!$AU$1</definedName>
    <definedName name="SCHILL" localSheetId="7">#REF!</definedName>
    <definedName name="SCHILL" localSheetId="6">#REF!</definedName>
    <definedName name="SCHILL">#REF!</definedName>
    <definedName name="SCHILL1" localSheetId="7">#REF!</definedName>
    <definedName name="SCHILL1" localSheetId="6">#REF!</definedName>
    <definedName name="SCHILL1">#REF!</definedName>
    <definedName name="SCOTT1" localSheetId="7">#REF!</definedName>
    <definedName name="SCOTT1" localSheetId="6">#REF!</definedName>
    <definedName name="SCOTT1">#REF!</definedName>
    <definedName name="sd" localSheetId="6">#REF!</definedName>
    <definedName name="sd">#REF!</definedName>
    <definedName name="sdfsdfsdfsd" localSheetId="7" hidden="1">{"Riqfin97",#N/A,FALSE,"Tran";"Riqfinpro",#N/A,FALSE,"Tran"}</definedName>
    <definedName name="sdfsdfsdfsd" localSheetId="1" hidden="1">{"Riqfin97",#N/A,FALSE,"Tran";"Riqfinpro",#N/A,FALSE,"Tran"}</definedName>
    <definedName name="sdfsdfsdfsd" localSheetId="6" hidden="1">{"Riqfin97",#N/A,FALSE,"Tran";"Riqfinpro",#N/A,FALSE,"Tran"}</definedName>
    <definedName name="sdfsdfsdfsd" hidden="1">{"Riqfin97",#N/A,FALSE,"Tran";"Riqfinpro",#N/A,FALSE,"Tran"}</definedName>
    <definedName name="sdr" localSheetId="7" hidden="1">{"Riqfin97",#N/A,FALSE,"Tran";"Riqfinpro",#N/A,FALSE,"Tran"}</definedName>
    <definedName name="sdr" localSheetId="1" hidden="1">{"Riqfin97",#N/A,FALSE,"Tran";"Riqfinpro",#N/A,FALSE,"Tran"}</definedName>
    <definedName name="sdr" localSheetId="6" hidden="1">{"Riqfin97",#N/A,FALSE,"Tran";"Riqfinpro",#N/A,FALSE,"Tran"}</definedName>
    <definedName name="sdr" hidden="1">{"Riqfin97",#N/A,FALSE,"Tran";"Riqfinpro",#N/A,FALSE,"Tran"}</definedName>
    <definedName name="sds_gdp_exp_lari" localSheetId="7">#REF!</definedName>
    <definedName name="sds_gdp_exp_lari" localSheetId="6">#REF!</definedName>
    <definedName name="sds_gdp_exp_lari">#REF!</definedName>
    <definedName name="sds_gdp_origin" localSheetId="7">#REF!</definedName>
    <definedName name="sds_gdp_origin" localSheetId="6">#REF!</definedName>
    <definedName name="sds_gdp_origin">#REF!</definedName>
    <definedName name="sds_gpd_exp_gdp" localSheetId="7">#REF!</definedName>
    <definedName name="sds_gpd_exp_gdp" localSheetId="6">#REF!</definedName>
    <definedName name="sds_gpd_exp_gdp">#REF!</definedName>
    <definedName name="sdsd" localSheetId="7" hidden="1">'[93]Fax a enviar'!#REF!</definedName>
    <definedName name="sdsd" localSheetId="6" hidden="1">'[93]Fax a enviar'!#REF!</definedName>
    <definedName name="sdsd" hidden="1">'[93]Fax a enviar'!#REF!</definedName>
    <definedName name="sdsds" localSheetId="7" hidden="1">#REF!</definedName>
    <definedName name="sdsds" localSheetId="6" hidden="1">#REF!</definedName>
    <definedName name="sdsds" hidden="1">#REF!</definedName>
    <definedName name="SECIND" localSheetId="7">#REF!</definedName>
    <definedName name="SECIND" localSheetId="6">#REF!</definedName>
    <definedName name="SECIND">#REF!</definedName>
    <definedName name="SECTORES" localSheetId="7">[133]SPNF!#REF!</definedName>
    <definedName name="SECTORES" localSheetId="6">[133]SPNF!#REF!</definedName>
    <definedName name="SECTORES">[133]SPNF!#REF!</definedName>
    <definedName name="seguimiento" localSheetId="7">#REF!</definedName>
    <definedName name="seguimiento" localSheetId="6">#REF!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7">#REF!</definedName>
    <definedName name="sei" localSheetId="6">#REF!</definedName>
    <definedName name="sei">#REF!</definedName>
    <definedName name="SEK" localSheetId="7">#REF!</definedName>
    <definedName name="SEK" localSheetId="6">#REF!</definedName>
    <definedName name="SEK">#REF!</definedName>
    <definedName name="Selected_Economic_and_Financial_Indicators" localSheetId="7">#REF!</definedName>
    <definedName name="Selected_Economic_and_Financial_Indicators" localSheetId="6">#REF!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7">#REF!</definedName>
    <definedName name="SEP._89" localSheetId="6">#REF!</definedName>
    <definedName name="SEP._89">#REF!</definedName>
    <definedName name="ser" localSheetId="7" hidden="1">{"Riqfin97",#N/A,FALSE,"Tran";"Riqfinpro",#N/A,FALSE,"Tran"}</definedName>
    <definedName name="ser" localSheetId="1" hidden="1">{"Riqfin97",#N/A,FALSE,"Tran";"Riqfinpro",#N/A,FALSE,"Tran"}</definedName>
    <definedName name="ser" localSheetId="6" hidden="1">{"Riqfin97",#N/A,FALSE,"Tran";"Riqfinpro",#N/A,FALSE,"Tran"}</definedName>
    <definedName name="ser" hidden="1">{"Riqfin97",#N/A,FALSE,"Tran";"Riqfinpro",#N/A,FALSE,"Tran"}</definedName>
    <definedName name="SHEET_A._Contents_and_file_description" localSheetId="7">#REF!</definedName>
    <definedName name="SHEET_A._Contents_and_file_description" localSheetId="6">#REF!</definedName>
    <definedName name="SHEET_A._Contents_and_file_description">#REF!</definedName>
    <definedName name="SHEET_B._DATA_FROM_TO_OTHER_FILES" localSheetId="7">#REF!</definedName>
    <definedName name="SHEET_B._DATA_FROM_TO_OTHER_FILES" localSheetId="6">#REF!</definedName>
    <definedName name="SHEET_B._DATA_FROM_TO_OTHER_FILES">#REF!</definedName>
    <definedName name="SHEET_C._RAW_DATA1" localSheetId="7">#REF!</definedName>
    <definedName name="SHEET_C._RAW_DATA1" localSheetId="6">#REF!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7">#REF!</definedName>
    <definedName name="SID" localSheetId="6">#REF!</definedName>
    <definedName name="SID">#REF!</definedName>
    <definedName name="SIDXGOB">'[87]SFISCAL-MOD'!$A$146:$IV$146</definedName>
    <definedName name="SING" localSheetId="7">#REF!</definedName>
    <definedName name="SING" localSheetId="6">#REF!</definedName>
    <definedName name="SING">#REF!</definedName>
    <definedName name="SING1" localSheetId="7">#REF!</definedName>
    <definedName name="SING1" localSheetId="6">#REF!</definedName>
    <definedName name="SING1">#REF!</definedName>
    <definedName name="SISBANCARIO" localSheetId="7">#REF!</definedName>
    <definedName name="SISBANCARIO" localSheetId="6">#REF!</definedName>
    <definedName name="SISBANCARIO">#REF!</definedName>
    <definedName name="sisfin1">#REF!</definedName>
    <definedName name="sisfin2">#REF!</definedName>
    <definedName name="SISTEMA_BANCARIO_NACIONAL">#REF!</definedName>
    <definedName name="sksksksk">#REF!</definedName>
    <definedName name="snp" localSheetId="6">'[127]Credit ratings on 1st issues'!#REF!</definedName>
    <definedName name="snp">'[127]Credit ratings on 1st issues'!#REF!</definedName>
    <definedName name="SOL">[64]SOLVENCIA!$D$5</definedName>
    <definedName name="Solvencia">'[52]Ranking Bancario'!$B$4:$F$54</definedName>
    <definedName name="SortRange" localSheetId="7">#REF!</definedName>
    <definedName name="SortRange" localSheetId="6">#REF!</definedName>
    <definedName name="SortRange">#REF!</definedName>
    <definedName name="SP" localSheetId="7">#REF!</definedName>
    <definedName name="SP" localSheetId="6">#REF!</definedName>
    <definedName name="SP">#REF!</definedName>
    <definedName name="Spain_wt">'[68]OECD wgt'!$B$31</definedName>
    <definedName name="SPG" localSheetId="7">#REF!</definedName>
    <definedName name="SPG" localSheetId="6">#REF!</definedName>
    <definedName name="SPG">#REF!</definedName>
    <definedName name="SPN">#N/A</definedName>
    <definedName name="spnf" localSheetId="6">'[132]SPNF Acuerdo Incl. Int.'!spnf</definedName>
    <definedName name="spnf" localSheetId="8">'[132]SPNF Acuerdo Incl. Int.'!spnf</definedName>
    <definedName name="spnf">'[132]SPNF Acuerdo Incl. Int.'!spnf</definedName>
    <definedName name="Spread_Between_Highest_and_Lowest_Rates">'[69]Inter-Bank'!$N$5</definedName>
    <definedName name="SPSS" localSheetId="7">#REF!</definedName>
    <definedName name="SPSS" localSheetId="6">#REF!</definedName>
    <definedName name="SPSS">#REF!</definedName>
    <definedName name="SRTable" localSheetId="7">#REF!</definedName>
    <definedName name="SRTable" localSheetId="6">#REF!</definedName>
    <definedName name="SRTable">#REF!</definedName>
    <definedName name="srtable1" localSheetId="7">#REF!</definedName>
    <definedName name="srtable1" localSheetId="6">#REF!</definedName>
    <definedName name="srtable1">#REF!</definedName>
    <definedName name="srtbl">#REF!</definedName>
    <definedName name="SS">[149]IMATA!$B$45:$B$108</definedName>
    <definedName name="SSperc" localSheetId="7">#REF!</definedName>
    <definedName name="SSperc" localSheetId="6">#REF!</definedName>
    <definedName name="SSperc">#REF!</definedName>
    <definedName name="sss" localSheetId="7" hidden="1">{"Minpmon",#N/A,FALSE,"Monthinput"}</definedName>
    <definedName name="sss" localSheetId="1" hidden="1">{"Minpmon",#N/A,FALSE,"Monthinput"}</definedName>
    <definedName name="sss" localSheetId="6" hidden="1">{"Minpmon",#N/A,FALSE,"Monthinput"}</definedName>
    <definedName name="sss" hidden="1">{"Minpmon",#N/A,FALSE,"Monthinput"}</definedName>
    <definedName name="ssss" localSheetId="7" hidden="1">{"Riqfin97",#N/A,FALSE,"Tran";"Riqfinpro",#N/A,FALSE,"Tran"}</definedName>
    <definedName name="ssss" localSheetId="1" hidden="1">{"Riqfin97",#N/A,FALSE,"Tran";"Riqfinpro",#N/A,FALSE,"Tran"}</definedName>
    <definedName name="ssss" localSheetId="6" hidden="1">{"Riqfin97",#N/A,FALSE,"Tran";"Riqfinpro",#N/A,FALSE,"Tran"}</definedName>
    <definedName name="ssss" hidden="1">{"Riqfin97",#N/A,FALSE,"Tran";"Riqfinpro",#N/A,FALSE,"Tran"}</definedName>
    <definedName name="ssssss">#N/A</definedName>
    <definedName name="Staff" localSheetId="7">#REF!</definedName>
    <definedName name="Staff" localSheetId="6">#REF!</definedName>
    <definedName name="Staff">#REF!</definedName>
    <definedName name="staffrp" localSheetId="7">#REF!</definedName>
    <definedName name="staffrp" localSheetId="6">#REF!</definedName>
    <definedName name="staffrp">#REF!</definedName>
    <definedName name="START" localSheetId="7">#REF!</definedName>
    <definedName name="START" localSheetId="6">#REF!</definedName>
    <definedName name="START">#REF!</definedName>
    <definedName name="StartPosition" localSheetId="6">#REF!</definedName>
    <definedName name="StartPosition">#REF!</definedName>
    <definedName name="STFQTAB" localSheetId="6">#REF!</definedName>
    <definedName name="STFQTAB">#REF!</definedName>
    <definedName name="STOCK">[138]STOCK!$D$4:$K$69</definedName>
    <definedName name="stocksumm" localSheetId="7">#REF!</definedName>
    <definedName name="stocksumm" localSheetId="6">#REF!</definedName>
    <definedName name="stocksumm">#REF!</definedName>
    <definedName name="STOP" localSheetId="7">#REF!</definedName>
    <definedName name="STOP" localSheetId="6">#REF!</definedName>
    <definedName name="STOP">#REF!</definedName>
    <definedName name="STTAB4" localSheetId="7">#REF!</definedName>
    <definedName name="STTAB4" localSheetId="6">#REF!</definedName>
    <definedName name="STTAB4">#REF!</definedName>
    <definedName name="SUM">[12]BoP!$E$313:$BE$365</definedName>
    <definedName name="SUMA_FIJA_FINANCIADA_CON__LA_COPARTICIPACION_FEDERAL_DE_NACION__LEY_N__23621_ART._1">[4]C!$B$19:$N$19</definedName>
    <definedName name="SUMGDP" localSheetId="7">[115]NA!#REF!</definedName>
    <definedName name="SUMGDP" localSheetId="6">[115]NA!#REF!</definedName>
    <definedName name="SUMGDP">[115]NA!#REF!</definedName>
    <definedName name="SUMTAB">[150]CPI:NA!$A$272:$R$990</definedName>
    <definedName name="SUPLI" localSheetId="7">#REF!</definedName>
    <definedName name="SUPLI" localSheetId="6">#REF!</definedName>
    <definedName name="SUPLI">#REF!</definedName>
    <definedName name="SUPLIDORES" localSheetId="7">#REF!</definedName>
    <definedName name="SUPLIDORES" localSheetId="6">#REF!</definedName>
    <definedName name="SUPLIDORES">#REF!</definedName>
    <definedName name="SUPPLY">[81]MONTHLY!$A$87:$Q$193</definedName>
    <definedName name="SUPPLY2">[81]MONTHLY!$A$422:$Z$477</definedName>
    <definedName name="SUPUES" localSheetId="7">#REF!</definedName>
    <definedName name="SUPUES" localSheetId="6">#REF!</definedName>
    <definedName name="SUPUES">#REF!</definedName>
    <definedName name="supuestos" localSheetId="7">#REF!</definedName>
    <definedName name="supuestos" localSheetId="6">#REF!</definedName>
    <definedName name="supuestos">#REF!</definedName>
    <definedName name="swe" localSheetId="7" hidden="1">{"Tab1",#N/A,FALSE,"P";"Tab2",#N/A,FALSE,"P"}</definedName>
    <definedName name="swe" localSheetId="1" hidden="1">{"Tab1",#N/A,FALSE,"P";"Tab2",#N/A,FALSE,"P"}</definedName>
    <definedName name="swe" localSheetId="6" hidden="1">{"Tab1",#N/A,FALSE,"P";"Tab2",#N/A,FALSE,"P"}</definedName>
    <definedName name="swe" hidden="1">{"Tab1",#N/A,FALSE,"P";"Tab2",#N/A,FALSE,"P"}</definedName>
    <definedName name="Sweden_wt">'[68]OECD wgt'!$B$32</definedName>
    <definedName name="SwitchColor" localSheetId="7">#REF!</definedName>
    <definedName name="SwitchColor" localSheetId="6">#REF!</definedName>
    <definedName name="SwitchColor">#REF!</definedName>
    <definedName name="Switzerland_wt">'[68]OECD wgt'!$B$33</definedName>
    <definedName name="Swvu.PLA1." localSheetId="7" hidden="1">'[53]COP FED'!#REF!</definedName>
    <definedName name="Swvu.PLA1." localSheetId="6" hidden="1">'[53]COP FED'!#REF!</definedName>
    <definedName name="Swvu.PLA1." hidden="1">'[53]COP FED'!#REF!</definedName>
    <definedName name="Swvu.PLA2." hidden="1">'[53]COP FED'!$A$1:$N$49</definedName>
    <definedName name="sxc" localSheetId="7" hidden="1">{"Riqfin97",#N/A,FALSE,"Tran";"Riqfinpro",#N/A,FALSE,"Tran"}</definedName>
    <definedName name="sxc" localSheetId="1" hidden="1">{"Riqfin97",#N/A,FALSE,"Tran";"Riqfinpro",#N/A,FALSE,"Tran"}</definedName>
    <definedName name="sxc" localSheetId="6" hidden="1">{"Riqfin97",#N/A,FALSE,"Tran";"Riqfinpro",#N/A,FALSE,"Tran"}</definedName>
    <definedName name="sxc" hidden="1">{"Riqfin97",#N/A,FALSE,"Tran";"Riqfinpro",#N/A,FALSE,"Tran"}</definedName>
    <definedName name="sxe" localSheetId="7" hidden="1">{"Riqfin97",#N/A,FALSE,"Tran";"Riqfinpro",#N/A,FALSE,"Tran"}</definedName>
    <definedName name="sxe" localSheetId="1" hidden="1">{"Riqfin97",#N/A,FALSE,"Tran";"Riqfinpro",#N/A,FALSE,"Tran"}</definedName>
    <definedName name="sxe" localSheetId="6" hidden="1">{"Riqfin97",#N/A,FALSE,"Tran";"Riqfinpro",#N/A,FALSE,"Tran"}</definedName>
    <definedName name="sxe" hidden="1">{"Riqfin97",#N/A,FALSE,"Tran";"Riqfinpro",#N/A,FALSE,"Tran"}</definedName>
    <definedName name="t" localSheetId="7" hidden="1">{"Minpmon",#N/A,FALSE,"Monthinput"}</definedName>
    <definedName name="t" localSheetId="1" hidden="1">{"Minpmon",#N/A,FALSE,"Monthinput"}</definedName>
    <definedName name="t" localSheetId="6" hidden="1">{"Minpmon",#N/A,FALSE,"Monthinput"}</definedName>
    <definedName name="t" hidden="1">{"Minpmon",#N/A,FALSE,"Monthinput"}</definedName>
    <definedName name="Tab_2" localSheetId="7">#REF!</definedName>
    <definedName name="Tab_2" localSheetId="6">#REF!</definedName>
    <definedName name="Tab_2">#REF!</definedName>
    <definedName name="Tab_Assumptions" localSheetId="7">#REF!</definedName>
    <definedName name="Tab_Assumptions" localSheetId="6">#REF!</definedName>
    <definedName name="Tab_Assumptions">#REF!</definedName>
    <definedName name="Tab_results" localSheetId="7">#REF!</definedName>
    <definedName name="Tab_results" localSheetId="6">#REF!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7">#REF!</definedName>
    <definedName name="Tab25a" localSheetId="6">#REF!</definedName>
    <definedName name="Tab25a">#REF!</definedName>
    <definedName name="Tab25b" localSheetId="7">#REF!</definedName>
    <definedName name="Tab25b" localSheetId="6">#REF!</definedName>
    <definedName name="Tab25b">#REF!</definedName>
    <definedName name="TAB2A" localSheetId="7">#REF!</definedName>
    <definedName name="TAB2A" localSheetId="6">#REF!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7">#REF!</definedName>
    <definedName name="tab6BCU" localSheetId="6">#REF!</definedName>
    <definedName name="tab6BCU">#REF!</definedName>
    <definedName name="TAB6C" localSheetId="7">#REF!</definedName>
    <definedName name="TAB6C" localSheetId="6">#REF!</definedName>
    <definedName name="TAB6C">#REF!</definedName>
    <definedName name="TAB7A" localSheetId="7">#REF!</definedName>
    <definedName name="TAB7A" localSheetId="6">#REF!</definedName>
    <definedName name="TAB7A">#REF!</definedName>
    <definedName name="tab7DGI">#REF!</definedName>
    <definedName name="Tabasic">#REF!</definedName>
    <definedName name="Tabe" localSheetId="6">#REF!</definedName>
    <definedName name="Tabe">#REF!</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localSheetId="1" hidden="1">{FALSE,FALSE,-1.25,-15.5,484.5,276.75,FALSE,FALSE,TRUE,TRUE,0,12,#N/A,46,#N/A,2.93460490463215,15.35,1,FALSE,FALSE,3,TRUE,1,FALSE,100,"Swvu.PLA1.","ACwvu.PLA1.",#N/A,FALSE,FALSE,0,0,0,0,2,"","",TRUE,TRUE,FALSE,FALSE,1,60,#N/A,#N/A,FALSE,FALSE,FALSE,FALSE,FALSE,FALSE,FALSE,9,65532,65532,FALSE,FALSE,TRUE,TRUE,TRUE}</definedName>
    <definedName name="Tabla" localSheetId="6"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7">#REF!</definedName>
    <definedName name="Table" localSheetId="6">#REF!</definedName>
    <definedName name="Table">#REF!</definedName>
    <definedName name="Table__47">[152]RED47!$A$1:$I$53</definedName>
    <definedName name="TABLE_1">'[153]150dp'!$A$3:$K$94</definedName>
    <definedName name="Table_16.__Guatemala__National_Accounts_at_Current_Prices" localSheetId="7">#REF!</definedName>
    <definedName name="Table_16.__Guatemala__National_Accounts_at_Current_Prices" localSheetId="6">#REF!</definedName>
    <definedName name="Table_16.__Guatemala__National_Accounts_at_Current_Prices">#REF!</definedName>
    <definedName name="Table_2._Country_X___Public_Sector_Financing_1" localSheetId="7">#REF!</definedName>
    <definedName name="Table_2._Country_X___Public_Sector_Financing_1" localSheetId="6">#REF!</definedName>
    <definedName name="Table_2._Country_X___Public_Sector_Financing_1">#REF!</definedName>
    <definedName name="Table_20.cont__Guatemala___Selected_Agricultural_Sector_Statistics__concluded" localSheetId="7">#REF!</definedName>
    <definedName name="Table_20.cont__Guatemala___Selected_Agricultural_Sector_Statistics__concluded" localSheetId="6">#REF!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6">#REF!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6">#REF!</definedName>
    <definedName name="Table_Template">#REF!</definedName>
    <definedName name="table1" localSheetId="6">#REF!</definedName>
    <definedName name="table1">#REF!</definedName>
    <definedName name="table10">'[153]150dp'!$A$1:$F$58</definedName>
    <definedName name="table11" localSheetId="7">#REF!</definedName>
    <definedName name="table11" localSheetId="6">#REF!</definedName>
    <definedName name="table11">#REF!</definedName>
    <definedName name="table11?" localSheetId="7">#REF!</definedName>
    <definedName name="table11?" localSheetId="6">#REF!</definedName>
    <definedName name="table11?">#REF!</definedName>
    <definedName name="table12" localSheetId="7">#REF!</definedName>
    <definedName name="table12" localSheetId="6">#REF!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6">#REF!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7">#REF!</definedName>
    <definedName name="table4" localSheetId="6">#REF!</definedName>
    <definedName name="table4">#REF!</definedName>
    <definedName name="table41" localSheetId="7">#REF!</definedName>
    <definedName name="table41" localSheetId="6">#REF!</definedName>
    <definedName name="table41">#REF!</definedName>
    <definedName name="Table5" localSheetId="7">[155]Stfrprtables!#REF!</definedName>
    <definedName name="Table5" localSheetId="6">[155]Stfrprtables!#REF!</definedName>
    <definedName name="Table5">[155]Stfrprtables!#REF!</definedName>
    <definedName name="table6" localSheetId="7">#REF!</definedName>
    <definedName name="table6" localSheetId="6">#REF!</definedName>
    <definedName name="table6">#REF!</definedName>
    <definedName name="table7" localSheetId="7">#REF!</definedName>
    <definedName name="table7" localSheetId="6">#REF!</definedName>
    <definedName name="table7">#REF!</definedName>
    <definedName name="Table8">'[48]shared data'!$A$1:$E$32</definedName>
    <definedName name="table9" localSheetId="7">#REF!</definedName>
    <definedName name="table9" localSheetId="6">#REF!</definedName>
    <definedName name="table9">#REF!</definedName>
    <definedName name="TableA" localSheetId="7">#REF!</definedName>
    <definedName name="TableA" localSheetId="6">#REF!</definedName>
    <definedName name="TableA">#REF!</definedName>
    <definedName name="TableB1" localSheetId="7">#REF!</definedName>
    <definedName name="TableB1" localSheetId="6">#REF!</definedName>
    <definedName name="TableB1">#REF!</definedName>
    <definedName name="TableB2" localSheetId="6">#REF!</definedName>
    <definedName name="TableB2">#REF!</definedName>
    <definedName name="TableB3" localSheetId="6">#REF!</definedName>
    <definedName name="TableB3">#REF!</definedName>
    <definedName name="TableC1" localSheetId="6">#REF!</definedName>
    <definedName name="TableC1">#REF!</definedName>
    <definedName name="TableC2" localSheetId="6">#REF!</definedName>
    <definedName name="TableC2">#REF!</definedName>
    <definedName name="TableC3" localSheetId="6">#REF!</definedName>
    <definedName name="TableC3">#REF!</definedName>
    <definedName name="tabreal">#REF!</definedName>
    <definedName name="TAME">#REF!</definedName>
    <definedName name="TASA" localSheetId="6">#REF!</definedName>
    <definedName name="TASA">#REF!</definedName>
    <definedName name="TASAS" localSheetId="6">#REF!</definedName>
    <definedName name="TASAS">#REF!</definedName>
    <definedName name="Tasas_Interes_06R">[156]A!$A$1:$T$54</definedName>
    <definedName name="Tbl_GFN">[157]Table_GEF!$B$2:$T$53</definedName>
    <definedName name="tblChecks">[108]ErrCheck!$A$3:$E$5</definedName>
    <definedName name="tblLinks">[108]Links!$A$4:$F$33</definedName>
    <definedName name="tc">#VALUE!</definedName>
    <definedName name="TCN">[87]SREAL!A$158</definedName>
    <definedName name="TD" localSheetId="7">#REF!</definedName>
    <definedName name="TD" localSheetId="6">#REF!</definedName>
    <definedName name="TD">#REF!</definedName>
    <definedName name="TD1A" localSheetId="7">#REF!</definedName>
    <definedName name="TD1A" localSheetId="6">#REF!</definedName>
    <definedName name="TD1A">#REF!</definedName>
    <definedName name="TDATE" localSheetId="7">#REF!</definedName>
    <definedName name="TDATE" localSheetId="6">#REF!</definedName>
    <definedName name="TDATE">#REF!</definedName>
    <definedName name="teetwetw" localSheetId="6" hidden="1">#REF!</definedName>
    <definedName name="teetwetw" hidden="1">#REF!</definedName>
    <definedName name="TELAS" localSheetId="6">#REF!</definedName>
    <definedName name="TELAS">#REF!</definedName>
    <definedName name="Template_Table" localSheetId="6">#REF!</definedName>
    <definedName name="Template_Table">#REF!</definedName>
    <definedName name="terte" localSheetId="6" hidden="1">#REF!</definedName>
    <definedName name="terte" hidden="1">#REF!</definedName>
    <definedName name="tete" localSheetId="6" hidden="1">#REF!</definedName>
    <definedName name="tete" hidden="1">#REF!</definedName>
    <definedName name="tetetwe" localSheetId="7" hidden="1">'[99]Fax a enviar'!#REF!</definedName>
    <definedName name="tetetwe" localSheetId="6" hidden="1">'[99]Fax a enviar'!#REF!</definedName>
    <definedName name="tetetwe" hidden="1">'[99]Fax a enviar'!#REF!</definedName>
    <definedName name="TEXTO1" localSheetId="7">#REF!</definedName>
    <definedName name="TEXTO1" localSheetId="6">#REF!</definedName>
    <definedName name="TEXTO1">#REF!</definedName>
    <definedName name="TEXTO2" localSheetId="7">#REF!</definedName>
    <definedName name="TEXTO2" localSheetId="6">#REF!</definedName>
    <definedName name="TEXTO2">#REF!</definedName>
    <definedName name="textToday" localSheetId="7">#REF!</definedName>
    <definedName name="textToday" localSheetId="6">#REF!</definedName>
    <definedName name="textToday">#REF!</definedName>
    <definedName name="TIPOCAMBIO" localSheetId="6">#REF!</definedName>
    <definedName name="TIPOCAMBIO">#REF!</definedName>
    <definedName name="TITLES" localSheetId="6">#REF!</definedName>
    <definedName name="TITLES">#REF!</definedName>
    <definedName name="TítuloDeColumna1" localSheetId="6">#REF!</definedName>
    <definedName name="TítuloDeColumna1">#REF!</definedName>
    <definedName name="TítuloDeColumna2" localSheetId="6">#REF!</definedName>
    <definedName name="TítuloDeColumna2">#REF!</definedName>
    <definedName name="títulos">#REF!</definedName>
    <definedName name="_xlnm.Print_Titles" localSheetId="6">#REF!</definedName>
    <definedName name="_xlnm.Print_Titles">#REF!</definedName>
    <definedName name="tj" localSheetId="7" hidden="1">{"Riqfin97",#N/A,FALSE,"Tran";"Riqfinpro",#N/A,FALSE,"Tran"}</definedName>
    <definedName name="tj" localSheetId="1" hidden="1">{"Riqfin97",#N/A,FALSE,"Tran";"Riqfinpro",#N/A,FALSE,"Tran"}</definedName>
    <definedName name="tj" localSheetId="6" hidden="1">{"Riqfin97",#N/A,FALSE,"Tran";"Riqfinpro",#N/A,FALSE,"Tran"}</definedName>
    <definedName name="tj" hidden="1">{"Riqfin97",#N/A,FALSE,"Tran";"Riqfinpro",#N/A,FALSE,"Tran"}</definedName>
    <definedName name="tjutju" hidden="1">'[93]Fax a enviar'!#REF!</definedName>
    <definedName name="TM" localSheetId="7">#REF!</definedName>
    <definedName name="TM" localSheetId="6">#REF!</definedName>
    <definedName name="TM">#REF!</definedName>
    <definedName name="TM_D" localSheetId="7">#REF!</definedName>
    <definedName name="TM_D" localSheetId="6">#REF!</definedName>
    <definedName name="TM_D">#REF!</definedName>
    <definedName name="TM_DPCH" localSheetId="7">#REF!</definedName>
    <definedName name="TM_DPCH" localSheetId="6">#REF!</definedName>
    <definedName name="TM_DPCH">#REF!</definedName>
    <definedName name="TM_R" localSheetId="6">#REF!</definedName>
    <definedName name="TM_R">#REF!</definedName>
    <definedName name="TM_RPCH" localSheetId="6">#REF!</definedName>
    <definedName name="TM_RPCH">#REF!</definedName>
    <definedName name="TMG" localSheetId="6">#REF!</definedName>
    <definedName name="TMG">#REF!</definedName>
    <definedName name="TMG_D">[77]Q5!$E$23:$AH$23</definedName>
    <definedName name="TMG_DPCH" localSheetId="7">#REF!</definedName>
    <definedName name="TMG_DPCH" localSheetId="6">#REF!</definedName>
    <definedName name="TMG_DPCH">#REF!</definedName>
    <definedName name="TMG_R" localSheetId="7">#REF!</definedName>
    <definedName name="TMG_R" localSheetId="6">#REF!</definedName>
    <definedName name="TMG_R">#REF!</definedName>
    <definedName name="TMG_RPCH" localSheetId="7">#REF!</definedName>
    <definedName name="TMG_RPCH" localSheetId="6">#REF!</definedName>
    <definedName name="TMG_RPCH">#REF!</definedName>
    <definedName name="TMGO">#N/A</definedName>
    <definedName name="TMGO_D" localSheetId="7">#REF!</definedName>
    <definedName name="TMGO_D" localSheetId="6">#REF!</definedName>
    <definedName name="TMGO_D">#REF!</definedName>
    <definedName name="TMGO_DPCH" localSheetId="7">#REF!</definedName>
    <definedName name="TMGO_DPCH" localSheetId="6">#REF!</definedName>
    <definedName name="TMGO_DPCH">#REF!</definedName>
    <definedName name="TMGO_R" localSheetId="7">#REF!</definedName>
    <definedName name="TMGO_R" localSheetId="6">#REF!</definedName>
    <definedName name="TMGO_R">#REF!</definedName>
    <definedName name="TMGO_RPCH" localSheetId="6">#REF!</definedName>
    <definedName name="TMGO_RPCH">#REF!</definedName>
    <definedName name="TMGXO" localSheetId="6">#REF!</definedName>
    <definedName name="TMGXO">#REF!</definedName>
    <definedName name="TMGXO_D" localSheetId="6">#REF!</definedName>
    <definedName name="TMGXO_D">#REF!</definedName>
    <definedName name="TMGXO_DPCH" localSheetId="6">#REF!</definedName>
    <definedName name="TMGXO_DPCH">#REF!</definedName>
    <definedName name="TMGXO_R" localSheetId="6">#REF!</definedName>
    <definedName name="TMGXO_R">#REF!</definedName>
    <definedName name="TMGXO_RPCH" localSheetId="6">#REF!</definedName>
    <definedName name="TMGXO_RPCH">#REF!</definedName>
    <definedName name="TMS" localSheetId="6">#REF!</definedName>
    <definedName name="TMS">#REF!</definedName>
    <definedName name="TNAME">#REF!</definedName>
    <definedName name="tnt">#N/A</definedName>
    <definedName name="TNTmar">#N/A</definedName>
    <definedName name="tntoct">#N/A</definedName>
    <definedName name="TOC" localSheetId="7">#REF!</definedName>
    <definedName name="TOC" localSheetId="6">#REF!</definedName>
    <definedName name="TOC">#REF!</definedName>
    <definedName name="TODO">[158]BCC!$A$1:$N$821,[158]BCC!$A$822:$N$1624</definedName>
    <definedName name="TOT00" localSheetId="7">#REF!</definedName>
    <definedName name="TOT00" localSheetId="6">#REF!</definedName>
    <definedName name="TOT00">#REF!</definedName>
    <definedName name="TOTAL" localSheetId="7">#REF!</definedName>
    <definedName name="TOTAL" localSheetId="6">#REF!</definedName>
    <definedName name="TOTAL">#REF!</definedName>
    <definedName name="TOWEO" localSheetId="7">#REF!</definedName>
    <definedName name="TOWEO" localSheetId="6">#REF!</definedName>
    <definedName name="TOWEO">#REF!</definedName>
    <definedName name="Trade" localSheetId="6">#REF!</definedName>
    <definedName name="Trade">#REF!</definedName>
    <definedName name="TRADE3" localSheetId="6">[20]Trade!#REF!</definedName>
    <definedName name="TRADE3">[20]Trade!#REF!</definedName>
    <definedName name="trans" localSheetId="7">#REF!</definedName>
    <definedName name="trans" localSheetId="6">#REF!</definedName>
    <definedName name="trans">#REF!</definedName>
    <definedName name="TransChoice" localSheetId="7">OFFSET(TransList,0,0,COUNTA(TransList),1)</definedName>
    <definedName name="TransChoice" localSheetId="1">OFFSET(TransList,0,0,COUNTA(TransList),1)</definedName>
    <definedName name="TransChoice" localSheetId="6">OFFSET(TransList,0,0,COUNTA(TransList),1)</definedName>
    <definedName name="TransChoice" localSheetId="8">OFFSET(TransList,0,0,COUNTA(TransList),1)</definedName>
    <definedName name="TransChoice">OFFSET(TransList,0,0,COUNTA(TransList),1)</definedName>
    <definedName name="Transfer_check" localSheetId="7">#REF!</definedName>
    <definedName name="Transfer_check" localSheetId="6">#REF!</definedName>
    <definedName name="Transfer_check">#REF!</definedName>
    <definedName name="TRANSFERENCIA" localSheetId="6">[78]!TRANSFERENCIA</definedName>
    <definedName name="TRANSFERENCIA" localSheetId="8">[78]!TRANSFERENCIA</definedName>
    <definedName name="TRANSFERENCIA">[78]!TRANSFERENCIA</definedName>
    <definedName name="TRANSFERENCIA_DE_SERVICIOS__LEY_N__24049_Y_COMPLEMENTARIAS">[4]C!$B$14:$N$14</definedName>
    <definedName name="TRANSNAVE" localSheetId="7">#REF!</definedName>
    <definedName name="TRANSNAVE" localSheetId="6">#REF!</definedName>
    <definedName name="TRANSNAVE">#REF!</definedName>
    <definedName name="transp">#N/A</definedName>
    <definedName name="transporte">#N/A</definedName>
    <definedName name="TRAS">#N/A</definedName>
    <definedName name="trert" localSheetId="7" hidden="1">'[99]Fax a enviar'!#REF!</definedName>
    <definedName name="trert" localSheetId="6" hidden="1">'[99]Fax a enviar'!#REF!</definedName>
    <definedName name="trert" hidden="1">'[99]Fax a enviar'!#REF!</definedName>
    <definedName name="TRIGO" localSheetId="7">#REF!</definedName>
    <definedName name="TRIGO" localSheetId="6">#REF!</definedName>
    <definedName name="TRIGO">#REF!</definedName>
    <definedName name="Trim">[126]Codigos!$A$5:$E$11</definedName>
    <definedName name="trim9702" localSheetId="7">[159]bop1!#REF!</definedName>
    <definedName name="trim9702" localSheetId="6">[159]bop1!#REF!</definedName>
    <definedName name="trim9702">[159]bop1!#REF!</definedName>
    <definedName name="trim9798990001" localSheetId="7">'[160]bop1datos rev'!#REF!</definedName>
    <definedName name="trim9798990001" localSheetId="6">'[160]bop1datos rev'!#REF!</definedName>
    <definedName name="trim9798990001">'[160]bop1datos rev'!#REF!</definedName>
    <definedName name="trimestres9902" localSheetId="7">[159]bop1!#REF!</definedName>
    <definedName name="trimestres9902" localSheetId="6">[159]bop1!#REF!</definedName>
    <definedName name="trimestres9902">[159]bop1!#REF!</definedName>
    <definedName name="trrtr" localSheetId="7" hidden="1">#REF!</definedName>
    <definedName name="trrtr" localSheetId="6" hidden="1">#REF!</definedName>
    <definedName name="trrtr" hidden="1">#REF!</definedName>
    <definedName name="trtert" localSheetId="7" hidden="1">'[99]Fax a enviar'!#REF!</definedName>
    <definedName name="trtert" localSheetId="6" hidden="1">'[99]Fax a enviar'!#REF!</definedName>
    <definedName name="trtert" hidden="1">'[99]Fax a enviar'!#REF!</definedName>
    <definedName name="trtr" localSheetId="7" hidden="1">'[99]Fax a enviar'!#REF!</definedName>
    <definedName name="trtr" localSheetId="6" hidden="1">'[99]Fax a enviar'!#REF!</definedName>
    <definedName name="trtr" hidden="1">'[99]Fax a enviar'!#REF!</definedName>
    <definedName name="tt" localSheetId="7">#REF!</definedName>
    <definedName name="tt" localSheetId="6">#REF!</definedName>
    <definedName name="tt">#REF!</definedName>
    <definedName name="tta" localSheetId="7">#REF!</definedName>
    <definedName name="tta" localSheetId="6">#REF!</definedName>
    <definedName name="tta">#REF!</definedName>
    <definedName name="ttaa" localSheetId="7">#REF!</definedName>
    <definedName name="ttaa" localSheetId="6">#REF!</definedName>
    <definedName name="ttaa">#REF!</definedName>
    <definedName name="ttetet" localSheetId="7" hidden="1">'[99]Fax a enviar'!#REF!</definedName>
    <definedName name="ttetet" localSheetId="6" hidden="1">'[99]Fax a enviar'!#REF!</definedName>
    <definedName name="ttetet" hidden="1">'[99]Fax a enviar'!#REF!</definedName>
    <definedName name="ttt" localSheetId="7" hidden="1">'[93]Fax a enviar'!#REF!</definedName>
    <definedName name="ttt" localSheetId="6" hidden="1">'[93]Fax a enviar'!#REF!</definedName>
    <definedName name="ttt" hidden="1">'[93]Fax a enviar'!#REF!</definedName>
    <definedName name="tttt" localSheetId="7" hidden="1">{"Tab1",#N/A,FALSE,"P";"Tab2",#N/A,FALSE,"P"}</definedName>
    <definedName name="tttt" localSheetId="1" hidden="1">{"Tab1",#N/A,FALSE,"P";"Tab2",#N/A,FALSE,"P"}</definedName>
    <definedName name="tttt" localSheetId="6" hidden="1">{"Tab1",#N/A,FALSE,"P";"Tab2",#N/A,FALSE,"P"}</definedName>
    <definedName name="tttt" hidden="1">{"Tab1",#N/A,FALSE,"P";"Tab2",#N/A,FALSE,"P"}</definedName>
    <definedName name="ttttt" hidden="1">[125]M!#REF!</definedName>
    <definedName name="twetwee" localSheetId="7" hidden="1">#REF!</definedName>
    <definedName name="twetwee" localSheetId="6" hidden="1">#REF!</definedName>
    <definedName name="twetwee" hidden="1">#REF!</definedName>
    <definedName name="TX" localSheetId="7">#REF!</definedName>
    <definedName name="TX" localSheetId="6">#REF!</definedName>
    <definedName name="TX">#REF!</definedName>
    <definedName name="TX_D" localSheetId="7">#REF!</definedName>
    <definedName name="TX_D" localSheetId="6">#REF!</definedName>
    <definedName name="TX_D">#REF!</definedName>
    <definedName name="TX_DPCH" localSheetId="6">#REF!</definedName>
    <definedName name="TX_DPCH">#REF!</definedName>
    <definedName name="TX_R" localSheetId="6">#REF!</definedName>
    <definedName name="TX_R">#REF!</definedName>
    <definedName name="TX_RPCH" localSheetId="6">#REF!</definedName>
    <definedName name="TX_RPCH">#REF!</definedName>
    <definedName name="TXG" localSheetId="6">#REF!</definedName>
    <definedName name="TXG">#REF!</definedName>
    <definedName name="TXG_D">#N/A</definedName>
    <definedName name="TXG_DPCH" localSheetId="7">#REF!</definedName>
    <definedName name="TXG_DPCH" localSheetId="6">#REF!</definedName>
    <definedName name="TXG_DPCH">#REF!</definedName>
    <definedName name="TXG_R" localSheetId="7">#REF!</definedName>
    <definedName name="TXG_R" localSheetId="6">#REF!</definedName>
    <definedName name="TXG_R">#REF!</definedName>
    <definedName name="TXG_RPCH" localSheetId="7">#REF!</definedName>
    <definedName name="TXG_RPCH" localSheetId="6">#REF!</definedName>
    <definedName name="TXG_RPCH">#REF!</definedName>
    <definedName name="TXGO">#N/A</definedName>
    <definedName name="TXGO_D" localSheetId="7">#REF!</definedName>
    <definedName name="TXGO_D" localSheetId="6">#REF!</definedName>
    <definedName name="TXGO_D">#REF!</definedName>
    <definedName name="TXGO_DPCH" localSheetId="7">#REF!</definedName>
    <definedName name="TXGO_DPCH" localSheetId="6">#REF!</definedName>
    <definedName name="TXGO_DPCH">#REF!</definedName>
    <definedName name="TXGO_R" localSheetId="7">#REF!</definedName>
    <definedName name="TXGO_R" localSheetId="6">#REF!</definedName>
    <definedName name="TXGO_R">#REF!</definedName>
    <definedName name="TXGO_RPCH" localSheetId="6">#REF!</definedName>
    <definedName name="TXGO_RPCH">#REF!</definedName>
    <definedName name="TXGXO" localSheetId="6">#REF!</definedName>
    <definedName name="TXGXO">#REF!</definedName>
    <definedName name="TXGXO_D" localSheetId="6">#REF!</definedName>
    <definedName name="TXGXO_D">#REF!</definedName>
    <definedName name="TXGXO_DPCH" localSheetId="6">#REF!</definedName>
    <definedName name="TXGXO_DPCH">#REF!</definedName>
    <definedName name="TXGXO_R" localSheetId="6">#REF!</definedName>
    <definedName name="TXGXO_R">#REF!</definedName>
    <definedName name="TXGXO_RPCH" localSheetId="6">#REF!</definedName>
    <definedName name="TXGXO_RPCH">#REF!</definedName>
    <definedName name="TXS" localSheetId="6">#REF!</definedName>
    <definedName name="TXS">#REF!</definedName>
    <definedName name="ty" localSheetId="7" hidden="1">{"Riqfin97",#N/A,FALSE,"Tran";"Riqfinpro",#N/A,FALSE,"Tran"}</definedName>
    <definedName name="ty" localSheetId="1" hidden="1">{"Riqfin97",#N/A,FALSE,"Tran";"Riqfinpro",#N/A,FALSE,"Tran"}</definedName>
    <definedName name="ty" localSheetId="6" hidden="1">{"Riqfin97",#N/A,FALSE,"Tran";"Riqfinpro",#N/A,FALSE,"Tran"}</definedName>
    <definedName name="ty" hidden="1">{"Riqfin97",#N/A,FALSE,"Tran";"Riqfinpro",#N/A,FALSE,"Tran"}</definedName>
    <definedName name="UAED" localSheetId="7">#REF!</definedName>
    <definedName name="UAED" localSheetId="6">#REF!</definedName>
    <definedName name="UAED">#REF!</definedName>
    <definedName name="UAED1" localSheetId="7">#REF!</definedName>
    <definedName name="UAED1" localSheetId="6">#REF!</definedName>
    <definedName name="UAED1">#REF!</definedName>
    <definedName name="UC" localSheetId="7">#REF!</definedName>
    <definedName name="UC" localSheetId="6">#REF!</definedName>
    <definedName name="UC">#REF!</definedName>
    <definedName name="UC1A" localSheetId="6">#REF!</definedName>
    <definedName name="UC1A">#REF!</definedName>
    <definedName name="UCC">#REF!</definedName>
    <definedName name="UDCTA">#REF!</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localSheetId="1" hidden="1">{FALSE,FALSE,-1.25,-15.5,484.5,276.75,FALSE,FALSE,TRUE,TRUE,0,12,#N/A,46,#N/A,2.93460490463215,15.35,1,FALSE,FALSE,3,TRUE,1,FALSE,100,"Swvu.PLA1.","ACwvu.PLA1.",#N/A,FALSE,FALSE,0,0,0,0,2,"","",TRUE,TRUE,FALSE,FALSE,1,60,#N/A,#N/A,FALSE,FALSE,FALSE,FALSE,FALSE,FALSE,FALSE,9,65532,65532,FALSE,FALSE,TRUE,TRUE,TRUE}</definedName>
    <definedName name="UHLKJH" localSheetId="6"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'[68]OECD wgt'!$B$9</definedName>
    <definedName name="unemp_96Q3" localSheetId="7">#REF!</definedName>
    <definedName name="unemp_96Q3" localSheetId="6">#REF!</definedName>
    <definedName name="unemp_96Q3">#REF!</definedName>
    <definedName name="unemp_96Q4" localSheetId="7">#REF!</definedName>
    <definedName name="unemp_96Q4" localSheetId="6">#REF!</definedName>
    <definedName name="unemp_96Q4">#REF!</definedName>
    <definedName name="unemp_97Q1" localSheetId="7">#REF!</definedName>
    <definedName name="unemp_97Q1" localSheetId="6">#REF!</definedName>
    <definedName name="unemp_97Q1">#REF!</definedName>
    <definedName name="unemp_97Q2" localSheetId="6">#REF!</definedName>
    <definedName name="unemp_97Q2">#REF!</definedName>
    <definedName name="unemp_nat" localSheetId="6">#REF!</definedName>
    <definedName name="unemp_nat">#REF!</definedName>
    <definedName name="unemp_urbrural" localSheetId="6">#REF!</definedName>
    <definedName name="unemp_urbrural">#REF!</definedName>
    <definedName name="UNION_FENOSA">#REF!</definedName>
    <definedName name="UnitsLabel" localSheetId="6">#REF!</definedName>
    <definedName name="UnitsLabel">#REF!</definedName>
    <definedName name="Universities">#REF!</definedName>
    <definedName name="Uruguay">'[161]SVI table'!$E$10:$L$73</definedName>
    <definedName name="US_1" localSheetId="7">OFFSET(#REF!,0,0,COUNT(#REF!),1)</definedName>
    <definedName name="US_1" localSheetId="6">OFFSET(#REF!,0,0,COUNT(#REF!),1)</definedName>
    <definedName name="US_1">OFFSET(#REF!,0,0,COUNT(#REF!),1)</definedName>
    <definedName name="US_2" localSheetId="6">OFFSET(#REF!,0,0,COUNT(#REF!),1)</definedName>
    <definedName name="US_2">OFFSET(#REF!,0,0,COUNT(#REF!),1)</definedName>
    <definedName name="USA_wt">'[68]OECD wgt'!$B$4</definedName>
    <definedName name="USavg" localSheetId="7">OFFSET(#REF!,0,0,COUNT(#REF!),1)</definedName>
    <definedName name="USavg" localSheetId="6">OFFSET(#REF!,0,0,COUNT(#REF!),1)</definedName>
    <definedName name="USavg">OFFSET(#REF!,0,0,COUNT(#REF!),1)</definedName>
    <definedName name="USCRUDE87" localSheetId="7">#REF!</definedName>
    <definedName name="USCRUDE87" localSheetId="6">#REF!</definedName>
    <definedName name="USCRUDE87">#REF!</definedName>
    <definedName name="USCRUDE88" localSheetId="7">#REF!</definedName>
    <definedName name="USCRUDE88" localSheetId="6">#REF!</definedName>
    <definedName name="USCRUDE88">#REF!</definedName>
    <definedName name="USD" localSheetId="7">#REF!</definedName>
    <definedName name="USD" localSheetId="6">#REF!</definedName>
    <definedName name="USD">#REF!</definedName>
    <definedName name="USDIST87" localSheetId="6">#REF!</definedName>
    <definedName name="USDIST87">#REF!</definedName>
    <definedName name="USDIST88" localSheetId="6">#REF!</definedName>
    <definedName name="USDIST88">#REF!</definedName>
    <definedName name="USDSR" localSheetId="6">#REF!</definedName>
    <definedName name="USDSR">#REF!</definedName>
    <definedName name="USMG87" localSheetId="6">#REF!</definedName>
    <definedName name="USMG87">#REF!</definedName>
    <definedName name="USMG88" localSheetId="6">#REF!</definedName>
    <definedName name="USMG88">#REF!</definedName>
    <definedName name="USmin" localSheetId="7">OFFSET(#REF!,0,0,COUNT(#REF!),1)</definedName>
    <definedName name="USmin" localSheetId="6">OFFSET(#REF!,0,0,COUNT(#REF!),1)</definedName>
    <definedName name="USmin">OFFSET(#REF!,0,0,COUNT(#REF!),1)</definedName>
    <definedName name="USPROD87" localSheetId="7">#REF!</definedName>
    <definedName name="USPROD87" localSheetId="6">#REF!</definedName>
    <definedName name="USPROD87">#REF!</definedName>
    <definedName name="USPROD88" localSheetId="7">#REF!</definedName>
    <definedName name="USPROD88" localSheetId="6">#REF!</definedName>
    <definedName name="USPROD88">#REF!</definedName>
    <definedName name="USRFO87" localSheetId="7">#REF!</definedName>
    <definedName name="USRFO87" localSheetId="6">#REF!</definedName>
    <definedName name="USRFO87">#REF!</definedName>
    <definedName name="USRFO88" localSheetId="6">#REF!</definedName>
    <definedName name="USRFO88">#REF!</definedName>
    <definedName name="USrng" localSheetId="7">OFFSET(#REF!,0,0,COUNT(#REF!),1)</definedName>
    <definedName name="USrng" localSheetId="6">OFFSET(#REF!,0,0,COUNT(#REF!),1)</definedName>
    <definedName name="USrng">OFFSET(#REF!,0,0,COUNT(#REF!),1)</definedName>
    <definedName name="USSR" localSheetId="7">#REF!</definedName>
    <definedName name="USSR" localSheetId="6">#REF!</definedName>
    <definedName name="USSR">#REF!</definedName>
    <definedName name="USTOT87" localSheetId="7">#REF!</definedName>
    <definedName name="USTOT87" localSheetId="6">#REF!</definedName>
    <definedName name="USTOT87">#REF!</definedName>
    <definedName name="USTOT88" localSheetId="7">#REF!</definedName>
    <definedName name="USTOT88" localSheetId="6">#REF!</definedName>
    <definedName name="USTOT88">#REF!</definedName>
    <definedName name="uu" localSheetId="7" hidden="1">{"Riqfin97",#N/A,FALSE,"Tran";"Riqfinpro",#N/A,FALSE,"Tran"}</definedName>
    <definedName name="uu" localSheetId="1" hidden="1">{"Riqfin97",#N/A,FALSE,"Tran";"Riqfinpro",#N/A,FALSE,"Tran"}</definedName>
    <definedName name="uu" localSheetId="6" hidden="1">{"Riqfin97",#N/A,FALSE,"Tran";"Riqfinpro",#N/A,FALSE,"Tran"}</definedName>
    <definedName name="uu" hidden="1">{"Riqfin97",#N/A,FALSE,"Tran";"Riqfinpro",#N/A,FALSE,"Tran"}</definedName>
    <definedName name="uuu" localSheetId="7" hidden="1">{"Riqfin97",#N/A,FALSE,"Tran";"Riqfinpro",#N/A,FALSE,"Tran"}</definedName>
    <definedName name="uuu" localSheetId="1" hidden="1">{"Riqfin97",#N/A,FALSE,"Tran";"Riqfinpro",#N/A,FALSE,"Tran"}</definedName>
    <definedName name="uuu" localSheetId="6" hidden="1">{"Riqfin97",#N/A,FALSE,"Tran";"Riqfinpro",#N/A,FALSE,"Tran"}</definedName>
    <definedName name="uuu" hidden="1">{"Riqfin97",#N/A,FALSE,"Tran";"Riqfinpro",#N/A,FALSE,"Tran"}</definedName>
    <definedName name="uuuuu">'[162]Quarterly Raw Data'!#REF!</definedName>
    <definedName name="uuuuuu" localSheetId="7" hidden="1">{"Riqfin97",#N/A,FALSE,"Tran";"Riqfinpro",#N/A,FALSE,"Tran"}</definedName>
    <definedName name="uuuuuu" localSheetId="1" hidden="1">{"Riqfin97",#N/A,FALSE,"Tran";"Riqfinpro",#N/A,FALSE,"Tran"}</definedName>
    <definedName name="uuuuuu" localSheetId="6" hidden="1">{"Riqfin97",#N/A,FALSE,"Tran";"Riqfinpro",#N/A,FALSE,"Tran"}</definedName>
    <definedName name="uuuuuu" hidden="1">{"Riqfin97",#N/A,FALSE,"Tran";"Riqfinpro",#N/A,FALSE,"Tran"}</definedName>
    <definedName name="v">#N/A</definedName>
    <definedName name="VALID_FORMATS" localSheetId="7">#REF!</definedName>
    <definedName name="VALID_FORMATS" localSheetId="6">#REF!</definedName>
    <definedName name="VALID_FORMATS">#REF!</definedName>
    <definedName name="VenceHoy" localSheetId="7">#REF!</definedName>
    <definedName name="VenceHoy" localSheetId="6">#REF!</definedName>
    <definedName name="VenceHoy">#REF!</definedName>
    <definedName name="venci" localSheetId="7">#REF!</definedName>
    <definedName name="venci" localSheetId="6">#REF!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7">#REF!</definedName>
    <definedName name="venci98s" localSheetId="6">#REF!</definedName>
    <definedName name="venci98s">#REF!</definedName>
    <definedName name="venci99" localSheetId="7">#REF!</definedName>
    <definedName name="venci99" localSheetId="6">#REF!</definedName>
    <definedName name="venci99">#REF!</definedName>
    <definedName name="VENEZU" localSheetId="7">#REF!</definedName>
    <definedName name="VENEZU" localSheetId="6">#REF!</definedName>
    <definedName name="VENEZU">#REF!</definedName>
    <definedName name="VENEZUELA">"bANCOS"</definedName>
    <definedName name="VIAAEREA" localSheetId="7">#REF!</definedName>
    <definedName name="VIAAEREA" localSheetId="6">#REF!</definedName>
    <definedName name="VIAAEREA">#REF!</definedName>
    <definedName name="volume_trade" localSheetId="7">#REF!</definedName>
    <definedName name="volume_trade" localSheetId="6">#REF!</definedName>
    <definedName name="volume_trade">#REF!</definedName>
    <definedName name="VTITLES" localSheetId="7">#REF!</definedName>
    <definedName name="VTITLES" localSheetId="6">#REF!</definedName>
    <definedName name="VTITLES">#REF!</definedName>
    <definedName name="vv" localSheetId="7" hidden="1">{"Tab1",#N/A,FALSE,"P";"Tab2",#N/A,FALSE,"P"}</definedName>
    <definedName name="vv" localSheetId="1" hidden="1">{"Tab1",#N/A,FALSE,"P";"Tab2",#N/A,FALSE,"P"}</definedName>
    <definedName name="vv" localSheetId="6" hidden="1">{"Tab1",#N/A,FALSE,"P";"Tab2",#N/A,FALSE,"P"}</definedName>
    <definedName name="vv" hidden="1">{"Tab1",#N/A,FALSE,"P";"Tab2",#N/A,FALSE,"P"}</definedName>
    <definedName name="vvv" localSheetId="7" hidden="1">{"Tab1",#N/A,FALSE,"P";"Tab2",#N/A,FALSE,"P"}</definedName>
    <definedName name="vvv" localSheetId="1" hidden="1">{"Tab1",#N/A,FALSE,"P";"Tab2",#N/A,FALSE,"P"}</definedName>
    <definedName name="vvv" localSheetId="6" hidden="1">{"Tab1",#N/A,FALSE,"P";"Tab2",#N/A,FALSE,"P"}</definedName>
    <definedName name="vvv" hidden="1">{"Tab1",#N/A,FALSE,"P";"Tab2",#N/A,FALSE,"P"}</definedName>
    <definedName name="vvvv" localSheetId="7" hidden="1">{"Minpmon",#N/A,FALSE,"Monthinput"}</definedName>
    <definedName name="vvvv" localSheetId="1" hidden="1">{"Minpmon",#N/A,FALSE,"Monthinput"}</definedName>
    <definedName name="vvvv" localSheetId="6" hidden="1">{"Minpmon",#N/A,FALSE,"Monthinput"}</definedName>
    <definedName name="vvvv" hidden="1">{"Minpmon",#N/A,FALSE,"Monthinput"}</definedName>
    <definedName name="vvvvvvvvvvvv" localSheetId="7" hidden="1">{"Riqfin97",#N/A,FALSE,"Tran";"Riqfinpro",#N/A,FALSE,"Tran"}</definedName>
    <definedName name="vvvvvvvvvvvv" localSheetId="1" hidden="1">{"Riqfin97",#N/A,FALSE,"Tran";"Riqfinpro",#N/A,FALSE,"Tran"}</definedName>
    <definedName name="vvvvvvvvvvvv" localSheetId="6" hidden="1">{"Riqfin97",#N/A,FALSE,"Tran";"Riqfinpro",#N/A,FALSE,"Tran"}</definedName>
    <definedName name="vvvvvvvvvvvv" hidden="1">{"Riqfin97",#N/A,FALSE,"Tran";"Riqfinpro",#N/A,FALSE,"Tran"}</definedName>
    <definedName name="vvvvvvvvvvvvv" localSheetId="7" hidden="1">{"Tab1",#N/A,FALSE,"P";"Tab2",#N/A,FALSE,"P"}</definedName>
    <definedName name="vvvvvvvvvvvvv" localSheetId="1" hidden="1">{"Tab1",#N/A,FALSE,"P";"Tab2",#N/A,FALSE,"P"}</definedName>
    <definedName name="vvvvvvvvvvvvv" localSheetId="6" hidden="1">{"Tab1",#N/A,FALSE,"P";"Tab2",#N/A,FALSE,"P"}</definedName>
    <definedName name="vvvvvvvvvvvvv" hidden="1">{"Tab1",#N/A,FALSE,"P";"Tab2",#N/A,FALSE,"P"}</definedName>
    <definedName name="w" localSheetId="7" hidden="1">{"Minpmon",#N/A,FALSE,"Monthinput"}</definedName>
    <definedName name="w" localSheetId="1" hidden="1">{"Minpmon",#N/A,FALSE,"Monthinput"}</definedName>
    <definedName name="w" localSheetId="6" hidden="1">{"Minpmon",#N/A,FALSE,"Monthinput"}</definedName>
    <definedName name="w" hidden="1">{"Minpmon",#N/A,FALSE,"Monthinput"}</definedName>
    <definedName name="wage_govt_sector" localSheetId="7">#REF!</definedName>
    <definedName name="wage_govt_sector" localSheetId="6">#REF!</definedName>
    <definedName name="wage_govt_sector">#REF!</definedName>
    <definedName name="WAPR" localSheetId="7">#REF!</definedName>
    <definedName name="WAPR" localSheetId="6">#REF!</definedName>
    <definedName name="WAPR">#REF!</definedName>
    <definedName name="Weekly_Depreciation">'[69]Inter-Bank'!$I$5</definedName>
    <definedName name="Weighted_Average_Inter_Bank_Exchange_Rate">'[69]Inter-Bank'!$C$5</definedName>
    <definedName name="WEO" localSheetId="7">#REF!</definedName>
    <definedName name="WEO" localSheetId="6">#REF!</definedName>
    <definedName name="WEO">#REF!</definedName>
    <definedName name="WEOD" localSheetId="7">#REF!</definedName>
    <definedName name="WEOD" localSheetId="6">#REF!</definedName>
    <definedName name="WEOD">#REF!</definedName>
    <definedName name="weodata" localSheetId="7">#REF!</definedName>
    <definedName name="weodata" localSheetId="6">#REF!</definedName>
    <definedName name="weodata">#REF!</definedName>
    <definedName name="wer" localSheetId="7" hidden="1">{"Riqfin97",#N/A,FALSE,"Tran";"Riqfinpro",#N/A,FALSE,"Tran"}</definedName>
    <definedName name="wer" localSheetId="1" hidden="1">{"Riqfin97",#N/A,FALSE,"Tran";"Riqfinpro",#N/A,FALSE,"Tran"}</definedName>
    <definedName name="wer" localSheetId="6" hidden="1">{"Riqfin97",#N/A,FALSE,"Tran";"Riqfinpro",#N/A,FALSE,"Tran"}</definedName>
    <definedName name="wer" hidden="1">{"Riqfin97",#N/A,FALSE,"Tran";"Riqfinpro",#N/A,FALSE,"Tran"}</definedName>
    <definedName name="will" localSheetId="6">'[132]SPNF Acuerdo Incl. Int.'!will</definedName>
    <definedName name="will" localSheetId="8">'[132]SPNF Acuerdo Incl. Int.'!will</definedName>
    <definedName name="will">'[132]SPNF Acuerdo Incl. Int.'!will</definedName>
    <definedName name="will1">#N/A</definedName>
    <definedName name="will3">#N/A</definedName>
    <definedName name="Work_Area" localSheetId="7">#REF!</definedName>
    <definedName name="Work_Area" localSheetId="6">#REF!</definedName>
    <definedName name="Work_Area">#REF!</definedName>
    <definedName name="WPCP33_D" localSheetId="7">#REF!</definedName>
    <definedName name="WPCP33_D" localSheetId="6">#REF!</definedName>
    <definedName name="WPCP33_D">#REF!</definedName>
    <definedName name="WPCP33pch" localSheetId="7">#REF!</definedName>
    <definedName name="WPCP33pch" localSheetId="6">#REF!</definedName>
    <definedName name="WPCP33pch">#REF!</definedName>
    <definedName name="wrn" localSheetId="7" hidden="1">{"Main Economic Indicators",#N/A,FALSE,"C"}</definedName>
    <definedName name="wrn" localSheetId="1" hidden="1">{"Main Economic Indicators",#N/A,FALSE,"C"}</definedName>
    <definedName name="wrn" localSheetId="6" hidden="1">{"Main Economic Indicators",#N/A,FALSE,"C"}</definedName>
    <definedName name="wrn" hidden="1">{"Main Economic Indicators",#N/A,FALSE,"C"}</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localSheetId="1" hidden="1">{#N/A,#N/A,FALSE,"CONTENTS";#N/A,#N/A,FALSE,"ASS";#N/A,#N/A,FALSE,"BOP";#N/A,#N/A,FALSE,"BOPGDP";#N/A,#N/A,FALSE,"EXP";#N/A,#N/A,FALSE,"EXPG";#N/A,#N/A,FALSE,"EXPP";#N/A,#N/A,FALSE,"IMP";#N/A,#N/A,FALSE,"TOT";#N/A,#N/A,FALSE,"SERV";#N/A,#N/A,FALSE,"TRAN";#N/A,#N/A,FALSE,"DISB";#N/A,#N/A,FALSE,"AMOR";#N/A,#N/A,FALSE,"INT";#N/A,#N/A,FALSE,"DEBT"}</definedName>
    <definedName name="wrn.All._.Standard." localSheetId="6"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7" hidden="1">{"annual-cbr",#N/A,FALSE,"CENTBANK";"annual(banks)",#N/A,FALSE,"COMBANKS"}</definedName>
    <definedName name="wrn.annual." localSheetId="1" hidden="1">{"annual-cbr",#N/A,FALSE,"CENTBANK";"annual(banks)",#N/A,FALSE,"COMBANKS"}</definedName>
    <definedName name="wrn.annual." localSheetId="6" hidden="1">{"annual-cbr",#N/A,FALSE,"CENTBANK";"annual(banks)",#N/A,FALSE,"COMBANKS"}</definedName>
    <definedName name="wrn.annual." hidden="1">{"annual-cbr",#N/A,FALSE,"CENTBANK";"annual(banks)",#N/A,FALSE,"COMBANKS"}</definedName>
    <definedName name="wrn.BANKS." localSheetId="7" hidden="1">{#N/A,#N/A,FALSE,"BANKS"}</definedName>
    <definedName name="wrn.BANKS." localSheetId="1" hidden="1">{#N/A,#N/A,FALSE,"BANKS"}</definedName>
    <definedName name="wrn.BANKS." localSheetId="6" hidden="1">{#N/A,#N/A,FALSE,"BANKS"}</definedName>
    <definedName name="wrn.BANKS." hidden="1">{#N/A,#N/A,FALSE,"BANKS"}</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7" hidden="1">{#N/A,#N/A,FALSE,"BOP"}</definedName>
    <definedName name="wrn.BOP." localSheetId="1" hidden="1">{#N/A,#N/A,FALSE,"BOP"}</definedName>
    <definedName name="wrn.BOP." localSheetId="6" hidden="1">{#N/A,#N/A,FALSE,"BOP"}</definedName>
    <definedName name="wrn.BOP." hidden="1">{#N/A,#N/A,FALSE,"BOP"}</definedName>
    <definedName name="wrn.BOP_MIDTERM." localSheetId="7" hidden="1">{"BOP_TAB",#N/A,FALSE,"N";"MIDTERM_TAB",#N/A,FALSE,"O"}</definedName>
    <definedName name="wrn.BOP_MIDTERM." localSheetId="1" hidden="1">{"BOP_TAB",#N/A,FALSE,"N";"MIDTERM_TAB",#N/A,FALSE,"O"}</definedName>
    <definedName name="wrn.BOP_MIDTERM." localSheetId="6" hidden="1">{"BOP_TAB",#N/A,FALSE,"N";"MIDTERM_TAB",#N/A,FALSE,"O"}</definedName>
    <definedName name="wrn.BOP_MIDTERM." hidden="1">{"BOP_TAB",#N/A,FALSE,"N";"MIDTERM_TAB",#N/A,FALSE,"O"}</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7" hidden="1">{#N/A,#N/A,FALSE,"CelPIB"}</definedName>
    <definedName name="wrn.CelPIB." localSheetId="1" hidden="1">{#N/A,#N/A,FALSE,"CelPIB"}</definedName>
    <definedName name="wrn.CelPIB." localSheetId="6" hidden="1">{#N/A,#N/A,FALSE,"CelPIB"}</definedName>
    <definedName name="wrn.CelPIB." hidden="1">{#N/A,#N/A,FALSE,"CelPIB"}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localSheetId="1" hidden="1">{#N/A,#N/A,FALSE,"CG Cons GDP";#N/A,#N/A,FALSE,"CG Cons GDP";#N/A,#N/A,FALSE,"CGvt Revenue GDP";#N/A,#N/A,FALSE,"RestGGPIB";#N/A,#N/A,FALSE,"RestGGPIB";#N/A,#N/A,FALSE,"SSPIB";#N/A,#N/A,FALSE,"EntpsPIB";#N/A,#N/A,FALSE,"EntpsPIB";#N/A,#N/A,FALSE,"CelPIB"}</definedName>
    <definedName name="wrn.CG._.Cons._.GDP." localSheetId="6"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7" hidden="1">{#N/A,#N/A,FALSE,"NFPS GDP"}</definedName>
    <definedName name="wrn.CGvt._.Revenue._.GDP." localSheetId="1" hidden="1">{#N/A,#N/A,FALSE,"NFPS GDP"}</definedName>
    <definedName name="wrn.CGvt._.Revenue._.GDP." localSheetId="6" hidden="1">{#N/A,#N/A,FALSE,"NFPS GDP"}</definedName>
    <definedName name="wrn.CGvt._.Revenue._.GDP." hidden="1">{#N/A,#N/A,FALSE,"NFPS GDP"}</definedName>
    <definedName name="wrn.CREDIT." localSheetId="7" hidden="1">{#N/A,#N/A,FALSE,"CREDIT"}</definedName>
    <definedName name="wrn.CREDIT." localSheetId="1" hidden="1">{#N/A,#N/A,FALSE,"CREDIT"}</definedName>
    <definedName name="wrn.CREDIT." localSheetId="6" hidden="1">{#N/A,#N/A,FALSE,"CREDIT"}</definedName>
    <definedName name="wrn.CREDIT." hidden="1">{#N/A,#N/A,FALSE,"CREDIT"}</definedName>
    <definedName name="wrn.DEBTSVC." localSheetId="7" hidden="1">{#N/A,#N/A,FALSE,"DEBTSVC"}</definedName>
    <definedName name="wrn.DEBTSVC." localSheetId="1" hidden="1">{#N/A,#N/A,FALSE,"DEBTSVC"}</definedName>
    <definedName name="wrn.DEBTSVC." localSheetId="6" hidden="1">{#N/A,#N/A,FALSE,"DEBTSVC"}</definedName>
    <definedName name="wrn.DEBTSVC." hidden="1">{#N/A,#N/A,FALSE,"DEBTSVC"}</definedName>
    <definedName name="wrn.DEPO." localSheetId="7" hidden="1">{#N/A,#N/A,FALSE,"DEPO"}</definedName>
    <definedName name="wrn.DEPO." localSheetId="1" hidden="1">{#N/A,#N/A,FALSE,"DEPO"}</definedName>
    <definedName name="wrn.DEPO." localSheetId="6" hidden="1">{#N/A,#N/A,FALSE,"DEPO"}</definedName>
    <definedName name="wrn.DEPO." hidden="1">{#N/A,#N/A,FALSE,"DEPO"}</definedName>
    <definedName name="wrn.EntpsPIB." localSheetId="7" hidden="1">{#N/A,#N/A,FALSE,"EntpsPIB"}</definedName>
    <definedName name="wrn.EntpsPIB." localSheetId="1" hidden="1">{#N/A,#N/A,FALSE,"EntpsPIB"}</definedName>
    <definedName name="wrn.EntpsPIB." localSheetId="6" hidden="1">{#N/A,#N/A,FALSE,"EntpsPIB"}</definedName>
    <definedName name="wrn.EntpsPIB." hidden="1">{#N/A,#N/A,FALSE,"EntpsPIB"}</definedName>
    <definedName name="wrn.EXCISE." localSheetId="7" hidden="1">{#N/A,#N/A,FALSE,"EXCISE"}</definedName>
    <definedName name="wrn.EXCISE." localSheetId="1" hidden="1">{#N/A,#N/A,FALSE,"EXCISE"}</definedName>
    <definedName name="wrn.EXCISE." localSheetId="6" hidden="1">{#N/A,#N/A,FALSE,"EXCISE"}</definedName>
    <definedName name="wrn.EXCISE." hidden="1">{#N/A,#N/A,FALSE,"EXCISE"}</definedName>
    <definedName name="wrn.EXRATE." localSheetId="7" hidden="1">{#N/A,#N/A,FALSE,"EXRATE"}</definedName>
    <definedName name="wrn.EXRATE." localSheetId="1" hidden="1">{#N/A,#N/A,FALSE,"EXRATE"}</definedName>
    <definedName name="wrn.EXRATE." localSheetId="6" hidden="1">{#N/A,#N/A,FALSE,"EXRATE"}</definedName>
    <definedName name="wrn.EXRATE." hidden="1">{#N/A,#N/A,FALSE,"EXRATE"}</definedName>
    <definedName name="wrn.EXTDEBT." localSheetId="7" hidden="1">{#N/A,#N/A,FALSE,"EXTDEBT"}</definedName>
    <definedName name="wrn.EXTDEBT." localSheetId="1" hidden="1">{#N/A,#N/A,FALSE,"EXTDEBT"}</definedName>
    <definedName name="wrn.EXTDEBT." localSheetId="6" hidden="1">{#N/A,#N/A,FALSE,"EXTDEBT"}</definedName>
    <definedName name="wrn.EXTDEBT." hidden="1">{#N/A,#N/A,FALSE,"EXTDEBT"}</definedName>
    <definedName name="wrn.EXTRABUDGT." localSheetId="7" hidden="1">{#N/A,#N/A,FALSE,"EXTRABUDGT"}</definedName>
    <definedName name="wrn.EXTRABUDGT." localSheetId="1" hidden="1">{#N/A,#N/A,FALSE,"EXTRABUDGT"}</definedName>
    <definedName name="wrn.EXTRABUDGT." localSheetId="6" hidden="1">{#N/A,#N/A,FALSE,"EXTRABUDGT"}</definedName>
    <definedName name="wrn.EXTRABUDGT." hidden="1">{#N/A,#N/A,FALSE,"EXTRABUDGT"}</definedName>
    <definedName name="wrn.EXTRABUDGT2." localSheetId="7" hidden="1">{#N/A,#N/A,FALSE,"EXTRABUDGT2"}</definedName>
    <definedName name="wrn.EXTRABUDGT2." localSheetId="1" hidden="1">{#N/A,#N/A,FALSE,"EXTRABUDGT2"}</definedName>
    <definedName name="wrn.EXTRABUDGT2." localSheetId="6" hidden="1">{#N/A,#N/A,FALSE,"EXTRABUDGT2"}</definedName>
    <definedName name="wrn.EXTRABUDGT2." hidden="1">{#N/A,#N/A,FALSE,"EXTRABUDGT2"}</definedName>
    <definedName name="wrn.GDP." localSheetId="7" hidden="1">{#N/A,#N/A,FALSE,"GDP_ORIGIN";#N/A,#N/A,FALSE,"EMP_POP"}</definedName>
    <definedName name="wrn.GDP." localSheetId="1" hidden="1">{#N/A,#N/A,FALSE,"GDP_ORIGIN";#N/A,#N/A,FALSE,"EMP_POP"}</definedName>
    <definedName name="wrn.GDP." localSheetId="6" hidden="1">{#N/A,#N/A,FALSE,"GDP_ORIGIN";#N/A,#N/A,FALSE,"EMP_POP"}</definedName>
    <definedName name="wrn.GDP." hidden="1">{#N/A,#N/A,FALSE,"GDP_ORIGIN";#N/A,#N/A,FALSE,"EMP_POP"}</definedName>
    <definedName name="wrn.GGOVT." localSheetId="7" hidden="1">{#N/A,#N/A,FALSE,"GGOVT"}</definedName>
    <definedName name="wrn.GGOVT." localSheetId="1" hidden="1">{#N/A,#N/A,FALSE,"GGOVT"}</definedName>
    <definedName name="wrn.GGOVT." localSheetId="6" hidden="1">{#N/A,#N/A,FALSE,"GGOVT"}</definedName>
    <definedName name="wrn.GGOVT." hidden="1">{#N/A,#N/A,FALSE,"GGOVT"}</definedName>
    <definedName name="wrn.GGOVT2." localSheetId="7" hidden="1">{#N/A,#N/A,FALSE,"GGOVT2"}</definedName>
    <definedName name="wrn.GGOVT2." localSheetId="1" hidden="1">{#N/A,#N/A,FALSE,"GGOVT2"}</definedName>
    <definedName name="wrn.GGOVT2." localSheetId="6" hidden="1">{#N/A,#N/A,FALSE,"GGOVT2"}</definedName>
    <definedName name="wrn.GGOVT2." hidden="1">{#N/A,#N/A,FALSE,"GGOVT2"}</definedName>
    <definedName name="wrn.GGOVTPC." localSheetId="7" hidden="1">{#N/A,#N/A,FALSE,"GGOVT%"}</definedName>
    <definedName name="wrn.GGOVTPC." localSheetId="1" hidden="1">{#N/A,#N/A,FALSE,"GGOVT%"}</definedName>
    <definedName name="wrn.GGOVTPC." localSheetId="6" hidden="1">{#N/A,#N/A,FALSE,"GGOVT%"}</definedName>
    <definedName name="wrn.GGOVTPC." hidden="1">{#N/A,#N/A,FALSE,"GGOVT%"}</definedName>
    <definedName name="wrn.INCOMETX." localSheetId="7" hidden="1">{#N/A,#N/A,FALSE,"INCOMETX"}</definedName>
    <definedName name="wrn.INCOMETX." localSheetId="1" hidden="1">{#N/A,#N/A,FALSE,"INCOMETX"}</definedName>
    <definedName name="wrn.INCOMETX." localSheetId="6" hidden="1">{#N/A,#N/A,FALSE,"INCOMETX"}</definedName>
    <definedName name="wrn.INCOMETX." hidden="1">{#N/A,#N/A,FALSE,"INCOMETX"}</definedName>
    <definedName name="wrn.Input._.and._.output._.tables." localSheetId="7"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7" hidden="1">{#N/A,#N/A,FALSE,"INTERST"}</definedName>
    <definedName name="wrn.INTERST." localSheetId="1" hidden="1">{#N/A,#N/A,FALSE,"INTERST"}</definedName>
    <definedName name="wrn.INTERST." localSheetId="6" hidden="1">{#N/A,#N/A,FALSE,"INTERST"}</definedName>
    <definedName name="wrn.INTERST." hidden="1">{#N/A,#N/A,FALSE,"INTERST"}</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7" hidden="1">{"Main Economic Indicators",#N/A,FALSE,"C"}</definedName>
    <definedName name="wrn.Main._.Economic._.Indicators." localSheetId="1" hidden="1">{"Main Economic Indicators",#N/A,FALSE,"C"}</definedName>
    <definedName name="wrn.Main._.Economic._.Indicators." localSheetId="6" hidden="1">{"Main Economic Indicators",#N/A,FALSE,"C"}</definedName>
    <definedName name="wrn.Main._.Economic._.Indicators." hidden="1">{"Main Economic Indicators",#N/A,FALSE,"C"}</definedName>
    <definedName name="wrn.MDABOP." localSheetId="7"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7" hidden="1">{#N/A,#N/A,FALSE,"CONTENTS";#N/A,#N/A,FALSE,"BOP";#N/A,#N/A,FALSE,"EXP";#N/A,#N/A,FALSE,"EXPG";#N/A,#N/A,FALSE,"EXPP";#N/A,#N/A,FALSE,"IMP";#N/A,#N/A,FALSE,"TOT";#N/A,#N/A,FALSE,"SERV";#N/A,#N/A,FALSE,"TRAN";#N/A,#N/A,FALSE,"DEBT"}</definedName>
    <definedName name="wrn.MIT." localSheetId="1" hidden="1">{#N/A,#N/A,FALSE,"CONTENTS";#N/A,#N/A,FALSE,"BOP";#N/A,#N/A,FALSE,"EXP";#N/A,#N/A,FALSE,"EXPG";#N/A,#N/A,FALSE,"EXPP";#N/A,#N/A,FALSE,"IMP";#N/A,#N/A,FALSE,"TOT";#N/A,#N/A,FALSE,"SERV";#N/A,#N/A,FALSE,"TRAN";#N/A,#N/A,FALSE,"DEBT"}</definedName>
    <definedName name="wrn.MIT." localSheetId="6"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7" hidden="1">{"MONA",#N/A,FALSE,"S"}</definedName>
    <definedName name="wrn.MONA." localSheetId="1" hidden="1">{"MONA",#N/A,FALSE,"S"}</definedName>
    <definedName name="wrn.MONA." localSheetId="6" hidden="1">{"MONA",#N/A,FALSE,"S"}</definedName>
    <definedName name="wrn.MONA." hidden="1">{"MONA",#N/A,FALSE,"S"}</definedName>
    <definedName name="wrn.Monthsheet." localSheetId="7" hidden="1">{"Minpmon",#N/A,FALSE,"Monthinput"}</definedName>
    <definedName name="wrn.Monthsheet." localSheetId="1" hidden="1">{"Minpmon",#N/A,FALSE,"Monthinput"}</definedName>
    <definedName name="wrn.Monthsheet." localSheetId="6" hidden="1">{"Minpmon",#N/A,FALSE,"Monthinput"}</definedName>
    <definedName name="wrn.Monthsheet." hidden="1">{"Minpmon",#N/A,FALSE,"Monthinput"}</definedName>
    <definedName name="wrn.MS." localSheetId="7" hidden="1">{#N/A,#N/A,FALSE,"MS"}</definedName>
    <definedName name="wrn.MS." localSheetId="1" hidden="1">{#N/A,#N/A,FALSE,"MS"}</definedName>
    <definedName name="wrn.MS." localSheetId="6" hidden="1">{#N/A,#N/A,FALSE,"MS"}</definedName>
    <definedName name="wrn.MS." hidden="1">{#N/A,#N/A,FALSE,"MS"}</definedName>
    <definedName name="wrn.NBG." localSheetId="7" hidden="1">{#N/A,#N/A,FALSE,"NBG"}</definedName>
    <definedName name="wrn.NBG." localSheetId="1" hidden="1">{#N/A,#N/A,FALSE,"NBG"}</definedName>
    <definedName name="wrn.NBG." localSheetId="6" hidden="1">{#N/A,#N/A,FALSE,"NBG"}</definedName>
    <definedName name="wrn.NBG." hidden="1">{#N/A,#N/A,FALSE,"NBG"}</definedName>
    <definedName name="wrn.NFPS._.GDP." localSheetId="7" hidden="1">{#N/A,#N/A,FALSE,"NFPS GDP"}</definedName>
    <definedName name="wrn.NFPS._.GDP." localSheetId="1" hidden="1">{#N/A,#N/A,FALSE,"NFPS GDP"}</definedName>
    <definedName name="wrn.NFPS._.GDP." localSheetId="6" hidden="1">{#N/A,#N/A,FALSE,"NFPS GDP"}</definedName>
    <definedName name="wrn.NFPS._.GDP." hidden="1">{#N/A,#N/A,FALSE,"NFPS GDP"}</definedName>
    <definedName name="wrn.original." localSheetId="7" hidden="1">{"Original",#N/A,FALSE,"CENTBANK";"Original",#N/A,FALSE,"COMBANKS"}</definedName>
    <definedName name="wrn.original." localSheetId="1" hidden="1">{"Original",#N/A,FALSE,"CENTBANK";"Original",#N/A,FALSE,"COMBANKS"}</definedName>
    <definedName name="wrn.original." localSheetId="6" hidden="1">{"Original",#N/A,FALSE,"CENTBANK";"Original",#N/A,FALSE,"COMBANKS"}</definedName>
    <definedName name="wrn.original." hidden="1">{"Original",#N/A,FALSE,"CENTBANK";"Original",#N/A,FALSE,"COMBANKS"}</definedName>
    <definedName name="wrn.Output._.tables." localSheetId="7" hidden="1">{#N/A,#N/A,FALSE,"I";#N/A,#N/A,FALSE,"J";#N/A,#N/A,FALSE,"K";#N/A,#N/A,FALSE,"L";#N/A,#N/A,FALSE,"M";#N/A,#N/A,FALSE,"N";#N/A,#N/A,FALSE,"O"}</definedName>
    <definedName name="wrn.Output._.tables." localSheetId="1" hidden="1">{#N/A,#N/A,FALSE,"I";#N/A,#N/A,FALSE,"J";#N/A,#N/A,FALSE,"K";#N/A,#N/A,FALSE,"L";#N/A,#N/A,FALSE,"M";#N/A,#N/A,FALSE,"N";#N/A,#N/A,FALSE,"O"}</definedName>
    <definedName name="wrn.Output._.tables." localSheetId="6" hidden="1">{#N/A,#N/A,FALSE,"I";#N/A,#N/A,FALSE,"J";#N/A,#N/A,FALSE,"K";#N/A,#N/A,FALSE,"L";#N/A,#N/A,FALSE,"M";#N/A,#N/A,FALSE,"N";#N/A,#N/A,FALSE,"O"}</definedName>
    <definedName name="wrn.Output._.tables." hidden="1">{#N/A,#N/A,FALSE,"I";#N/A,#N/A,FALSE,"J";#N/A,#N/A,FALSE,"K";#N/A,#N/A,FALSE,"L";#N/A,#N/A,FALSE,"M";#N/A,#N/A,FALSE,"N";#N/A,#N/A,FALSE,"O"}</definedName>
    <definedName name="wrn.PCPI." localSheetId="7" hidden="1">{#N/A,#N/A,FALSE,"PCPI"}</definedName>
    <definedName name="wrn.PCPI." localSheetId="1" hidden="1">{#N/A,#N/A,FALSE,"PCPI"}</definedName>
    <definedName name="wrn.PCPI." localSheetId="6" hidden="1">{#N/A,#N/A,FALSE,"PCPI"}</definedName>
    <definedName name="wrn.PCPI." hidden="1">{#N/A,#N/A,FALSE,"PCPI"}</definedName>
    <definedName name="wrn.PENSION." localSheetId="7" hidden="1">{#N/A,#N/A,FALSE,"PENSION"}</definedName>
    <definedName name="wrn.PENSION." localSheetId="1" hidden="1">{#N/A,#N/A,FALSE,"PENSION"}</definedName>
    <definedName name="wrn.PENSION." localSheetId="6" hidden="1">{#N/A,#N/A,FALSE,"PENSION"}</definedName>
    <definedName name="wrn.PENSION." hidden="1">{#N/A,#N/A,FALSE,"PENSION"}</definedName>
    <definedName name="wrn.Program." localSheetId="7" hidden="1">{"Tab1",#N/A,FALSE,"P";"Tab2",#N/A,FALSE,"P"}</definedName>
    <definedName name="wrn.Program." localSheetId="1" hidden="1">{"Tab1",#N/A,FALSE,"P";"Tab2",#N/A,FALSE,"P"}</definedName>
    <definedName name="wrn.Program." localSheetId="6" hidden="1">{"Tab1",#N/A,FALSE,"P";"Tab2",#N/A,FALSE,"P"}</definedName>
    <definedName name="wrn.Program." hidden="1">{"Tab1",#N/A,FALSE,"P";"Tab2",#N/A,FALSE,"P"}</definedName>
    <definedName name="wrn.PRUDENT." localSheetId="7" hidden="1">{#N/A,#N/A,FALSE,"PRUDENT"}</definedName>
    <definedName name="wrn.PRUDENT." localSheetId="1" hidden="1">{#N/A,#N/A,FALSE,"PRUDENT"}</definedName>
    <definedName name="wrn.PRUDENT." localSheetId="6" hidden="1">{#N/A,#N/A,FALSE,"PRUDENT"}</definedName>
    <definedName name="wrn.PRUDENT." hidden="1">{#N/A,#N/A,FALSE,"PRUDENT"}</definedName>
    <definedName name="wrn.PUBLEXP." localSheetId="7" hidden="1">{#N/A,#N/A,FALSE,"PUBLEXP"}</definedName>
    <definedName name="wrn.PUBLEXP." localSheetId="1" hidden="1">{#N/A,#N/A,FALSE,"PUBLEXP"}</definedName>
    <definedName name="wrn.PUBLEXP." localSheetId="6" hidden="1">{#N/A,#N/A,FALSE,"PUBLEXP"}</definedName>
    <definedName name="wrn.PUBLEXP." hidden="1">{#N/A,#N/A,FALSE,"PUBLEXP"}</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localSheetId="1" hidden="1">{"bop94-99",#N/A,FALSE,"BOP";"bgdp94-99",#N/A,FALSE,"BOPGDP";"exp94-99",#N/A,FALSE,"EXP";"imp94-99",#N/A,FALSE,"IMP";"tt9499",#N/A,FALSE,"TT";"ss94-99",#N/A,FALSE,"SERV";"tran94-99",#N/A,FALSE,"TRAN";"dis95-98",#N/A,FALSE,"DISB";"amor94-99",#N/A,FALSE,"AMOR";"int94-98",#N/A,FALSE,"INT";"debt94-99",#N/A,FALSE,"DEBT"}</definedName>
    <definedName name="wrn.repred." localSheetId="6"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7" hidden="1">{#N/A,#N/A,FALSE,"RestGGPIB"}</definedName>
    <definedName name="wrn.RestGGPIB." localSheetId="1" hidden="1">{#N/A,#N/A,FALSE,"RestGGPIB"}</definedName>
    <definedName name="wrn.RestGGPIB." localSheetId="6" hidden="1">{#N/A,#N/A,FALSE,"RestGGPIB"}</definedName>
    <definedName name="wrn.RestGGPIB." hidden="1">{#N/A,#N/A,FALSE,"RestGGPIB"}</definedName>
    <definedName name="wrn.REVSHARE." localSheetId="7" hidden="1">{#N/A,#N/A,FALSE,"REVSHARE"}</definedName>
    <definedName name="wrn.REVSHARE." localSheetId="1" hidden="1">{#N/A,#N/A,FALSE,"REVSHARE"}</definedName>
    <definedName name="wrn.REVSHARE." localSheetId="6" hidden="1">{#N/A,#N/A,FALSE,"REVSHARE"}</definedName>
    <definedName name="wrn.REVSHARE." hidden="1">{#N/A,#N/A,FALSE,"REVSHARE"}</definedName>
    <definedName name="wrn.Riqfin." localSheetId="7" hidden="1">{"Riqfin97",#N/A,FALSE,"Tran";"Riqfinpro",#N/A,FALSE,"Tran"}</definedName>
    <definedName name="wrn.Riqfin." localSheetId="1" hidden="1">{"Riqfin97",#N/A,FALSE,"Tran";"Riqfinpro",#N/A,FALSE,"Tran"}</definedName>
    <definedName name="wrn.Riqfin." localSheetId="6" hidden="1">{"Riqfin97",#N/A,FALSE,"Tran";"Riqfinpro",#N/A,FALSE,"Tran"}</definedName>
    <definedName name="wrn.Riqfin." hidden="1">{"Riqfin97",#N/A,FALSE,"Tran";"Riqfinpro",#N/A,FALSE,"Tran"}</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7" hidden="1">{#N/A,#N/A,FALSE,"SSPIB"}</definedName>
    <definedName name="wrn.SSPIB." localSheetId="1" hidden="1">{#N/A,#N/A,FALSE,"SSPIB"}</definedName>
    <definedName name="wrn.SSPIB." localSheetId="6" hidden="1">{#N/A,#N/A,FALSE,"SSPIB"}</definedName>
    <definedName name="wrn.SSPIB." hidden="1">{#N/A,#N/A,FALSE,"SSPIB"}</definedName>
    <definedName name="wrn.Staff._.Report._.Tables." localSheetId="7" hidden="1">{#N/A,#N/A,FALSE,"SR1";#N/A,#N/A,FALSE,"SR2";#N/A,#N/A,FALSE,"SR3";#N/A,#N/A,FALSE,"SR4"}</definedName>
    <definedName name="wrn.Staff._.Report._.Tables." localSheetId="1" hidden="1">{#N/A,#N/A,FALSE,"SR1";#N/A,#N/A,FALSE,"SR2";#N/A,#N/A,FALSE,"SR3";#N/A,#N/A,FALSE,"SR4"}</definedName>
    <definedName name="wrn.Staff._.Report._.Tables." localSheetId="6" hidden="1">{#N/A,#N/A,FALSE,"SR1";#N/A,#N/A,FALSE,"SR2";#N/A,#N/A,FALSE,"SR3";#N/A,#N/A,FALSE,"SR4"}</definedName>
    <definedName name="wrn.Staff._.Report._.Tables." hidden="1">{#N/A,#N/A,FALSE,"SR1";#N/A,#N/A,FALSE,"SR2";#N/A,#N/A,FALSE,"SR3";#N/A,#N/A,FALSE,"SR4"}</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7" hidden="1">{#N/A,#N/A,FALSE,"STATE"}</definedName>
    <definedName name="wrn.STATE." localSheetId="1" hidden="1">{#N/A,#N/A,FALSE,"STATE"}</definedName>
    <definedName name="wrn.STATE." localSheetId="6" hidden="1">{#N/A,#N/A,FALSE,"STATE"}</definedName>
    <definedName name="wrn.STATE." hidden="1">{#N/A,#N/A,FALSE,"STATE"}</definedName>
    <definedName name="wrn.TAXARREARS." localSheetId="7" hidden="1">{#N/A,#N/A,FALSE,"TAXARREARS"}</definedName>
    <definedName name="wrn.TAXARREARS." localSheetId="1" hidden="1">{#N/A,#N/A,FALSE,"TAXARREARS"}</definedName>
    <definedName name="wrn.TAXARREARS." localSheetId="6" hidden="1">{#N/A,#N/A,FALSE,"TAXARREARS"}</definedName>
    <definedName name="wrn.TAXARREARS." hidden="1">{#N/A,#N/A,FALSE,"TAXARREARS"}</definedName>
    <definedName name="wrn.TAXPAYRS." localSheetId="7" hidden="1">{#N/A,#N/A,FALSE,"TAXPAYRS"}</definedName>
    <definedName name="wrn.TAXPAYRS." localSheetId="1" hidden="1">{#N/A,#N/A,FALSE,"TAXPAYRS"}</definedName>
    <definedName name="wrn.TAXPAYRS." localSheetId="6" hidden="1">{#N/A,#N/A,FALSE,"TAXPAYRS"}</definedName>
    <definedName name="wrn.TAXPAYRS." hidden="1">{#N/A,#N/A,FALSE,"TAXPAYRS"}</definedName>
    <definedName name="wrn.TRADE." localSheetId="7" hidden="1">{#N/A,#N/A,FALSE,"TRADE"}</definedName>
    <definedName name="wrn.TRADE." localSheetId="1" hidden="1">{#N/A,#N/A,FALSE,"TRADE"}</definedName>
    <definedName name="wrn.TRADE." localSheetId="6" hidden="1">{#N/A,#N/A,FALSE,"TRADE"}</definedName>
    <definedName name="wrn.TRADE." hidden="1">{#N/A,#N/A,FALSE,"TRADE"}</definedName>
    <definedName name="wrn.TRANSPORT." localSheetId="7" hidden="1">{#N/A,#N/A,FALSE,"TRANPORT"}</definedName>
    <definedName name="wrn.TRANSPORT." localSheetId="1" hidden="1">{#N/A,#N/A,FALSE,"TRANPORT"}</definedName>
    <definedName name="wrn.TRANSPORT." localSheetId="6" hidden="1">{#N/A,#N/A,FALSE,"TRANPORT"}</definedName>
    <definedName name="wrn.TRANSPORT." hidden="1">{#N/A,#N/A,FALSE,"TRANPORT"}</definedName>
    <definedName name="wrn.UNEMPL." localSheetId="7" hidden="1">{#N/A,#N/A,FALSE,"EMP_POP";#N/A,#N/A,FALSE,"UNEMPL"}</definedName>
    <definedName name="wrn.UNEMPL." localSheetId="1" hidden="1">{#N/A,#N/A,FALSE,"EMP_POP";#N/A,#N/A,FALSE,"UNEMPL"}</definedName>
    <definedName name="wrn.UNEMPL." localSheetId="6" hidden="1">{#N/A,#N/A,FALSE,"EMP_POP";#N/A,#N/A,FALSE,"UNEMPL"}</definedName>
    <definedName name="wrn.UNEMPL." hidden="1">{#N/A,#N/A,FALSE,"EMP_POP";#N/A,#N/A,FALSE,"UNEMPL"}</definedName>
    <definedName name="wrn.WAGES." localSheetId="7" hidden="1">{#N/A,#N/A,FALSE,"WAGES"}</definedName>
    <definedName name="wrn.WAGES." localSheetId="1" hidden="1">{#N/A,#N/A,FALSE,"WAGES"}</definedName>
    <definedName name="wrn.WAGES." localSheetId="6" hidden="1">{#N/A,#N/A,FALSE,"WAGES"}</definedName>
    <definedName name="wrn.WAGES." hidden="1">{#N/A,#N/A,FALSE,"WAGES"}</definedName>
    <definedName name="wrn.WEO." localSheetId="7" hidden="1">{"WEO",#N/A,FALSE,"T"}</definedName>
    <definedName name="wrn.WEO." localSheetId="1" hidden="1">{"WEO",#N/A,FALSE,"T"}</definedName>
    <definedName name="wrn.WEO." localSheetId="6" hidden="1">{"WEO",#N/A,FALSE,"T"}</definedName>
    <definedName name="wrn.WEO." hidden="1">{"WEO",#N/A,FALSE,"T"}</definedName>
    <definedName name="Wt_d">[54]CIRRs!$C$59</definedName>
    <definedName name="wtewt" localSheetId="7" hidden="1">#REF!</definedName>
    <definedName name="wtewt" localSheetId="6" hidden="1">#REF!</definedName>
    <definedName name="wtewt" hidden="1">#REF!</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[125]M!#REF!</definedName>
    <definedName name="www" localSheetId="7" hidden="1">{"Riqfin97",#N/A,FALSE,"Tran";"Riqfinpro",#N/A,FALSE,"Tran"}</definedName>
    <definedName name="www" localSheetId="1" hidden="1">{"Riqfin97",#N/A,FALSE,"Tran";"Riqfinpro",#N/A,FALSE,"Tran"}</definedName>
    <definedName name="www" localSheetId="6" hidden="1">{"Riqfin97",#N/A,FALSE,"Tran";"Riqfinpro",#N/A,FALSE,"Tran"}</definedName>
    <definedName name="www" hidden="1">{"Riqfin97",#N/A,FALSE,"Tran";"Riqfinpro",#N/A,FALSE,"Tran"}</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7" hidden="1">{"Minpmon",#N/A,FALSE,"Monthinput"}</definedName>
    <definedName name="wwwww" localSheetId="1" hidden="1">{"Minpmon",#N/A,FALSE,"Monthinput"}</definedName>
    <definedName name="wwwww" localSheetId="6" hidden="1">{"Minpmon",#N/A,FALSE,"Monthinput"}</definedName>
    <definedName name="wwwww" hidden="1">{"Minpmon",#N/A,FALSE,"Monthinput"}</definedName>
    <definedName name="wwwwwww" localSheetId="7" hidden="1">{"Riqfin97",#N/A,FALSE,"Tran";"Riqfinpro",#N/A,FALSE,"Tran"}</definedName>
    <definedName name="wwwwwww" localSheetId="1" hidden="1">{"Riqfin97",#N/A,FALSE,"Tran";"Riqfinpro",#N/A,FALSE,"Tran"}</definedName>
    <definedName name="wwwwwww" localSheetId="6" hidden="1">{"Riqfin97",#N/A,FALSE,"Tran";"Riqfinpro",#N/A,FALSE,"Tran"}</definedName>
    <definedName name="wwwwwww" hidden="1">{"Riqfin97",#N/A,FALSE,"Tran";"Riqfinpro",#N/A,FALSE,"Tran"}</definedName>
    <definedName name="wwwwwwww" localSheetId="7" hidden="1">{"Tab1",#N/A,FALSE,"P";"Tab2",#N/A,FALSE,"P"}</definedName>
    <definedName name="wwwwwwww" localSheetId="1" hidden="1">{"Tab1",#N/A,FALSE,"P";"Tab2",#N/A,FALSE,"P"}</definedName>
    <definedName name="wwwwwwww" localSheetId="6" hidden="1">{"Tab1",#N/A,FALSE,"P";"Tab2",#N/A,FALSE,"P"}</definedName>
    <definedName name="wwwwwwww" hidden="1">{"Tab1",#N/A,FALSE,"P";"Tab2",#N/A,FALSE,"P"}</definedName>
    <definedName name="X" localSheetId="7">#REF!</definedName>
    <definedName name="X" localSheetId="6">#REF!</definedName>
    <definedName name="X">#REF!</definedName>
    <definedName name="X_Rate" localSheetId="7">#REF!</definedName>
    <definedName name="X_Rate" localSheetId="6">#REF!</definedName>
    <definedName name="X_Rate">#REF!</definedName>
    <definedName name="xa" localSheetId="7">'[164]PIB EN CORR'!#REF!</definedName>
    <definedName name="xa" localSheetId="6">'[164]PIB EN CORR'!#REF!</definedName>
    <definedName name="xa">'[164]PIB EN CORR'!#REF!</definedName>
    <definedName name="xaa">'[165]PIB EN CORR'!$AV$5:$AV$77</definedName>
    <definedName name="XandRev">'[119]tab 3'!$F$63:$Z$65</definedName>
    <definedName name="Xaxis" localSheetId="7">#REF!</definedName>
    <definedName name="Xaxis" localSheetId="6">#REF!</definedName>
    <definedName name="Xaxis">#REF!</definedName>
    <definedName name="XBANANO" localSheetId="7">#REF!</definedName>
    <definedName name="XBANANO" localSheetId="6">#REF!</definedName>
    <definedName name="XBANANO">#REF!</definedName>
    <definedName name="xbb" localSheetId="7">'[164]PIB EN CORR'!#REF!</definedName>
    <definedName name="xbb" localSheetId="6">'[164]PIB EN CORR'!#REF!</definedName>
    <definedName name="xbb">'[164]PIB EN CORR'!#REF!</definedName>
    <definedName name="XBS">[87]SREAL!A$41</definedName>
    <definedName name="xc">'[89]graf 1'!$A$3:$C$28</definedName>
    <definedName name="XCAFE" localSheetId="7">#REF!</definedName>
    <definedName name="XCAFE" localSheetId="6">#REF!</definedName>
    <definedName name="XCAFE">#REF!</definedName>
    <definedName name="xdr" localSheetId="7">#REF!</definedName>
    <definedName name="xdr" localSheetId="6">#REF!</definedName>
    <definedName name="xdr">#REF!</definedName>
    <definedName name="XGS" localSheetId="7">#REF!</definedName>
    <definedName name="XGS" localSheetId="6">#REF!</definedName>
    <definedName name="XGS">#REF!</definedName>
    <definedName name="XMENSUALES" localSheetId="6">#REF!</definedName>
    <definedName name="XMENSUALES">#REF!</definedName>
    <definedName name="XOF">#REF!</definedName>
    <definedName name="xr">#REF!</definedName>
    <definedName name="xx" localSheetId="7" hidden="1">{"Riqfin97",#N/A,FALSE,"Tran";"Riqfinpro",#N/A,FALSE,"Tran"}</definedName>
    <definedName name="xx" localSheetId="1" hidden="1">{"Riqfin97",#N/A,FALSE,"Tran";"Riqfinpro",#N/A,FALSE,"Tran"}</definedName>
    <definedName name="xx" localSheetId="6" hidden="1">{"Riqfin97",#N/A,FALSE,"Tran";"Riqfinpro",#N/A,FALSE,"Tran"}</definedName>
    <definedName name="xx" hidden="1">{"Riqfin97",#N/A,FALSE,"Tran";"Riqfinpro",#N/A,FALSE,"Tran"}</definedName>
    <definedName name="xxWRS_1">'[48]shared data'!$A$1:$A$77</definedName>
    <definedName name="xxWRS_11" localSheetId="7">#REF!</definedName>
    <definedName name="xxWRS_11" localSheetId="6">#REF!</definedName>
    <definedName name="xxWRS_11">#REF!</definedName>
    <definedName name="xxWRS_19" localSheetId="7">#REF!</definedName>
    <definedName name="xxWRS_19" localSheetId="6">#REF!</definedName>
    <definedName name="xxWRS_19">#REF!</definedName>
    <definedName name="xxWRS_2" localSheetId="7">#REF!</definedName>
    <definedName name="xxWRS_2" localSheetId="6">#REF!</definedName>
    <definedName name="xxWRS_2">#REF!</definedName>
    <definedName name="xxWRS_20">#REF!</definedName>
    <definedName name="xxWRS_3" localSheetId="6">#REF!</definedName>
    <definedName name="xxWRS_3">#REF!</definedName>
    <definedName name="xxWRS_4">[101]Q5!$A$1:$A$104</definedName>
    <definedName name="xxWRS_5">[101]Q6!$A$1:$A$160</definedName>
    <definedName name="xxWRS_6">[101]Q7!$A$1:$A$59</definedName>
    <definedName name="xxWRS_7">[101]Q5!$A$1:$A$109</definedName>
    <definedName name="xxWRS_8">[101]Q6!$A$1:$A$162</definedName>
    <definedName name="xxWRS_9">[101]Q7!$A$1:$A$61</definedName>
    <definedName name="xxx">[114]GDP_WEO!$A$3:$AB$188</definedName>
    <definedName name="XXX1" localSheetId="7">#REF!</definedName>
    <definedName name="XXX1" localSheetId="6">#REF!</definedName>
    <definedName name="XXX1">#REF!</definedName>
    <definedName name="xxxx" localSheetId="7" hidden="1">{"Riqfin97",#N/A,FALSE,"Tran";"Riqfinpro",#N/A,FALSE,"Tran"}</definedName>
    <definedName name="xxxx" localSheetId="1" hidden="1">{"Riqfin97",#N/A,FALSE,"Tran";"Riqfinpro",#N/A,FALSE,"Tran"}</definedName>
    <definedName name="xxxx" localSheetId="6" hidden="1">{"Riqfin97",#N/A,FALSE,"Tran";"Riqfinpro",#N/A,FALSE,"Tran"}</definedName>
    <definedName name="xxxx" hidden="1">{"Riqfin97",#N/A,FALSE,"Tran";"Riqfinpro",#N/A,FALSE,"Tran"}</definedName>
    <definedName name="xxxxxxxxxxxxxx" localSheetId="7" hidden="1">{"Riqfin97",#N/A,FALSE,"Tran";"Riqfinpro",#N/A,FALSE,"Tran"}</definedName>
    <definedName name="xxxxxxxxxxxxxx" localSheetId="1" hidden="1">{"Riqfin97",#N/A,FALSE,"Tran";"Riqfinpro",#N/A,FALSE,"Tran"}</definedName>
    <definedName name="xxxxxxxxxxxxxx" localSheetId="6" hidden="1">{"Riqfin97",#N/A,FALSE,"Tran";"Riqfinpro",#N/A,FALSE,"Tran"}</definedName>
    <definedName name="xxxxxxxxxxxxxx" hidden="1">{"Riqfin97",#N/A,FALSE,"Tran";"Riqfinpro",#N/A,FALSE,"Tran"}</definedName>
    <definedName name="y" localSheetId="7" hidden="1">#REF!</definedName>
    <definedName name="y" localSheetId="6" hidden="1">#REF!</definedName>
    <definedName name="y" hidden="1">#REF!</definedName>
    <definedName name="ycirr" localSheetId="7">#REF!</definedName>
    <definedName name="ycirr" localSheetId="6">#REF!</definedName>
    <definedName name="ycirr">#REF!</definedName>
    <definedName name="Year" localSheetId="7">#REF!</definedName>
    <definedName name="Year" localSheetId="6">#REF!</definedName>
    <definedName name="Year">#REF!</definedName>
    <definedName name="Years" localSheetId="6">#REF!</definedName>
    <definedName name="Years">#REF!</definedName>
    <definedName name="yenr" localSheetId="6">#REF!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7" hidden="1">'[65]Fax a enviar'!#REF!</definedName>
    <definedName name="ytyry" localSheetId="6" hidden="1">'[65]Fax a enviar'!#REF!</definedName>
    <definedName name="ytyry" hidden="1">'[65]Fax a enviar'!#REF!</definedName>
    <definedName name="ytytryry" localSheetId="7" hidden="1">#REF!</definedName>
    <definedName name="ytytryry" localSheetId="6" hidden="1">#REF!</definedName>
    <definedName name="ytytryry" hidden="1">#REF!</definedName>
    <definedName name="ytyty" localSheetId="7" hidden="1">'[36]Fax a enviar'!#REF!</definedName>
    <definedName name="ytyty" localSheetId="6" hidden="1">'[36]Fax a enviar'!#REF!</definedName>
    <definedName name="ytyty" hidden="1">'[36]Fax a enviar'!#REF!</definedName>
    <definedName name="ytytyt" localSheetId="7" hidden="1">'[36]Fax a enviar'!#REF!</definedName>
    <definedName name="ytytyt" localSheetId="6" hidden="1">'[36]Fax a enviar'!#REF!</definedName>
    <definedName name="ytytyt" hidden="1">'[36]Fax a enviar'!#REF!</definedName>
    <definedName name="yu" localSheetId="7" hidden="1">{"Tab1",#N/A,FALSE,"P";"Tab2",#N/A,FALSE,"P"}</definedName>
    <definedName name="yu" localSheetId="1" hidden="1">{"Tab1",#N/A,FALSE,"P";"Tab2",#N/A,FALSE,"P"}</definedName>
    <definedName name="yu" localSheetId="6" hidden="1">{"Tab1",#N/A,FALSE,"P";"Tab2",#N/A,FALSE,"P"}</definedName>
    <definedName name="yu" hidden="1">{"Tab1",#N/A,FALSE,"P";"Tab2",#N/A,FALSE,"P"}</definedName>
    <definedName name="yucvvjkjo09" hidden="1">'[98]Fax a enviar'!#REF!</definedName>
    <definedName name="YY" localSheetId="7">#REF!</definedName>
    <definedName name="YY" localSheetId="6">#REF!</definedName>
    <definedName name="YY">#REF!</definedName>
    <definedName name="YY1A" localSheetId="7">#REF!</definedName>
    <definedName name="YY1A" localSheetId="6">#REF!</definedName>
    <definedName name="YY1A">#REF!</definedName>
    <definedName name="yytutyu" localSheetId="7" hidden="1">#REF!</definedName>
    <definedName name="yytutyu" localSheetId="6" hidden="1">#REF!</definedName>
    <definedName name="yytutyu" hidden="1">#REF!</definedName>
    <definedName name="yyy" localSheetId="7" hidden="1">{"Tab1",#N/A,FALSE,"P";"Tab2",#N/A,FALSE,"P"}</definedName>
    <definedName name="yyy" localSheetId="1" hidden="1">{"Tab1",#N/A,FALSE,"P";"Tab2",#N/A,FALSE,"P"}</definedName>
    <definedName name="yyy" localSheetId="6" hidden="1">{"Tab1",#N/A,FALSE,"P";"Tab2",#N/A,FALSE,"P"}</definedName>
    <definedName name="yyy" hidden="1">{"Tab1",#N/A,FALSE,"P";"Tab2",#N/A,FALSE,"P"}</definedName>
    <definedName name="yyyy" localSheetId="7" hidden="1">{"Tab1",#N/A,FALSE,"P";"Tab2",#N/A,FALSE,"P"}</definedName>
    <definedName name="yyyy" localSheetId="1" hidden="1">{"Tab1",#N/A,FALSE,"P";"Tab2",#N/A,FALSE,"P"}</definedName>
    <definedName name="yyyy" localSheetId="6" hidden="1">{"Tab1",#N/A,FALSE,"P";"Tab2",#N/A,FALSE,"P"}</definedName>
    <definedName name="yyyy" hidden="1">{"Tab1",#N/A,FALSE,"P";"Tab2",#N/A,FALSE,"P"}</definedName>
    <definedName name="yyyyyy" hidden="1">'[99]Fax a enviar'!#REF!</definedName>
    <definedName name="yyyyyyyy" hidden="1">'[99]Fax a enviar'!#REF!</definedName>
    <definedName name="yyyyyyyyyyy" hidden="1">'[39]Fax a enviar'!#REF!</definedName>
    <definedName name="yyyyyyyyyyyyy" localSheetId="7" hidden="1">#REF!</definedName>
    <definedName name="yyyyyyyyyyyyy" localSheetId="6" hidden="1">#REF!</definedName>
    <definedName name="yyyyyyyyyyyyy" hidden="1">#REF!</definedName>
    <definedName name="yyyyyyyyyyyyyyy" localSheetId="6" hidden="1">'[99]Fax a enviar'!#REF!</definedName>
    <definedName name="yyyyyyyyyyyyyyy" hidden="1">'[99]Fax a enviar'!#REF!</definedName>
    <definedName name="yyyyyyyyyyyyyyyyyyyyyy" localSheetId="6" hidden="1">'[93]Fax a enviar'!#REF!</definedName>
    <definedName name="yyyyyyyyyyyyyyyyyyyyyy" hidden="1">'[93]Fax a enviar'!#REF!</definedName>
    <definedName name="Z" localSheetId="7">#REF!</definedName>
    <definedName name="Z" localSheetId="6">#REF!</definedName>
    <definedName name="Z">#REF!</definedName>
    <definedName name="Z_1A8C061B_2301_11D3_BFD1_000039E37209_.wvu.Cols" localSheetId="7" hidden="1">#REF!,#REF!,#REF!</definedName>
    <definedName name="Z_1A8C061B_2301_11D3_BFD1_000039E37209_.wvu.Cols" localSheetId="6" hidden="1">#REF!,#REF!,#REF!</definedName>
    <definedName name="Z_1A8C061B_2301_11D3_BFD1_000039E37209_.wvu.Cols" hidden="1">#REF!,#REF!,#REF!</definedName>
    <definedName name="Z_1A8C061B_2301_11D3_BFD1_000039E37209_.wvu.Rows" localSheetId="7" hidden="1">#REF!,#REF!,#REF!</definedName>
    <definedName name="Z_1A8C061B_2301_11D3_BFD1_000039E37209_.wvu.Rows" localSheetId="6" hidden="1">#REF!,#REF!,#REF!</definedName>
    <definedName name="Z_1A8C061B_2301_11D3_BFD1_000039E37209_.wvu.Rows" hidden="1">#REF!,#REF!,#REF!</definedName>
    <definedName name="Z_1A8C061C_2301_11D3_BFD1_000039E37209_.wvu.Cols" localSheetId="7" hidden="1">#REF!,#REF!,#REF!</definedName>
    <definedName name="Z_1A8C061C_2301_11D3_BFD1_000039E37209_.wvu.Cols" localSheetId="6" hidden="1">#REF!,#REF!,#REF!</definedName>
    <definedName name="Z_1A8C061C_2301_11D3_BFD1_000039E37209_.wvu.Cols" hidden="1">#REF!,#REF!,#REF!</definedName>
    <definedName name="Z_1A8C061C_2301_11D3_BFD1_000039E37209_.wvu.Rows" localSheetId="6" hidden="1">#REF!,#REF!,#REF!</definedName>
    <definedName name="Z_1A8C061C_2301_11D3_BFD1_000039E37209_.wvu.Rows" hidden="1">#REF!,#REF!,#REF!</definedName>
    <definedName name="Z_1A8C061E_2301_11D3_BFD1_000039E37209_.wvu.Cols" localSheetId="6" hidden="1">#REF!,#REF!,#REF!</definedName>
    <definedName name="Z_1A8C061E_2301_11D3_BFD1_000039E37209_.wvu.Cols" hidden="1">#REF!,#REF!,#REF!</definedName>
    <definedName name="Z_1A8C061E_2301_11D3_BFD1_000039E37209_.wvu.Rows" localSheetId="6" hidden="1">#REF!,#REF!,#REF!</definedName>
    <definedName name="Z_1A8C061E_2301_11D3_BFD1_000039E37209_.wvu.Rows" hidden="1">#REF!,#REF!,#REF!</definedName>
    <definedName name="Z_1A8C061F_2301_11D3_BFD1_000039E37209_.wvu.Cols" localSheetId="6" hidden="1">#REF!,#REF!,#REF!</definedName>
    <definedName name="Z_1A8C061F_2301_11D3_BFD1_000039E37209_.wvu.Cols" hidden="1">#REF!,#REF!,#REF!</definedName>
    <definedName name="Z_1A8C061F_2301_11D3_BFD1_000039E37209_.wvu.Rows" localSheetId="6" hidden="1">#REF!,#REF!,#REF!</definedName>
    <definedName name="Z_1A8C061F_2301_11D3_BFD1_000039E37209_.wvu.Rows" hidden="1">#REF!,#REF!,#REF!</definedName>
    <definedName name="Z_95224721_0485_11D4_BFD1_00508B5F4DA4_.wvu.Cols" localSheetId="7" hidden="1">#REF!</definedName>
    <definedName name="Z_95224721_0485_11D4_BFD1_00508B5F4DA4_.wvu.Cols" localSheetId="6" hidden="1">#REF!</definedName>
    <definedName name="Z_95224721_0485_11D4_BFD1_00508B5F4DA4_.wvu.Cols" hidden="1">#REF!</definedName>
    <definedName name="zc" localSheetId="7" hidden="1">{"Riqfin97",#N/A,FALSE,"Tran";"Riqfinpro",#N/A,FALSE,"Tran"}</definedName>
    <definedName name="zc" localSheetId="1" hidden="1">{"Riqfin97",#N/A,FALSE,"Tran";"Riqfinpro",#N/A,FALSE,"Tran"}</definedName>
    <definedName name="zc" localSheetId="6" hidden="1">{"Riqfin97",#N/A,FALSE,"Tran";"Riqfinpro",#N/A,FALSE,"Tran"}</definedName>
    <definedName name="zc" hidden="1">{"Riqfin97",#N/A,FALSE,"Tran";"Riqfinpro",#N/A,FALSE,"Tran"}</definedName>
    <definedName name="zio" localSheetId="7" hidden="1">{"Tab1",#N/A,FALSE,"P";"Tab2",#N/A,FALSE,"P"}</definedName>
    <definedName name="zio" localSheetId="1" hidden="1">{"Tab1",#N/A,FALSE,"P";"Tab2",#N/A,FALSE,"P"}</definedName>
    <definedName name="zio" localSheetId="6" hidden="1">{"Tab1",#N/A,FALSE,"P";"Tab2",#N/A,FALSE,"P"}</definedName>
    <definedName name="zio" hidden="1">{"Tab1",#N/A,FALSE,"P";"Tab2",#N/A,FALSE,"P"}</definedName>
    <definedName name="zn" localSheetId="7" hidden="1">{"bop94-99",#N/A,FALSE,"BOP";"bgdp94-99",#N/A,FALSE,"BOPGDP";"exp94-99",#N/A,FALSE,"EXP";"imp94-99",#N/A,FALSE,"IMP";"tt9499",#N/A,FALSE,"TT";"ss94-99",#N/A,FALSE,"SERV";"tran94-99",#N/A,FALSE,"TRAN";"dis95-98",#N/A,FALSE,"DISB";"amor94-99",#N/A,FALSE,"AMOR";"int94-98",#N/A,FALSE,"INT";"debt94-99",#N/A,FALSE,"DEBT"}</definedName>
    <definedName name="zn" localSheetId="1" hidden="1">{"bop94-99",#N/A,FALSE,"BOP";"bgdp94-99",#N/A,FALSE,"BOPGDP";"exp94-99",#N/A,FALSE,"EXP";"imp94-99",#N/A,FALSE,"IMP";"tt9499",#N/A,FALSE,"TT";"ss94-99",#N/A,FALSE,"SERV";"tran94-99",#N/A,FALSE,"TRAN";"dis95-98",#N/A,FALSE,"DISB";"amor94-99",#N/A,FALSE,"AMOR";"int94-98",#N/A,FALSE,"INT";"debt94-99",#N/A,FALSE,"DEBT"}</definedName>
    <definedName name="zn" localSheetId="6"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7">#REF!</definedName>
    <definedName name="zrrae" localSheetId="6">#REF!</definedName>
    <definedName name="zrrae">#REF!</definedName>
    <definedName name="zv" localSheetId="7" hidden="1">{"Tab1",#N/A,FALSE,"P";"Tab2",#N/A,FALSE,"P"}</definedName>
    <definedName name="zv" localSheetId="1" hidden="1">{"Tab1",#N/A,FALSE,"P";"Tab2",#N/A,FALSE,"P"}</definedName>
    <definedName name="zv" localSheetId="6" hidden="1">{"Tab1",#N/A,FALSE,"P";"Tab2",#N/A,FALSE,"P"}</definedName>
    <definedName name="zv" hidden="1">{"Tab1",#N/A,FALSE,"P";"Tab2",#N/A,FALSE,"P"}</definedName>
    <definedName name="zx" localSheetId="7" hidden="1">{"Tab1",#N/A,FALSE,"P";"Tab2",#N/A,FALSE,"P"}</definedName>
    <definedName name="zx" localSheetId="1" hidden="1">{"Tab1",#N/A,FALSE,"P";"Tab2",#N/A,FALSE,"P"}</definedName>
    <definedName name="zx" localSheetId="6" hidden="1">{"Tab1",#N/A,FALSE,"P";"Tab2",#N/A,FALSE,"P"}</definedName>
    <definedName name="zx" hidden="1">{"Tab1",#N/A,FALSE,"P";"Tab2",#N/A,FALSE,"P"}</definedName>
    <definedName name="zz" localSheetId="7" hidden="1">{"Tab1",#N/A,FALSE,"P";"Tab2",#N/A,FALSE,"P"}</definedName>
    <definedName name="zz" localSheetId="1" hidden="1">{"Tab1",#N/A,FALSE,"P";"Tab2",#N/A,FALSE,"P"}</definedName>
    <definedName name="zz" localSheetId="6" hidden="1">{"Tab1",#N/A,FALSE,"P";"Tab2",#N/A,FALSE,"P"}</definedName>
    <definedName name="zz" hidden="1">{"Tab1",#N/A,FALSE,"P";"Tab2",#N/A,FALSE,"P"}</definedName>
    <definedName name="zzrr" localSheetId="7">#REF!</definedName>
    <definedName name="zzrr" localSheetId="6">#REF!</definedName>
    <definedName name="zzrr">#REF!</definedName>
    <definedName name="zzzz" localSheetId="7" hidden="1">{"Tab1",#N/A,FALSE,"P";"Tab2",#N/A,FALSE,"P"}</definedName>
    <definedName name="zzzz" localSheetId="1" hidden="1">{"Tab1",#N/A,FALSE,"P";"Tab2",#N/A,FALSE,"P"}</definedName>
    <definedName name="zzzz" localSheetId="6" hidden="1">{"Tab1",#N/A,FALSE,"P";"Tab2",#N/A,FALSE,"P"}</definedName>
    <definedName name="zzzz" hidden="1">{"Tab1",#N/A,FALSE,"P";"Tab2",#N/A,FALSE,"P"}</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localSheetId="1" hidden="1">{#N/A,#N/A,FALSE,"slvsrtb1";#N/A,#N/A,FALSE,"slvsrtb2";#N/A,#N/A,FALSE,"slvsrtb3";#N/A,#N/A,FALSE,"slvsrtb4";#N/A,#N/A,FALSE,"slvsrtb5";#N/A,#N/A,FALSE,"slvsrtb6";#N/A,#N/A,FALSE,"slvsrtb7";#N/A,#N/A,FALSE,"slvsrtb8";#N/A,#N/A,FALSE,"slvsrtb9";#N/A,#N/A,FALSE,"slvsrtb10";#N/A,#N/A,FALSE,"slvsrtb12"}</definedName>
    <definedName name="zzzzzzzzzz" localSheetId="6"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11"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7" i="4" l="1"/>
  <c r="E13" i="141" l="1"/>
  <c r="E20" i="141"/>
  <c r="F13" i="141" l="1"/>
  <c r="G13" i="141"/>
  <c r="F16" i="141"/>
  <c r="D154" i="130" l="1"/>
  <c r="D153" i="130" s="1"/>
  <c r="F17" i="141" l="1"/>
  <c r="F15" i="141"/>
  <c r="F14" i="141"/>
  <c r="F20" i="141" l="1"/>
  <c r="D27" i="141"/>
  <c r="D18" i="141" l="1"/>
  <c r="F29" i="139" l="1"/>
  <c r="F28" i="139" s="1"/>
  <c r="E37" i="139"/>
  <c r="E38" i="139"/>
  <c r="E39" i="139"/>
  <c r="E40" i="139"/>
  <c r="E41" i="139"/>
  <c r="E42" i="139"/>
  <c r="E43" i="139"/>
  <c r="E20" i="131"/>
  <c r="G29" i="141"/>
  <c r="F29" i="141"/>
  <c r="D24" i="141"/>
  <c r="D23" i="141"/>
  <c r="G20" i="141"/>
  <c r="G17" i="141"/>
  <c r="G16" i="141"/>
  <c r="G15" i="141"/>
  <c r="G14" i="141"/>
  <c r="D13" i="141"/>
  <c r="G55" i="139"/>
  <c r="E55" i="139"/>
  <c r="G54" i="139"/>
  <c r="E54" i="139"/>
  <c r="G53" i="139"/>
  <c r="E53" i="139"/>
  <c r="G52" i="139"/>
  <c r="E52" i="139"/>
  <c r="G51" i="139"/>
  <c r="E51" i="139"/>
  <c r="G50" i="139"/>
  <c r="E50" i="139"/>
  <c r="G49" i="139"/>
  <c r="E49" i="139"/>
  <c r="G48" i="139"/>
  <c r="E48" i="139"/>
  <c r="F47" i="139"/>
  <c r="D47" i="139"/>
  <c r="G47" i="139" s="1"/>
  <c r="C47" i="139"/>
  <c r="G46" i="139"/>
  <c r="E46" i="139"/>
  <c r="G45" i="139"/>
  <c r="E45" i="139"/>
  <c r="G44" i="139"/>
  <c r="F44" i="139"/>
  <c r="F36" i="139" s="1"/>
  <c r="F32" i="139" s="1"/>
  <c r="G43" i="139"/>
  <c r="G42" i="139"/>
  <c r="G41" i="139"/>
  <c r="G40" i="139"/>
  <c r="G39" i="139"/>
  <c r="G38" i="139"/>
  <c r="G37" i="139"/>
  <c r="D36" i="139"/>
  <c r="C36" i="139"/>
  <c r="G35" i="139"/>
  <c r="E35" i="139"/>
  <c r="G34" i="139"/>
  <c r="E34" i="139"/>
  <c r="F33" i="139"/>
  <c r="D33" i="139"/>
  <c r="G33" i="139" s="1"/>
  <c r="C33" i="139"/>
  <c r="C32" i="139" s="1"/>
  <c r="G31" i="139"/>
  <c r="E31" i="139"/>
  <c r="E30" i="139" s="1"/>
  <c r="F30" i="139"/>
  <c r="D30" i="139"/>
  <c r="G30" i="139" s="1"/>
  <c r="C30" i="139"/>
  <c r="G29" i="139"/>
  <c r="E28" i="139"/>
  <c r="D28" i="139"/>
  <c r="G28" i="139" s="1"/>
  <c r="C28" i="139"/>
  <c r="G27" i="139"/>
  <c r="E27" i="139"/>
  <c r="G26" i="139"/>
  <c r="E26" i="139"/>
  <c r="G25" i="139"/>
  <c r="F25" i="139"/>
  <c r="G24" i="139"/>
  <c r="F24" i="139"/>
  <c r="D23" i="139"/>
  <c r="G23" i="139" s="1"/>
  <c r="C23" i="139"/>
  <c r="G22" i="139"/>
  <c r="E22" i="139"/>
  <c r="G21" i="139"/>
  <c r="E21" i="139"/>
  <c r="F20" i="139"/>
  <c r="D20" i="139"/>
  <c r="C20" i="139"/>
  <c r="G18" i="139"/>
  <c r="E18" i="139"/>
  <c r="E17" i="139" s="1"/>
  <c r="E16" i="139" s="1"/>
  <c r="D17" i="139"/>
  <c r="D16" i="139" s="1"/>
  <c r="G16" i="139" s="1"/>
  <c r="C17" i="139"/>
  <c r="F16" i="139"/>
  <c r="C16" i="139"/>
  <c r="E28" i="138"/>
  <c r="D28" i="138"/>
  <c r="E26" i="138"/>
  <c r="D26" i="138"/>
  <c r="E24" i="138"/>
  <c r="D24" i="138"/>
  <c r="D23" i="138" s="1"/>
  <c r="E21" i="138"/>
  <c r="E20" i="138" s="1"/>
  <c r="D21" i="138"/>
  <c r="D20" i="138" s="1"/>
  <c r="E18" i="138"/>
  <c r="D18" i="138"/>
  <c r="E16" i="138"/>
  <c r="D16" i="138"/>
  <c r="D15" i="138" s="1"/>
  <c r="G36" i="139" l="1"/>
  <c r="D32" i="139"/>
  <c r="G32" i="139" s="1"/>
  <c r="G20" i="139"/>
  <c r="D19" i="139"/>
  <c r="G19" i="139" s="1"/>
  <c r="E15" i="138"/>
  <c r="C19" i="139"/>
  <c r="E20" i="139"/>
  <c r="C56" i="139"/>
  <c r="F23" i="139"/>
  <c r="F19" i="139" s="1"/>
  <c r="E36" i="139"/>
  <c r="E23" i="139"/>
  <c r="E47" i="139"/>
  <c r="E33" i="139"/>
  <c r="G17" i="139"/>
  <c r="E23" i="138"/>
  <c r="D26" i="141"/>
  <c r="D25" i="141"/>
  <c r="D33" i="138"/>
  <c r="E32" i="139" l="1"/>
  <c r="E19" i="139"/>
  <c r="F56" i="139"/>
  <c r="E33" i="138"/>
  <c r="D56" i="139"/>
  <c r="G56" i="139" s="1"/>
  <c r="E56" i="139" l="1"/>
  <c r="D70" i="131"/>
  <c r="D66" i="131"/>
  <c r="D56" i="131"/>
  <c r="D49" i="131"/>
  <c r="D40" i="131"/>
  <c r="D30" i="131"/>
  <c r="D20" i="131"/>
  <c r="D14" i="131"/>
  <c r="D13" i="131" l="1"/>
  <c r="D14" i="130"/>
  <c r="D13" i="130" s="1"/>
  <c r="C15" i="130"/>
  <c r="E70" i="131"/>
  <c r="C51" i="130"/>
  <c r="E14" i="131" l="1"/>
  <c r="D14" i="3" l="1"/>
  <c r="D21" i="3"/>
  <c r="E21" i="141" s="1"/>
  <c r="D29" i="3"/>
  <c r="E31" i="141" s="1"/>
  <c r="F19" i="141" l="1"/>
  <c r="E19" i="141"/>
  <c r="G31" i="141"/>
  <c r="G21" i="141"/>
  <c r="F21" i="141"/>
  <c r="E24" i="141"/>
  <c r="F24" i="141" s="1"/>
  <c r="E18" i="141"/>
  <c r="F18" i="141" s="1"/>
  <c r="G19" i="141"/>
  <c r="E23" i="141"/>
  <c r="F23" i="141" s="1"/>
  <c r="D28" i="3"/>
  <c r="D13" i="3"/>
  <c r="F31" i="141" l="1"/>
  <c r="E27" i="141"/>
  <c r="G27" i="141" s="1"/>
  <c r="G24" i="141"/>
  <c r="G23" i="141"/>
  <c r="G18" i="141"/>
  <c r="E26" i="141"/>
  <c r="E25" i="141"/>
  <c r="F25" i="141" s="1"/>
  <c r="E78" i="131"/>
  <c r="E76" i="131"/>
  <c r="E66" i="131"/>
  <c r="E56" i="131"/>
  <c r="E49" i="131"/>
  <c r="E40" i="131"/>
  <c r="E30" i="131"/>
  <c r="D58" i="4"/>
  <c r="D14" i="4"/>
  <c r="F27" i="141" l="1"/>
  <c r="G26" i="141"/>
  <c r="F26" i="141"/>
  <c r="G25" i="141"/>
  <c r="E75" i="131"/>
  <c r="E13" i="131"/>
  <c r="E80" i="131" l="1"/>
  <c r="D157" i="130"/>
  <c r="D45" i="4"/>
  <c r="D57" i="4" l="1"/>
  <c r="D55" i="4"/>
  <c r="D53" i="4"/>
  <c r="D51" i="4"/>
  <c r="D49" i="4"/>
  <c r="D47" i="4"/>
  <c r="D43" i="4"/>
  <c r="D13" i="4" l="1"/>
  <c r="D64" i="4" s="1"/>
  <c r="D33" i="3"/>
  <c r="D78" i="131" l="1"/>
  <c r="D76" i="131"/>
  <c r="D75" i="131" s="1"/>
  <c r="C155" i="130"/>
  <c r="C154" i="130" s="1"/>
  <c r="C153" i="130" s="1"/>
  <c r="C151" i="130"/>
  <c r="C150" i="130" s="1"/>
  <c r="C145" i="130"/>
  <c r="C136" i="130"/>
  <c r="C124" i="130"/>
  <c r="C117" i="130"/>
  <c r="C110" i="130"/>
  <c r="C105" i="130"/>
  <c r="C95" i="130"/>
  <c r="C80" i="130"/>
  <c r="C75" i="130"/>
  <c r="C69" i="130"/>
  <c r="C67" i="130"/>
  <c r="C65" i="130"/>
  <c r="C59" i="130"/>
  <c r="C56" i="130"/>
  <c r="C49" i="130"/>
  <c r="C43" i="130"/>
  <c r="C39" i="130"/>
  <c r="C30" i="130"/>
  <c r="C25" i="130"/>
  <c r="C22" i="130"/>
  <c r="C14" i="130" l="1"/>
  <c r="C104" i="130"/>
  <c r="C38" i="130"/>
  <c r="C74" i="130"/>
  <c r="D80" i="131" l="1"/>
  <c r="C13" i="130"/>
  <c r="C157" i="130" s="1"/>
  <c r="C58" i="4" l="1"/>
  <c r="C29" i="3" l="1"/>
  <c r="C28" i="3" l="1"/>
  <c r="C21" i="3" l="1"/>
  <c r="C55" i="4" l="1"/>
  <c r="C17" i="4"/>
  <c r="C45" i="4"/>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<sst xmlns="http://schemas.openxmlformats.org/spreadsheetml/2006/main" count="2224" uniqueCount="1849">
  <si>
    <t>MINISTERIO DE HACIENDA</t>
  </si>
  <si>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</si>
  <si>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</si>
  <si>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</si>
  <si>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</si>
  <si>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</si>
  <si>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</si>
  <si>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</si>
  <si>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</si>
  <si>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</si>
  <si>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</si>
  <si>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</si>
  <si>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</si>
  <si>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</si>
  <si>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</si>
  <si>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</si>
  <si>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</si>
  <si>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</si>
  <si>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</si>
  <si>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</si>
  <si>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</si>
  <si>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</si>
  <si>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</si>
  <si>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</si>
  <si>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</si>
  <si>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</si>
  <si>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</si>
  <si>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</si>
  <si>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</si>
  <si>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</si>
  <si>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</si>
  <si>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</si>
  <si>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</si>
  <si>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</si>
  <si>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</si>
  <si>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</si>
  <si>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</si>
  <si>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</si>
  <si>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</si>
  <si>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</si>
  <si>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</si>
  <si>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</si>
  <si>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</si>
  <si>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</si>
  <si>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</si>
  <si>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</si>
  <si>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</si>
  <si>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</si>
  <si>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</si>
  <si>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</si>
  <si>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</si>
  <si>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</si>
  <si>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</si>
  <si>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</si>
  <si>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</si>
  <si>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</si>
  <si>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</si>
  <si>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</si>
  <si>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</si>
  <si>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</si>
  <si>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</si>
  <si>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</si>
  <si>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</si>
  <si>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</si>
  <si>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</si>
  <si>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</si>
  <si>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</si>
  <si>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</si>
  <si>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</si>
  <si>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</si>
  <si>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</si>
  <si>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</si>
  <si>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</si>
  <si>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</si>
  <si>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</si>
  <si>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</si>
  <si>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</si>
  <si>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</si>
  <si>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</si>
  <si>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</si>
  <si>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</si>
  <si>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</si>
  <si>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</si>
  <si>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</si>
  <si>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</si>
  <si>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</si>
  <si>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</si>
  <si>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</si>
  <si>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</si>
  <si>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</si>
  <si>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</si>
  <si>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</si>
  <si>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</si>
  <si>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</si>
  <si>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</si>
  <si>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</si>
  <si>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</si>
  <si>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</si>
  <si>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</si>
  <si>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</si>
  <si>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</si>
  <si>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</si>
  <si>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</si>
  <si>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</si>
  <si>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</si>
  <si>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</si>
  <si>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</si>
  <si>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</si>
  <si>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</si>
  <si>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</si>
  <si>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</si>
  <si>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</si>
  <si>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</si>
  <si>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</si>
  <si>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</si>
  <si>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</si>
  <si>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</si>
  <si>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</si>
  <si>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</si>
  <si>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</si>
  <si>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</si>
  <si>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</si>
  <si>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</si>
  <si>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</si>
  <si>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</si>
  <si>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</si>
  <si>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</si>
  <si>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</si>
  <si>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</si>
  <si>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</si>
  <si>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</si>
  <si>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</si>
  <si>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</si>
  <si>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</si>
  <si>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</si>
  <si>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</si>
  <si>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</si>
  <si>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</si>
  <si>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</si>
  <si>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</si>
  <si>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</si>
  <si>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</si>
  <si>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</si>
  <si>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</si>
  <si>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</si>
  <si>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</si>
  <si>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</si>
  <si>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</si>
  <si>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</si>
  <si>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</si>
  <si>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</si>
  <si>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</si>
  <si>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</si>
  <si>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</si>
  <si>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</si>
  <si>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</si>
  <si>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</si>
  <si>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</si>
  <si>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</si>
  <si>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</si>
  <si>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</si>
  <si>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</si>
  <si>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</si>
  <si>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</si>
  <si>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</si>
  <si>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</si>
  <si>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</si>
  <si>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</si>
  <si>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</si>
  <si>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</si>
  <si>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</si>
  <si>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</si>
  <si>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</si>
  <si>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</si>
  <si>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</si>
  <si>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</si>
  <si>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</si>
  <si>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</si>
  <si>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</si>
  <si>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</si>
  <si>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</si>
  <si>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</si>
  <si>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</si>
  <si>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</si>
  <si>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</si>
  <si>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</si>
  <si>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</si>
  <si>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</si>
  <si>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</si>
  <si>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</si>
  <si>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</si>
  <si>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</si>
  <si>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</si>
  <si>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</si>
  <si>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</si>
  <si>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</si>
  <si>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</si>
  <si>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</si>
  <si>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</si>
  <si>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</si>
  <si>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</si>
  <si>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</si>
  <si>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</si>
  <si>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</si>
  <si>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</si>
  <si>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</si>
  <si>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</si>
  <si>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</si>
  <si>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</si>
  <si>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</si>
  <si>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</si>
  <si>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</si>
  <si>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</si>
  <si>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</si>
  <si>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</si>
  <si>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</si>
  <si>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</si>
  <si>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</si>
  <si>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</si>
  <si>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</si>
  <si>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</si>
  <si>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</si>
  <si>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</si>
  <si>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</si>
  <si>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</si>
  <si>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</si>
  <si>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</si>
  <si>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</si>
  <si>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</si>
  <si>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</si>
  <si>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</si>
  <si>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</si>
  <si>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</si>
  <si>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</si>
  <si>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</si>
  <si>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</si>
  <si>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</si>
  <si>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</si>
  <si>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</si>
  <si>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</si>
  <si>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Proyectos de inversión</t>
  </si>
  <si>
    <t>2-GASTOS</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</si>
  <si>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</si>
  <si>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</si>
  <si>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</si>
  <si>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</si>
  <si>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</si>
  <si>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</si>
  <si>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</si>
  <si>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</si>
  <si>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</si>
  <si>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</si>
  <si>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</si>
  <si>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</si>
  <si>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</si>
  <si>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</si>
  <si>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</si>
  <si>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</si>
  <si>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</si>
  <si>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</si>
  <si>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</si>
  <si>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02-AZUA</t>
  </si>
  <si>
    <t>03-BAHORUCO</t>
  </si>
  <si>
    <t>05-DAJABON</t>
  </si>
  <si>
    <t>07-ELIAS PINA</t>
  </si>
  <si>
    <t>09-ESPAILLAT</t>
  </si>
  <si>
    <t>12-LA ROMANA</t>
  </si>
  <si>
    <t>14-MARIA TRINIDAD SANCHEZ</t>
  </si>
  <si>
    <t>15-MONTE CRISTI</t>
  </si>
  <si>
    <t>16-PEDERNALES</t>
  </si>
  <si>
    <t>17-PERAVIA</t>
  </si>
  <si>
    <t>18-PUERTO PLATA</t>
  </si>
  <si>
    <t>19-HERMANAS MIRABAL</t>
  </si>
  <si>
    <t>20-SAMANA</t>
  </si>
  <si>
    <t>23-SAN PEDRO DE MACORIS</t>
  </si>
  <si>
    <t>24-SANCHEZ RAMIREZ</t>
  </si>
  <si>
    <t>26-SANTIAGO RODRIGUEZ</t>
  </si>
  <si>
    <t>28-MONSENOR NOUEL</t>
  </si>
  <si>
    <t>29-MONTE PLATA</t>
  </si>
  <si>
    <t>30-HATO MAYOR</t>
  </si>
  <si>
    <t>31-SAN JOSE DE OCOA</t>
  </si>
  <si>
    <t>Total general</t>
  </si>
  <si>
    <t>3-FINANCIAMIENTO</t>
  </si>
  <si>
    <t>4.3.04-Servicios de radio, televisión y servicios editoriales</t>
  </si>
  <si>
    <t>2.9.01-Comercio de distribución almacenamiento y depósito</t>
  </si>
  <si>
    <t>2.5.02-Manufacturas</t>
  </si>
  <si>
    <t>4.4.02-Educación primaria</t>
  </si>
  <si>
    <t>4.4.03-Educación secundaria</t>
  </si>
  <si>
    <t>4.5.05-Familia e hijos</t>
  </si>
  <si>
    <t>3.1.03-Ordenación de aguas residuales, drenaje y alcantarillado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</si>
  <si>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</si>
  <si>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</si>
  <si>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</si>
  <si>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</si>
  <si>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</si>
  <si>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</si>
  <si>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</si>
  <si>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</si>
  <si>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</si>
  <si>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</si>
  <si>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</si>
  <si>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2.1.4-GRATIFICACIONES Y BONIFICACIONES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</si>
  <si>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</si>
  <si>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</si>
  <si>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</si>
  <si>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</si>
  <si>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</si>
  <si>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</si>
  <si>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</si>
  <si>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</si>
  <si>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</si>
  <si>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</si>
  <si>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</si>
  <si>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4.1.99-Planificación, gestión y supervisión de vivienda y servicios comunitarios</t>
  </si>
  <si>
    <t>3.2.5 - Importes a devengar por descuentos en colocaciones de títulos valores</t>
  </si>
  <si>
    <t>% del PIB</t>
  </si>
  <si>
    <t xml:space="preserve"> </t>
  </si>
  <si>
    <t>00-NO CLASIFICADO</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</si>
  <si>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</si>
  <si>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</si>
  <si>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</si>
  <si>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</si>
  <si>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</si>
  <si>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</si>
  <si>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</si>
  <si>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</si>
  <si>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</si>
  <si>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</si>
  <si>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</si>
  <si>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</si>
  <si>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</si>
  <si>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</si>
  <si>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</si>
  <si>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</si>
  <si>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</si>
  <si>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</si>
  <si>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</si>
  <si>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</si>
  <si>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</si>
  <si>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</si>
  <si>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 xml:space="preserve">Incidencia positiva </t>
  </si>
  <si>
    <t>Incidencia negativa</t>
  </si>
  <si>
    <t>Devengado</t>
  </si>
  <si>
    <t>% Devengado</t>
  </si>
  <si>
    <t>3= 2/1</t>
  </si>
  <si>
    <t>Cifras preliminares</t>
  </si>
  <si>
    <t>1-SERVICIOS GENERALES</t>
  </si>
  <si>
    <t>Tabla dinámica</t>
  </si>
  <si>
    <t>Suma de Suma de INICIAL</t>
  </si>
  <si>
    <t>1.1.1.1.1 - Administración central</t>
  </si>
  <si>
    <t>4 - Aplicaciones financieras</t>
  </si>
  <si>
    <t>3.2.3 - Disminución de fondos de terceros</t>
  </si>
  <si>
    <t>4 = (2/PIB)</t>
  </si>
  <si>
    <t>5= (2/PIB)</t>
  </si>
  <si>
    <t>Sum of Suma de DEVENGADO</t>
  </si>
  <si>
    <t>0406 - OFICINA NACIONAL DE DEFENSA PÚBLICA</t>
  </si>
  <si>
    <t>No es inversión pública</t>
  </si>
  <si>
    <t>2.9.5-GASTOS DE INTERESES, RECARGOS MULTAS Y SANCIONES DE IMPUESTOS Y CONTRIBUCIONES SOCIALES</t>
  </si>
  <si>
    <t>40-TRANSFERENCIAS</t>
  </si>
  <si>
    <t xml:space="preserve">Notas: </t>
  </si>
  <si>
    <r>
      <t xml:space="preserve">Fuente: </t>
    </r>
    <r>
      <rPr>
        <sz val="8"/>
        <color theme="1"/>
        <rFont val="Avenir Next LT Pro"/>
        <family val="2"/>
      </rPr>
      <t xml:space="preserve">Sistema de Información de la Gestión Financiera </t>
    </r>
  </si>
  <si>
    <r>
      <t>Fuente:</t>
    </r>
    <r>
      <rPr>
        <sz val="8"/>
        <color theme="1"/>
        <rFont val="Avenir Next LT Pro"/>
        <family val="2"/>
      </rPr>
      <t xml:space="preserve"> Sistema de Información de la Gestión Financiera </t>
    </r>
  </si>
  <si>
    <t>Notas:</t>
  </si>
  <si>
    <t xml:space="preserve">Pres. Inicial   </t>
  </si>
  <si>
    <t>1.2.4.4 - Donaciones de Capital</t>
  </si>
  <si>
    <t>Ingresos y fuentes financieras: Dirección General de Política y Legislación Tributaria, Ministerio de Hacienda</t>
  </si>
  <si>
    <t>0202-MINISTERIO DE INTERIOR Y POLICÍA</t>
  </si>
  <si>
    <t>0405 - TRIBUNAL SUPERIOR ELECTORAL (TSE)</t>
  </si>
  <si>
    <t>3.2.98-Investigación y desarrollo relacionado con la protección del medio ambiente</t>
  </si>
  <si>
    <t>2.4.2-TRANSFERENCIAS CORRIENTES AL GOBIERNO GENERAL NACIONAL</t>
  </si>
  <si>
    <t>2.5.2-TRANSFERENCIAS DE CAPITAL AL GOBIERNO GENERAL NACIONAL</t>
  </si>
  <si>
    <t>2.5.4-TRANSFERENCIAS DE CAPITAL A EMPRESAS PÚBLICAS NO FINANCIERAS</t>
  </si>
  <si>
    <t>0998-ADMINISTRACION DE DEUDA PÚBLICA Y ACTIVOS FINANCIEROS</t>
  </si>
  <si>
    <t>Se utilizó el PIB del Panorama Macroeconómico actualizado al 25 de marzo 2025, elaborado por el Ministerio de Economía Planificación y Desarrollo</t>
  </si>
  <si>
    <t>00-Dirección y coordinación de servicios bibliotecarios a los productos 02, 06 y 07</t>
  </si>
  <si>
    <t>01-CONSTRUCCIÓN DE EDIFICIO PARA EL TRIBUNAL SUPERIOR ELECTORAL (TSE), DISTRITO NACIONAL.</t>
  </si>
  <si>
    <t>01-MEJORAMIENTO URBANO, SOCIAL Y AMBIENTAL DEL BARRIO DOMINGO SAVIO (LA CIENEGA - LOS GUANDULES), DISTRITO NACIONAL</t>
  </si>
  <si>
    <t>01-REMODELACIÓN CLUB DEPORTIVO, SOCIAL Y CULTURAL VILLA FRANCISCA, SECTOR VILLA FRANCISCA, DISTRITO NACIONAL.</t>
  </si>
  <si>
    <t>03-REMODELACIÓN CAMPAMENTO DUARTE - UNIVERSIDAD POLICIA NACIONAL, DISTRITO NACIONAL</t>
  </si>
  <si>
    <t>05-AMPLIACIÓN DE LA CAPACIDAD DE TRANSPORTE DE LA LÍNEA 2 DEL METRO DE SANTO DOMINGO</t>
  </si>
  <si>
    <t>05-CONSTRUCCIÓN DE PLANTELES EDUCATIVOS EN LA PROVINCIA DISTRITO NACIONAL (FASE 3)</t>
  </si>
  <si>
    <t>05-CONSTRUCCIÓN EDIFICIO NUEVA SEDE CENTRAL DE LA POLICÍA NACIONAL EN EL DISTRITO NACIONAL</t>
  </si>
  <si>
    <t>05-RECONSTRUCCIÓN DE CALLES EN LA URBANIZACION ALTOS ARROYO HONDO III, AFECTADAS POR EL DISTURBIO TROPICAL NO. 22, DISTRITO NACIONAL</t>
  </si>
  <si>
    <t>06-RECONSTRUCCIÓN  CANCHA  CLUB DEPORTIVO MANGANAGUA, SECTOR EL MILLONCITO, DISTRITO NACIONAL</t>
  </si>
  <si>
    <t>07-RECONSTRUCCIÓN CANCHA CLUB DEPORTIVO  OSCAR SANTANA, ENSANCHE ESPAILLAT, DISTRITO NACIONAL.</t>
  </si>
  <si>
    <t>07-REMODELACIÓN CLUB DEPORTIVO EL MILLÓN YIREH, SECTOR EL MILLÓN, DISTRITO NACIONAL</t>
  </si>
  <si>
    <t>08-REMODELACIÓN OFICINAS DEL TRIBUNAL CONSTITUCIONAL, DISTRITO NACIONAL</t>
  </si>
  <si>
    <t>09-AMPLIACIÓN DEL PLANTEL EDUCATIVO PARA INICIAL SANTO CURA DE ARS, SECTOR CAPOTILLO, DISTRITO NACIONAL.</t>
  </si>
  <si>
    <t>10-AMPLIACIÓN DEL PLANTEL EDUCATIVO PARA INICIAL MADAME GERMAINE ROCOUR DE PELLERANO, SECTOR EL MILLÓN II, DISTRITO NACIONAL.</t>
  </si>
  <si>
    <t>10-RECONSTRUCCIÓN CANCHA CLUB  DEPORTIVO NUEVO HORIZONTE, ARROYO HONDO II, DISTRITO NACIONAL.</t>
  </si>
  <si>
    <t>10-REMODELACIÓN DE LA CINEMATECA DOMINICANA, PLAZA DE LA CULTURA JUAN PABLO DUARTE, DISTRITO NACIONAL</t>
  </si>
  <si>
    <t>11-RECONSTRUCCIÓN  CANCHA CLUB DEPORTIVO GENERAL ANTONIO DUVERGE, SECTOR HONDURAS, DISTRITO NACIONAL.</t>
  </si>
  <si>
    <t>12-AMPLIACIÓN INSTITUTO NACIONAL DEL CÁNCER ROSA EMILIA SÁNCHEZ PÉREZ DE TAVARES, DISTRITO NACIONAL.</t>
  </si>
  <si>
    <t>12-CONSTRUCCIÓN DE MEDIA CANCHA DE BASKETBALL EN SECTOR GUALEY, DISTRITO NACIONAL</t>
  </si>
  <si>
    <t>12-CONSTRUCCIÓN VIADUCTO Y DISTRIBUIDOR VIAL EN LA AV. REPÚBLICA DE COLOMBIA CON AV. CORONEL JUAN MARÍA LORA Y AV. PÉREZ RICART, DISTRITO NACIONAL</t>
  </si>
  <si>
    <t>12-CONSTRUCCIÓN Y RECONSTRUCIÓN DE DESTACAMENTOS POLICIALES EN COMUNIDADES DEL DISTRITO NACIONAL</t>
  </si>
  <si>
    <t>12-RECONSTRUCCIÓN CANCHA CLUB DEPORTIVO LOS GLADIADORES, SECTOR GUACHUPITA, DISTRITO NACIONAL.</t>
  </si>
  <si>
    <t>13-CONSTRUCCIÓN MURO NOROESTE DEL PASO A DESNIVEL EN INTERSECCIÓN DE AVENIDA 27 DE FEBRERO CON AVENIDA MÁXIMO GÓMEZ, AFECTADO POR EL DISTURBIO TROPICAL NO. 22, DISTRITO NACIONAL</t>
  </si>
  <si>
    <t>14-CONSTRUCCIÓN EDIFICIO DE AULAS PARA EL INSTITUTO POLICIAL DE EDUCACIÓN SUPERIOR, SECTOR LA FERIA, DISTRITO NACIONAL</t>
  </si>
  <si>
    <t>15-AMPLIACIÓN  EDIFICIO ROGELIO LAMARCHE UASD, DISTRITO NACIONAL.</t>
  </si>
  <si>
    <t>15-Remodelación Estadio Olímpico Félix Sánchez, Distrito Nacional</t>
  </si>
  <si>
    <t>15-REPARACIÓN DE PASO A DESNIVEL EN LA INTERSECCIÓN AVENIDA MÁXIMO GÓMEZ CON AVENIDA JOHN F. KENNEDY, AFECTADA POR EL DISTURBIO TROPICAL NO. 22, DISTRITO NACIONAL</t>
  </si>
  <si>
    <t>16-CONSTRUCCIÓN DEL EDIFICIO DE PARQUEOS DE LA DIRECCIÓN GENERAL DE IMPUESTOS INTERNOS (DGII), SECTOR GAZCUE, DISTRITO NACIONAL</t>
  </si>
  <si>
    <t>16-RECONSTRUCCIÓN CANCHA CLUB DEPORTIVO Y CULTURAL MATRISA, URB. MARIA TRINIDAD SANCHEZ, LOS MINA,  MUNICIPO SANTO DOMINGO ESTE</t>
  </si>
  <si>
    <t>17-CONSTRUCCIÓN DE 80 VIVIENDAS EN EL SECTOR LOS RIOS, DISTRITO NACIONAL</t>
  </si>
  <si>
    <t>17-REPARACIÓN DE INSTALACIONES DEPORTIVAS DEL CENTRO OLÍMPICO JUAN PABLO DUARTE,DISTRITO NACIONAL.</t>
  </si>
  <si>
    <t>18-REHABILITACIÓN DE EDIFICIO PARA LA NUEVA OFICINA DEL MINISTERIO ADMINISTRATIVO DE LA PRESIDENCIA, DISTRITO NACIONAL</t>
  </si>
  <si>
    <t>18-REMODELACIÓN DE  NUEVAS OFICINAS PARA LA JUNTA DE AVIACIÓN CIVIL, DISTRITO NACIONAL</t>
  </si>
  <si>
    <t>19-REPARACIÓN DE 12 INSTALACIONES DEPORTIVAS DEL CENTRO OLÍMPICO JUAN PABLO DUARTE, DISTRITO NACIONAL</t>
  </si>
  <si>
    <t>20-REHABILITACIÓN MUSEO TRAMPOLIN ZONA COLONIA, DISTRITO NACIONAL</t>
  </si>
  <si>
    <t>23-RECONSTRUCCIÓN DE PUENTE PEATONAL PRÓXIMO AL PUENTE JUAN PABLO DUARTE, SECTOR VILLA FRANCISCA, DISTRITO NACIONAL</t>
  </si>
  <si>
    <t>25-RECONSTRUCCIÓN CANCHA CLUB PLAZA INDEPENDECIA, DISTRITO NACIONAL</t>
  </si>
  <si>
    <t>25-RECONSTRUCCIÓN DEL CLUB DEPORTIVO HUELLAS DEL SIGLO, SECTOR CRISTO REY, DISTRITO NACIONAL</t>
  </si>
  <si>
    <t>25-REPARACIÓN DEL HOGAR DE ANCIANOS SAN FRANCISCO DE ASÍS, DISTRITO NACIONAL</t>
  </si>
  <si>
    <t>26-RECONSTRUCCIÓN CANCHA CLUB DEPORTIVO VARIAS LUCES, ENSANCHE ESPAILLAT, DISTRITO NACIONAL</t>
  </si>
  <si>
    <t>27-RECONSTRUCCIÓN CANCHA CLUB URBANIZACIÓN INDEPENDENCIA, URBANIZACIÓN INDEPENDENCIA, DISTRITO NACIONAL</t>
  </si>
  <si>
    <t>31-RECONSTRUCCIÓN DE LA INFRAESTRUCTURA VIAL URBANA DE LA CIRCUNSCRIPCIÓN 2 DEL DISTRITO NACIONAL</t>
  </si>
  <si>
    <t>31-REMODELACIÓN DE LAS OFICINAS DE LA CÁMARA DE CUENTAS DE LA REPÚBLICA DOMINICANA, DISTRITO NACIONAL.</t>
  </si>
  <si>
    <t>32-CONSTRUCCIÓN MURO DE GAVIÓN PARA PROTECCIÓN DE TALUD EN CARRETERA LA ISABELA (KM 7), AFECTADA POR EL DISTURBIO TROPICAL NO.22, DISTRITO NACIONAL</t>
  </si>
  <si>
    <t>33-REHABILITACIÓN Y CONSTRUCCIÓN LABORATORIO DE MECANICA DE SUELO DEL MINISTERIO DE OBRAS PÚBLICAS Y COMUNICACIONES</t>
  </si>
  <si>
    <t>34-REPARACIÓN HOSPITAL DOCENTE PADRE BILLINI, DISTRITO NACIONAL,  PROV SANTO DOMINGO, REPÚBLICA DOMINICANA</t>
  </si>
  <si>
    <t>35-CONSTRUCCIÓN DE PLANTELES EDUCATIVOS EN LA PROVINCIA DE DISTRITO NACIONAL (FASE 2)</t>
  </si>
  <si>
    <t>38-REPARACIÓN  DE LA SALA DE TRANSMISIÓN (SÉPTIMO CIELO) DEL ESTADIO QUISQUEYA JUAN MARICHAL, DISTRITO NACIONAL</t>
  </si>
  <si>
    <t>41-REMODELACIÓN DE LAS OFICINAS DEL  MINISTERIO DE LA VIVIENDA, HÁBITAT Y EDIFICACIONES, DISTRITO NACIONAL</t>
  </si>
  <si>
    <t>42-CONSTRUCCIÓN LABORATORIO NACIONAL DE TAMIZ NEONATAL Y ALTO RIESGO EN SANTO DOMINGO, DISTRITO NACIONAL (ETAPA II)</t>
  </si>
  <si>
    <t>43-AMPLIACIÓN CONSTRUCCIÓN TRES (3) EDIFICIOS DE PARQUEOS EN LA CIUDAD DE SANTO DOMINGO</t>
  </si>
  <si>
    <t>50-RESTAURACIÓN DE LOS TECHOS DE SIETE  EDIFICACIONES COLONIALES EN LA CIUDAD COLONIAL, DISTRITO NACIONAL</t>
  </si>
  <si>
    <t>52-CONSTRUCCIÓN DEL EDIFICIO MULTIUSOS DE LA UNIVERSIDAD CATÓLICA SANTO DOMINGO, DISTRITO NACIONAL</t>
  </si>
  <si>
    <t>52-CONSTRUCCIÓN DEL PARQUE JULIO NUÑEZ, JARDINES DEL NORTE, DISTRITO NACIONAL</t>
  </si>
  <si>
    <t>53-RECONSTRUCCIÓN IGLESIA SAN MAURICIO MARTIR, JARDINES DEL NORTE, DISTRITO NACIONAL.</t>
  </si>
  <si>
    <t>62-RECONSTRUCCIÓN DE INFRAESTRUCTURA VIAL URBANA EN LA CIRCUNSCRIPCIÓN 1 DEL DISTRITO NACIONAL</t>
  </si>
  <si>
    <t>80-AMPLIACIÓN DEL PLANTEL EDUCATIVO PARA INICIAL RAFAELA ANTONIA JOSÉFINA UREÑA BÁEZ (DOÑA SOCORRO), DISTRITO NACIONAL.</t>
  </si>
  <si>
    <t>81-AMPLIACIÓN DEL PLANTEL EDUCATIVO PARA INICIAL REPÚBLICA DE COSTA RICA, MUNICIPIO SANTO DOMINGO DE GUZMÁN, DISTRITO NACIONAL.</t>
  </si>
  <si>
    <t>81-RECONSTRUCCIÓN DE LA INFRAESTRUCTURA VIAL URBANA DE LA CIRCUNSCRIPCIÓN 3 DEL DISTRITO NACIONAL</t>
  </si>
  <si>
    <t>81-RECONSTRUCCIÓN DEL ESTADIO DE BEISBOL CRISTO REDENTOR EN EL SECTOR LOS GIRASOLES,DISTRITO NACIONAL</t>
  </si>
  <si>
    <t>82-AMPLIACIÓN DEL PLANTEL EDUCATIVO PARA INICIAL FRANCISCO ULISES DOMÍNGUEZ, MUNICIPIO SANTO DOMINGO DE GUZMÁN, DISTRITO NACIONAL.</t>
  </si>
  <si>
    <t>82-CONSTRUCCIÓN DEL CLUB DEPORTIVO LOS JARDINES DEL NORTE,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</si>
  <si>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</si>
  <si>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</si>
  <si>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85-RESTAURACIÓN CUBIERTAS MUSEO CASA DE TOSTADO, CIUDAD COLONIAL, DISTRITO NACIONAL</t>
  </si>
  <si>
    <t>88-RECONSTRUCCIÓN ZONA DE FACTURACIÓN HOSPITAL DR. ROBERT REID CABRAL, DISTRITO NACIONAL</t>
  </si>
  <si>
    <t>88-REPARACIÓN DE VIVIENDAS VULNERABLES EN LAS CIRCUNSCRIPCIONES 2 Y 3 DEL DISTRITO NACIONAL</t>
  </si>
  <si>
    <t>90-CONSTRUCCIÓN DE LA CIUDAD SANITARIA DR. LUIS E. AYBAR, DISTRITO NACIONAL</t>
  </si>
  <si>
    <t>99-REMODELACIÓN CLUB DEPORTIVO RENACER EN EL SECTOR GUACHUPITA,  DISTRITO NACIONAL.</t>
  </si>
  <si>
    <t>52-RECONSTRUCCIÓN CALLES COLÓN, EUGENIO MARÍA DE HOSTOS Y CALLEJÓN DE REGINA, CIUDAD COLONIAL, DISTRITO NACIONAL.</t>
  </si>
  <si>
    <t>64-REMODELACIÓN DE LA AV. GUSTAVO MEJIA RICART, TRAMO AV. WINSTON CHURCHILL - AV. ABRAHAM LINCOLN, SECTOR PIANTINI, DISTRITO NACIONAL</t>
  </si>
  <si>
    <t>67-RESTAURACIÓN EDIFICIO DE LA DIRECCIÓN NACIONAL DE PATRIMONIO MONUMENTAL (DNPM), CIUDAD COLONIAL, DISTRITO NACIONAL</t>
  </si>
  <si>
    <t>02-REHABILITACIÓN PARA EL DESARROLLO TURÍSTICO Y SOCIAL DE LA CIUDAD COLONIAL, SANTO DOMINGO, D.N.</t>
  </si>
  <si>
    <t>74-REMODELACIÓN  DE EDIFICIO SEDE CENTRAL DEL MINISTERIO DE OBRAS, PÚBLICAS Y COMUNICACIONES (MOPC), DISTRITO NACIONAL</t>
  </si>
  <si>
    <t>01-CONSTRUCCIÓN DE ECO-HABITAT INTEGRAL PARA CIUDADANOS EN CONDICION DE POBREZA MULTIDIMENSIONAL EN LA PROVINCIA DE AZUA</t>
  </si>
  <si>
    <t>01-CONSTRUCCIÓN DE PLANTELES ESCOLARES EN LA PROVINCIA AZUA (FASE 3)</t>
  </si>
  <si>
    <t>04-CONSTRUCCIÓN ESTADIO DE BÉISBOL LOS JOVILLOS, DISTRIRO MUNICIPAL LOS JOVILLOS, PROVINCIA AZUA</t>
  </si>
  <si>
    <t>05-RECONSTRUCCIÓN DE 3 CANCHAS DEPORTIVAS EN LA PROVINCIA DE AZUA</t>
  </si>
  <si>
    <t>07-Recuperación de la Cobertura Vegetal en Cuencas Hidrográficas de la República Dominicana.</t>
  </si>
  <si>
    <t>08-CONSTRUCCIÓN PUENTE  SOBRE EL RIO TABARA ARRIBA, PROVINCIA AZUA</t>
  </si>
  <si>
    <t>10-AMPLIACIÓN DEL PLANTEL EDUCATIVO PARA INICIAL ÁNGEL RIVERA, MUNICIPIO AZUA, PROVINCIA AZUA</t>
  </si>
  <si>
    <t>11-AMPLIACIÓN DEL PLANTEL EDUCATIVO PARA INICIAL MARÍA DEL CARMEN GERARDO, MUNICIPIO LAS YAYAS DE VIAJAMA, PROVINCIA AZUA.</t>
  </si>
  <si>
    <t>11-CONSTRUCCIÓN DE 17 PLANTELES ESCOLARES EN LA PROVINCIA AZUA</t>
  </si>
  <si>
    <t>12-AMPLIACIÓN DEL PLANTEL EDUCATIVO PARA INICIAL NICOLÁS MAÑÓN, MUNICIPIO AZUA, PROVINCIA AZUA.</t>
  </si>
  <si>
    <t>13-AMPLIACIÓN DEL PLANTEL EDUCATIVO PARA INICIAL ALTAGRACIA BENÍTEZ, MUNICIPIO AZUA, PROVINCIA AZUA.</t>
  </si>
  <si>
    <t>13-AMPLIACIÓN DEL PLANTEL EDUCATIVO PARA INICIAL MERCEDES ADRIANA DE LA PAZ, MUNICIPIO LAS YAYAS DE VIAJAMA, PROVINCIA AZUA.</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</si>
  <si>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</si>
  <si>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</si>
  <si>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</si>
  <si>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17-AMPLIACIÓN DEL PLANTEL EDUCATIVO PARA INICIAL PROF. ALTAGRACIA OZEMA GERÓNIMO MATOS, MUNICIPIO ESTEBANÍA, PROVINCIA AZUA.</t>
  </si>
  <si>
    <t>17-CONSTRUCCIÓN REHABILITACION Y REMODELACIÓN DE LA IGLESIA EL BUEN PASTOR, PROVINCIA AZUA.</t>
  </si>
  <si>
    <t>18-AMPLIACIÓN DEL PLANTEL EDUCATIVO PARA INICIAL LOS PARCELEROS, MUNICIPIO AZUA, PROVINCIA AZUA.</t>
  </si>
  <si>
    <t>18-CONSTRUCCIÓN DE DESTACAMENTO POLICIAL EN EL MUNICIPIO GUAYABAL, PROVINCIA AZUA</t>
  </si>
  <si>
    <t>19-AMPLIACIÓN DEL PLANTEL EDUCATIVO PARA INICIAL VIDAL FIGUEREO BELTRÉ, MUNICIPIO AZUA, PROVINCIA AZUA.</t>
  </si>
  <si>
    <t>20-AMPLIACIÓN DEL PLANTEL EDUCATIVO PARA INICIAL JUAN CARLOS PEÑA REYES, MUNICIPIO SABANA YEGUA, PROVINCIA AZUA.</t>
  </si>
  <si>
    <t>20-CONSTRUCCIÓN MURO DE GAVIÓN EN LA MARGEN NORTE RÍO OCOA, AFECTADO POR EL DISTURBIO TROPICAL NO.22, MUNICIPIO LAS CHARCAS,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</si>
  <si>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</si>
  <si>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</si>
  <si>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</si>
  <si>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</si>
  <si>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</si>
  <si>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</si>
  <si>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27-AMPLIACIÓN DEL PLANTEL EDUCATIVO PARA INICIAL EL PUERTO, MUNICIPIO AZUA, PROVINCIA AZUA.</t>
  </si>
  <si>
    <t>28-AMPLIACIÓN DEL PLANTEL EDUCATIVO PARA INICIAL REYNALDO DEL CARMEN GARCÍA, MUNICIPIO AZUA, PROVINCIA AZUA.</t>
  </si>
  <si>
    <t>28-CONSTRUCCIÓN DE LA CIRCUNVALACION DE AZUA 1RA. ETAPA, EN LA PROVINCIA AZUA</t>
  </si>
  <si>
    <t>29-AMPLIACIÓN DEL PLANTEL EDUCATIVO PARA INICIAL CAÑADA DE PIEDRA, MUNICIPIO AZUA, PROVINCIA AZUA.</t>
  </si>
  <si>
    <t>30-AMPLIACIÓN DEL PLANTEL EDUCATIVO PARA INICIAL LA CEIBA NUEVA, MUNICIPIO LAS YAYAS DE VIAJAMA, PROVINCIA AZUA.</t>
  </si>
  <si>
    <t>31-AMPLIACIÓN DEL PLANTEL EDUCATIVO PARA INICIAL CELIDA LUISA PÉREZ DE CRESPO , MUNICIPIO AZUA, PROVINCIA AZUA.</t>
  </si>
  <si>
    <t>31-CONSTRUCCIÓN DE PLANTELES EDUCATIVOS EN LA PROVINCIA DE AZUA (FASE 2)</t>
  </si>
  <si>
    <t>35-CONSTRUCCIÓN DE PUENTE BADÉN SOBRE EL RIO GUAYABAL, CARRETERA PADRE LAS CASAS - GUAYABAL, MUNICIPIO GUAYABAL, PROVINCIA AZUA</t>
  </si>
  <si>
    <t>36-RECONSTRUCCIÓN DE LA INFRAESTRUCTURA VIAL URBANA DEL MUNICIPIO GUAYABAL, PROVINCIA AZUA</t>
  </si>
  <si>
    <t>36-RECONSTRUCCIÓN DEL PUENTE AFECTADO POR LA VAGUADA DE ABRIL 2022, SOBRE EL RIO VIAJAMA, MUNICIPIO DE LAS YAYAS DE VIAJAMAS, PROVINCIA AZUA</t>
  </si>
  <si>
    <t>38-CONSTRUCCIÓN CAMPO DE BEISBOL LAS CLAVELLINAS, MUNICIPIO DE AZUA, PROVINCIA AZUA</t>
  </si>
  <si>
    <t>39-RECONSTRUCCIÓN DE LA INFRAESTRUCTURA VIAL URBANA DEL MUNICIPIO ESTEBANIA, PROVINCIA AZUA</t>
  </si>
  <si>
    <t>40-RECONSTRUCCIÓN DE LA INFRAESTRUCTURA VIAL URBANA DEL MUNICIPIO SABANA YEGUA, PROVINCIA AZUA.</t>
  </si>
  <si>
    <t>41-AMPLIACIÓN Y REHABILITACION DE 17 PLANTELES ESCOLARES EN LA PROVINCIA AZUA</t>
  </si>
  <si>
    <t>41-RECONSTRUCCIÓN DE LA INFRAESTRUCTURA VIAL URBANA DEL MUNICIPIO PUEBLO VIEJO, PROVINCIA AZUA</t>
  </si>
  <si>
    <t>42-RECONSTRUCCIÓN DE LA INFRAESTRUCTURA VIAL URBANA DEL MUNICIPIO PERALTA, PROVINCIA AZUA</t>
  </si>
  <si>
    <t>43-RECONSTRUCCIÓN DE LA INFRAESTRUCTURA VIAL URBANA DEL MUNICIPIO TÁBARA ARRIBA, PROVINCIA AZUA</t>
  </si>
  <si>
    <t>45-CONSTRUCCIÓN CENTRO UNIVERSITARIO REGIONAL UASD AZUA, PROVINCIA AZUA</t>
  </si>
  <si>
    <t>59-RECONSTRUCCIÓN DE LA INFRAESTRUCTURA VIAL URBANA DEL MUNICIPIO LAS CHARCAS, PROVINCIA AZUA</t>
  </si>
  <si>
    <t>67-RECONSTRUCCIÓN DE INFRAESTRUCTURA VIAL URBANA DEL MUNICIPIO AZUA DE COMPOSTELA, PROVINCIA AZUA</t>
  </si>
  <si>
    <t>84-RECONSTRUCCIÓN DEL CAMINO VECINAL EL CIGUAL - PRESA SABANA YEGUA - EL COROZO - CARRETERA SAN JUAN, AFECTADO POR LA TORMENTA FRANKLIN, MUNICIPIO PADRE LAS CASAS, PROVINCIA AZUA</t>
  </si>
  <si>
    <t>93-RECONSTRUCCIÓN DE LA INFRAESTRUCTURA VIAL URBANA DEL MUNICIPIO LAS YAYAS DE VIAJAMA, PROVINCIA AZUA</t>
  </si>
  <si>
    <t>97-RECONSTRUCCIÓN DE LA INFRAESTRUCTURA VIAL URBANA DEL MUNICIPIO PADRE LAS CASAS, PROVINCIA AZUA</t>
  </si>
  <si>
    <t>97-REPARACIÓN DE VIVIENDAS VULNERABLES EN LOS MUNICIPIOS DE AZUA DE COMPOSTELA Y LAS CHARCAS, PROVINCIA AZUA.</t>
  </si>
  <si>
    <t>01-AMPLIACIÓN DEL PLANTEL EDUCATIVO PARA INICIAL ALERIS MAGDALENA MONTERO ARIAS, MUNICIPIO TAMAYO, PROVINCIA BAHORUCO.</t>
  </si>
  <si>
    <t>02-AMPLIACIÓN DEL PLANTEL EDUCATIVO PARA INICIAL SALOMÉ UREÑA DE HENRÍQUEZ, MUNICIPIO TAMAYO, PROVINCIA BAHORUCO.</t>
  </si>
  <si>
    <t>02-CONSTRUCCIÓN DE PLANTELES EDUCATIVOS EN LA PROVINCIA BAHORUCO (FASE 3)</t>
  </si>
  <si>
    <t>03-AMPLIACIÓN DEL PLANTEL EDUCATIVO PARA INICIAL AMÉRICO LUGO HERRERAS, MUNICIPIO TAMAYO, PROVINCIA BAHORUCO.</t>
  </si>
  <si>
    <t>04-AMPLIACIÓN DEL PLANTEL EDUCATIVO PARA INICIAL  GREGORIO LUPERÓN, MUNICIPIO LOS RÍOS, PROVINCIA BAHORUCO.</t>
  </si>
  <si>
    <t>05-RECONSTRUCCIÓN DE LA INFRAESTRUCTURA VIAL URBANA DEL MUNICIPIO DE VILLA JARAGUA, PROVINCIA BAHORUCO</t>
  </si>
  <si>
    <t>06-AMPLIACIÓN DEL PLANTEL EDUCATIVO PARA INICIAL MARIE POUSSEPIN - FE Y ALEGRÍA, MUNICIPIO VILLA JARAGUA, PROVINCIA BAHORUCO.</t>
  </si>
  <si>
    <t>06-RECONSTRUCCIÓN DE LA INFRAESTRUCTURA VIAL URBANA DEL MUNICIPIO DE GALVAN, PROVINCIA BAHORUCO</t>
  </si>
  <si>
    <t>24-CONSTRUCCIÓN MURO DE GAVIONES EN MARGEN RIO EL MANGUITO, PARA PROTECCION CARRETERA NEIBA-VILLA JARAGUA, AFECTADO POR LA TORMENTA FRANKLIN, MUNICIPIO NEIBA, PROVINCIA BAHORUCO</t>
  </si>
  <si>
    <t>29-CONSTRUCCIÓN DE ALCANTARILLA DE CAJÓN EN TRAMO CARRETERA VILLA JARAGUA - LAS CLAVELLINAS, AFECTADA POR LA TORMENTA FRANKLIN, MUNICIPIO VILLA JARAGUA, PROVINCIA BAHORUCO</t>
  </si>
  <si>
    <t>32-CONSTRUCCIÓN DE PLANTELES EDUCATIVOS EN LA PROVINCIA DE BAHORUCO (FASE 2)</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</si>
  <si>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</si>
  <si>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</si>
  <si>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</si>
  <si>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</si>
  <si>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</si>
  <si>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</si>
  <si>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</si>
  <si>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43-AMPLIACIÓN DEL PLANTEL EDUCATIVO PARA INICIAL SALOMÉ UREÑA DE HENRÍQUEZ, MUNICIPIO TAMAYO, PROVINCIA BAORUCO.</t>
  </si>
  <si>
    <t>43-CONSTRUCCIÓN CENTRO UNIVERSITARIO REGIONAL UASD NEYBA, PROVINCIA BAHORUCO</t>
  </si>
  <si>
    <t>44-AMPLIACIÓN DEL PLANTEL EDUCATIVO PARA INICIAL ENRIQUILLO, MUNICIPIO TAMAYO, PROVINCIA BAORUCO.</t>
  </si>
  <si>
    <t>46-AMPLIACIÓN DEL PLANTEL EDUCATIVO PARA INICIAL ANACAONA, MUNICIPIO VILLA JARAGUA, PROVINCIA BAORUCO.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</si>
  <si>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</si>
  <si>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</si>
  <si>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57-AMPLIACIÓN DEL PLANTEL EDUCATIVO PARA INICIAL MAURICIO BÁEZ, MUNICIPIO TAMAYO, PROVINCIA BAORUCO.</t>
  </si>
  <si>
    <t>59-CONSTRUCCIÓN PUENTE SOBRE RÍO LOS BRAZOS AFECTADO POR LA VAGUADA DE ABRIL 2022, EN LA ENTRADA LOMA DE LOS PANZO, MUNICIPIO NEIBA, PROVINCIA BAHORUCO</t>
  </si>
  <si>
    <t>74-RECONSTRUCCIÓN DE LA INFRAESTRUCTURA VIAL URBANA DEL MUNICIPIO TAMAYO, PROVINCIA BAHORUCO</t>
  </si>
  <si>
    <t>75-RECONSTRUCCIÓN DE LA INFRAESTRUCTURA VIAL URBANA DEL MUNICIPIO LOS RIOS, PROVINCIA BAHORUCO</t>
  </si>
  <si>
    <t>76-CONSTRUCCIÓN CANCHA DE BALONCESTO BATEY 4, MUNICIPIO DE NEYBA, PROVINCIA BAHORUCO</t>
  </si>
  <si>
    <t>92-RECONSTRUCCIÓN DE LA INFRAESTRUCTURA VIAL URBANA DEL MUNICIPIO DE NEYBA, PROVINCIA BAHORUCO</t>
  </si>
  <si>
    <t>99-REMODELACIÓN CLUB RECREATIVO Y CULTURAL VILLA XARAGUA, MUNICIPIO VILLA JARAGUA, PROVINCIA BAHORUCO</t>
  </si>
  <si>
    <t>94-RECONSTRUCCIÓN DE LA CARRETERA VILLA JARAGUA - LAS CAÑITAS, MUNICIPIO VILLA JARAGUA, PROVINCIA BAHORUCO</t>
  </si>
  <si>
    <t>02-CONSTRUCCIÓN ACUEDUCTO Y ALCANTARILLADO, POBLADO MONTEGRANDE, PROVINCIA BARAHONA</t>
  </si>
  <si>
    <t>03-CONSTRUCCIÓN DE PLANTELES EDUCATIVOS EN LA PROVINCIA BARAHONA (FASE 3)</t>
  </si>
  <si>
    <t>03-RECONSTRUCCIÓN DE LA INFRAESTRUCTURA VIAL URBANA DEL MUNICIPIO JAQUIMEYES, PROVINCIA BARAHONA</t>
  </si>
  <si>
    <t>04-CONSTRUCCIÓN DE ECO-VIVIENDAS PARA CIUDADANOS EN CONDICION DE POBREZA MULTIDIMENSIONAL EN EL MUNICIPIO DE BARAHONA, PROVINCIA BARAHONA</t>
  </si>
  <si>
    <t>04-CONSTRUCCIÓN OBRAS COMPLEMENTARIAS PARA EL DESARROLLO COMUNITARIO DEL CENTRO POBLADO MONTEGRANDE, PROVINCIA BARAHONA</t>
  </si>
  <si>
    <t>04-RECONSTRUCCIÓN DE LA INFRAESTRUCTURA VIAL URBANA DEL MUNICIPIO LA CIENAGA, PROVINCIA BARAHONA</t>
  </si>
  <si>
    <t>05-CONSTRUCCIÓN INSTALACIONES PARA EL CUERPO ESPECIALIZADO DE MITIGACION A EMERGENCIAS Y DESASTRES, CEMED - CENTRO DE MITIGACION REGION ENRIQUILLO, PROVINCIA BARAHONA</t>
  </si>
  <si>
    <t>09-CONSTRUCCIÓN DE LA IGLESIA MANADA PEQUEÑA, MUNICIPIO CABRAL, PROVINCIA BARAHONA</t>
  </si>
  <si>
    <t>09-CONSTRUCCIÓN IGLESIA EN MONTE GRANDE, PROVINCIA BARAHONA</t>
  </si>
  <si>
    <t>09-CONSTRUCCIÓN MERCADO MUNICIPAL DE CABRAL, PROVINCIA BARAHONA</t>
  </si>
  <si>
    <t>10-CONSTRUCCIÓN DE LA CIUDAD ESPERANZA DE LOS BARRANCONES, PROVINCIA BARAHONA</t>
  </si>
  <si>
    <t>13-CONSTRUCCIÓN DE UN PUENTE PEATONAL EN EL MUNICIPIO JAQUIMEYES, PROVINCIA BARAHONA</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</si>
  <si>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</si>
  <si>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</si>
  <si>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</si>
  <si>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</si>
  <si>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</si>
  <si>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</si>
  <si>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</si>
  <si>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</si>
  <si>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</si>
  <si>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26-AMPLIACIÓN DEL PLANTEL EDUCATIVO PARA INICIAL CLARENCE CRISTOPHER HAMILTON OXLEY, MUNICIPIO BARAHONA, PROVINCIA BARAHONA.</t>
  </si>
  <si>
    <t>26-REHABILITACIÓN DE LA INFRAESTRUCTURA VIAL URBANA DEL MUNICIPIO DE FUNDACION, PROVINCIA BARAHONA</t>
  </si>
  <si>
    <t>27-AMPLIACIÓN DEL PLANTEL EDUCATIVO PARA INICIAL BAITOITA, MUNICIPIO BARAHONA, PROVINCIA BARAHONA.</t>
  </si>
  <si>
    <t>27-CONSTRUCCIÓN DE UN MERCADO EN LA PROVINCIA DE BARAHONA</t>
  </si>
  <si>
    <t>28-AMPLIACIÓN DEL PLANTEL EDUCATIVO PARA INICIAL FIDEL MEDINA, MUNICIPIO BARAHONA, PROVINCIA BARAHONA.</t>
  </si>
  <si>
    <t>28-RECONSTRUCCIÓN DE LA INFRAESTRUCTURA VIAL URBANA DEL MUNICIPIO DE VICENTE NOBLE, PROVINCIA BARAHONA</t>
  </si>
  <si>
    <t>29-AMPLIACIÓN DEL PLANTEL EDUCATIVO PARA INICIAL MARINA SEPÚLVEDA, MUNICIPIO EL PEÑÓN, PROVINCIA BARAHONA.</t>
  </si>
  <si>
    <t>30-AMPLIACIÓN DEL PLANTEL EDUCATIVO PARA INICIAL ANAIMA TEJADA CHAPMAN, MUNICIPIO BARAHONA, PROVINCIA BARAHONA.</t>
  </si>
  <si>
    <t>31-AMPLIACIÓN DEL PLANTEL EDUCATIVO PARA INICIAL PROF. IRENE ACOSTA, MUNICIPIO FUNDACIÓN, PROVINCIA BARAHONA.</t>
  </si>
  <si>
    <t>31-CONSTRUCCIÓN DE DESTACAMENTOS POLICIALES EN COMUNIDADES DE LA PROVINCIA BARAHONA</t>
  </si>
  <si>
    <t>32-AMPLIACIÓN DEL PLANTEL EDUCATIVO PARA INICIAL CATALINA POU, MUNICIPIO CABRAL, PROVINCIA BARAHONA.</t>
  </si>
  <si>
    <t>33-AMPLIACIÓN DEL PLANTEL EDUCATIVO PARA INICIAL LAS SALINAS, MUNICIPIO LAS SALINAS, PROVINCIA BARAHONA.</t>
  </si>
  <si>
    <t>33-CONSTRUCCIÓN DE PLANTELES EDUCATIVOS EN LA PROVINCIA DE BARAHONA (FASE 2)</t>
  </si>
  <si>
    <t>34-AMPLIACIÓN DEL PLANTEL EDUCATIVO PARA INICIAL PROF. RAFAEL ENRÍQUEZ MARRERO MATOS, MUNICIPIO VICENTE NOBLE, PROVINCIA BARAHONA.</t>
  </si>
  <si>
    <t>34-CONSTRUCCIÓN DEL MATADERO DE LA PROVINCIA BARAHONA</t>
  </si>
  <si>
    <t>35-AMPLIACIÓN DEL PLANTEL EDUCATIVO PARA INICIAL MATÍAS RAMÓN MELLA, MUNICIPIO VICENTE NOBLE, PROVINCIA BARAHONA.</t>
  </si>
  <si>
    <t>39-RECONSTRUCCIÓN DE INFRAESTRUCTURA VIAL URBANA DEL MUNICIPIO SANTA CRUZ DE BARAHONA,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</si>
  <si>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</si>
  <si>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</si>
  <si>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43-RECONSTRUCCIÓN DE LA INFRAESTRUCTURA VIAL URBANA DEL MUNICIPIO DE POLO, PROVINCIA BARAHONA</t>
  </si>
  <si>
    <t>44-CONSTRUCCIÓN  2 ESTANCIAS INFANTILES EN LA PROVINCIA DE BARAHONA (FASE 2)</t>
  </si>
  <si>
    <t>44-CONSTRUCCIÓN  DEL PUENTE SOBRE EL RÍO LEMBA AFECTADO POR LA VAGUADA DE ABRIL 2022, PERPENDICULAR A LA CALLE RESTAURACIÓN, MUNICIPIO LAS SALINAS, PROVINCIA BARAHONA</t>
  </si>
  <si>
    <t>44-CONSTRUCCIÓN ESTACIÓN DEL CUERPO DE BOMBEROS, MUNICIPIO BARAHONA, PROVINCIA BARAHONA</t>
  </si>
  <si>
    <t>44-RECONSTRUCCIÓN DE LA INFRAESTRUCTURA VIAL URBANA DEL MUNICIPIO DE ENRIQUILLO, PROVINCIA BARAHONA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</si>
  <si>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</si>
  <si>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</si>
  <si>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48-CONSTRUCCIÓN DEL PUENTE SOBRE EL RÍO LEMBA, AFECTADO POR LA VAGUADA DE ABRIL 2022, CALLE SÁNCHEZ, MUNICIPIO LAS SALINAS, PROVINCIA BARAHONA</t>
  </si>
  <si>
    <t>53-RECONSTRUCCIÓN DE LA INFRAESTRUCTURA VIAL URBANA DEL MUNICIPIO DE CABRAL, PROVINCIA BARAHONA</t>
  </si>
  <si>
    <t>58-RECONSTRUCCIÓN DE INFRAESTRUCTURA VIAL URBANA DEL MUNICIPIO DE PARAISO, PROVINCIA BARAHONA</t>
  </si>
  <si>
    <t>68-RECONSTRUCCIÓN DE LA INFRAESTRUCTURA VIAL URBANA DEL MUNICIPIO EL PEÑON, PROVINCIA BARAHONA</t>
  </si>
  <si>
    <t>72-RECONSTRUCCIÓN DE LA INFRAESTRUCTURA VIAL URBANA DEL MUNICIPIO LAS SALINAS, PROVINCIA BARAHONA</t>
  </si>
  <si>
    <t>83-CONSTRUCCIÓN DE DOS PLAYS DE BÉISBOL EN LA PROVINCIA BARAHONA</t>
  </si>
  <si>
    <t>92-REPARACIÓN DE VIVIENDAS VULNERABLES EN LOS MUNICIPIOS DE BARAHONA, LAS SALINAS Y ENRIQUILLO, PROVINCIA BARAHONA</t>
  </si>
  <si>
    <t>96-REPARACIÓN DE VIVIENDAS VULNERABLES EN EL MUNICIPIO DE SANTA CRUZ DE BARAHONA, PROVINCIA BARAHONA</t>
  </si>
  <si>
    <t>98-REPARACIÓN DE VIVIENDAS VULNERABLES EN LOS MUNICIPIOS DE ENRIQUILLO, PARAISO Y LA CIENAGA, PROVINCIA BARAHONA</t>
  </si>
  <si>
    <t>43-RECONSTRUCCIÓN DE LA CARRETERA ENRIQUILLO - BARAHONA EN LA PROVINCIA BARAHONA</t>
  </si>
  <si>
    <t>56-CONSTRUCCIÓN DE TERMINAL DE CRUCEROS EN EL PUERTO DEL MUNICIPIO SANTA CRUZ DE BARAHONA, PROVINCIA BARAHONA</t>
  </si>
  <si>
    <t>01-CONSTRUCCIÓN DE 1 ESTANCIA INFANTIL EN LA PROVINCIA DE DAJABON</t>
  </si>
  <si>
    <t>01-CONSTRUCCIÓN VERJA PERIMETRAL INTELIGENTE FRONTERA REPÚBLICA DOMINICANA-HAITÍ</t>
  </si>
  <si>
    <t>03-CONSTRUCCIÓN PUENTE SOBRE RIO INAJE Y CRUCE LAS LANAS - MANUEL BUENO, PROVINCIA DAJABON</t>
  </si>
  <si>
    <t>04-CONSTRUCCIÓN DE PLANTELES EDUCATIVOS EN LA PROVINCIA DAJABÓN (FASE 3)</t>
  </si>
  <si>
    <t>09-RECONSTRUCCIÓN DE LA INFRAESTRUCTURA VIAL URBANA DEL MUNICIPIO EL PINO, PROVINCIA DAJABÓN</t>
  </si>
  <si>
    <t>10-AMPLIACIÓN DEL PLANTEL EDUCATIVO PARA INICIAL JUAN SANTOS DÍAZ, MUNICIPIO LOMA DE CABRERA, PROVINCIA DAJABÓN.</t>
  </si>
  <si>
    <t>11-AMPLIACIÓN DEL PLANTEL EDUCATIVO PARA INICIAL EL PINO, MUNICIPIO EL PINO, PROVINCIA DAJABÓN.</t>
  </si>
  <si>
    <t>11-RECONSTRUCCIÓN DE LA INFRAESTRUCTURA VIAL URBANA DEL MUNICIPIO LOMA DE CABRERA, PROVINCIA DAJABÓN</t>
  </si>
  <si>
    <t>12-AMPLIACIÓN DEL PLANTEL EDUCATIVO PARA INICIAL JOSÉ ANTONIO SALCEDO, MUNICIPIO RESTAURACIÓN, PROVINCIA DAJABÓN.</t>
  </si>
  <si>
    <t>13-AMPLIACIÓN Y REHABILITACION DE 12 PLANTELES ESCOLARES EN LA PROVINCIA DAJABON</t>
  </si>
  <si>
    <t>13-RECONSTRUCCIÓN DE LA INFRAESTRUCTURA VIAL URBANA DEL MUNICIPIO PARTIDO, PROVINCIA DAJABÓN</t>
  </si>
  <si>
    <t>14-RECONSTRUCCIÓN DE LA INFRAESTRUCTURA VIAL URBANA DEL MUNICIPIO RESTAURACIÓN, PROVINCIA DAJABÓN</t>
  </si>
  <si>
    <t>31-RECONSTRUCCIÓN PUENTE SOBRE EL RIO MASACRE, MUNICIPIO DAJABON, PROVINCIA DAJABON</t>
  </si>
  <si>
    <t>47-CONSTRUCCIÓN DE 3 PLANTELES ESCOLARES EN LA PROVINCIA DAJABON</t>
  </si>
  <si>
    <t>56-CONSTRUCCIÓN DE 1 ESTANCIA INFANTIL EN LA PROVINCIA DE DAJABON (FASE 2)</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</si>
  <si>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</si>
  <si>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</si>
  <si>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</si>
  <si>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69-RECONSTRUCCIÓN PUENTE SOBRE RÍO MANATÍ AFECTADO POR LA VAGUADA DE ABRIL 2022, ENTRE LOMA DE CABRERA - CAPOTILLO, PROVINCIA DAJABÓN</t>
  </si>
  <si>
    <t>70-CONSTRUCCIÓN LA CASA DEL MANÍ, MUNICIPIO EL PINO, PROVINCIA DAJABON</t>
  </si>
  <si>
    <t>80-RECONSTRUCCIÓN DE LA INFRAESTRUCTURA VIAL URBANA DEL MUNICIPIO DAJABON, PROVINCIA DAJABON</t>
  </si>
  <si>
    <t>98-CONSTRUCCIÓN HOSPITAL MUNICIPAL DE DAJABÓN PROVINCIA DAJABÓN, REPÚBLICA DOMINICANA</t>
  </si>
  <si>
    <t>03-RECONSTRUCCIÓN DE PUENTE ALCANTARILLA DE CAJÓN SOBRE EL RÍO CEMI, MUNICIPIO DE EUGENIO MARÍA DE HOSTOS, PROVINCIA DUARTE</t>
  </si>
  <si>
    <t>05-RECONSTRUCCIÓN DE ENLACE Y PUENTE SOBRE EL RÍO CENOVÍ, AFECTADO POR EL DISTURBIO TROPICAL NO.22, MUNICIPIO SAN FRANCISCO DE MACORÍS, PROVINCIA DUARTE.</t>
  </si>
  <si>
    <t>06-AMPLIACIÓN DEL PLANTEL EDUCATIVO PARA INICIAL MARÍA ALEJANDRINA PICHARDO, MUNICIPIO VILLA RIVA, PROVINCIA DUARTE.</t>
  </si>
  <si>
    <t>06-CONSTRUCCIÓN DE PLANTELES EDUCATIVOS EN LA PROVINCIA DUARTE (FASE 3)</t>
  </si>
  <si>
    <t>07-AMPLIACIÓN DEL PLANTEL EDUCATIVO PARA INICIAL ALTAGRACIA GRULLÓN, MUNICIPIO SAN FRANCISCO DE MACORÍS, PROVINCIA DUARTE.</t>
  </si>
  <si>
    <t>08-AMPLIACIÓN DEL PLANTEL EDUCATIVO PARA INICIAL PABLITA POLANCO RODRÍGUEZ, MUNICIPIO VILLA RIVA, PROVINCIA DUARTE.</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</si>
  <si>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</si>
  <si>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</si>
  <si>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09-RECONSTRUCCIÓN CAMINO VECINAL CRUCE LOS LANOS-RINCON HONDO-LA JAGUA-EL FIRME-LOMA VIEJA-LOS GUAYUYOS-MUNICIPIO DE CASTILLO, PROV.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</si>
  <si>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</si>
  <si>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</si>
  <si>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</si>
  <si>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27-RECONSTRUCCIÓN DE LA INFRAESTRUCTURA VIAL URBANA DEL MUNICIPIO LAS GUARANAS, PROVINCIA DUARTE</t>
  </si>
  <si>
    <t>28-RECONSTRUCCIÓN DE LA INFRAESTRUCTURA VIAL URBANA DEL MUNICIPIO PIMENTEL, PROVINCIA DUARTE</t>
  </si>
  <si>
    <t>29-AMPLIACIÓN DEL PLANTEL EDUCATIVO PARA INICIAL PROF. PEDRO ANTONIO ACOSTA DEL ORBE, MUNICIPIO PIMENTEL, PROVINCIA DUARTE.</t>
  </si>
  <si>
    <t>29-CONSTRUCCIÓN DE PUENTE BADEN AFECTADO POR LA VAGUADA DE ABRIL 2022 EN EL CAMINO VECINAL RINCÓN HONDO-EL FIRME EN LA COMUNIDAD LOS LANOS, MUNICIPIO CASTILLO, PROVINCIA DUARTE</t>
  </si>
  <si>
    <t>30-AMPLIACIÓN DEL PLANTEL EDUCATIVO PARA INICIAL ELISA MARRERO ACOSTA, MUNICIPIO PIMENTEL, PROVINCIA DUARTE.</t>
  </si>
  <si>
    <t>31-AMPLIACIÓN DEL PLANTEL EDUCATIVO PARA INICIAL OLEGARIO TENARES, MUNICIPIO CASTILLO, PROVINCIA DUARTE.</t>
  </si>
  <si>
    <t>32-AMPLIACIÓN DEL PLANTEL EDUCATIVO PARA INICIAL LUIS ALBERTO WEBER, MUNICIPIO EUGENIO MARÍA DE HOSTOS,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</si>
  <si>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</si>
  <si>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</si>
  <si>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36-AMPLIACIÓN DEL PLANTEL EDUCATIVO PARA INICIAL LUIS TEODOSIO MOLINA ALBERT, MUNICIPIO VILLA RIVA, PROVINCIA DUARTE.</t>
  </si>
  <si>
    <t>36-CONSTRUCCIÓN  DE PLANTELES EDUCATIVOS EN LA PROVINCIA DE DUARTE (FASE 2)</t>
  </si>
  <si>
    <t>38-AMPLIACIÓN DEL PLANTEL EDUCATIVO PARA INICIAL GUARINA GARCÍA AMPARO, MUNICIPIO VILLA RIVA, PROVINCIA DUARTE.</t>
  </si>
  <si>
    <t>39-AMPLIACIÓN DEL PLANTEL EDUCATIVO PARA INICIAL PROF. ASUNCIÓN NATALIA ACOSTA, MUNICIPIO VILLA RIVA, PROVINCIA DUARTE.</t>
  </si>
  <si>
    <t>39-RECONSTRUCCIÓN CAMINO VECINAL MIRABEL ADENTRO-HATILLO Y RAMAL I, SAN FRANCISCO DE MACORIS, PROV. DUARTE</t>
  </si>
  <si>
    <t>40-AMPLIACIÓN DEL PLANTEL EDUCATIVO PARA INICIAL JOSÉ ALTAGRACIA ANTIGUA FRÍAS, MUNICIPIO ARENOSO, PROVINCIA DUARTE.</t>
  </si>
  <si>
    <t>41-AMPLIACIÓN DEL PLANTEL EDUCATIVO PARA INICIAL DR. JOAQUÍN AMPARO BALAGUER RICARDO, MUNICIPIO VILLA RIVA, PROVINCIA DUARTE.</t>
  </si>
  <si>
    <t>42-CONSTRUCCIÓN DE PUENTE TIPO ALCANTARILLA DE CAJÓN EN EL RIO AZUCEY, AFECTADO POR LA VAGUADA DE ABRIL 2022, CAMINO VECINAL JOBOBAN, MUNICIPIO VILLA RIVA, PROVINCIA DUARTE</t>
  </si>
  <si>
    <t>43-AMPLIACIÓN DEL PLANTEL EDUCATIVO PARA INICIAL PROF. HEROÍNA PERALTA TAVERAS, MUNICIPIO VILLA RIVA, PROVINCIA DUARTE.</t>
  </si>
  <si>
    <t>44-RECONSTRUCCIÓN CAMINO CARRETERO LA PIÑA - NARANJO - DULCE - LA EXPLANACION - RIO BOBA EN LA PROVINCIA DUARTE</t>
  </si>
  <si>
    <t>45-AMPLIACIÓN DEL PLANTEL EDUCATIVO PARA INICIAL PROF. ERCILIA PEPÍN ESTRELLA,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</si>
  <si>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</si>
  <si>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</si>
  <si>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48-AMPLIACIÓN DEL PLANTEL EDUCATIVO PARA INICIAL PADRE LUIS D` YANGUELA, MUNICIPIO SAN FRANCISCO DE MACORÍS, PROVINCIA DUARTE.</t>
  </si>
  <si>
    <t>49-AMPLIACIÓN DEL PLANTEL EDUCATIVO PARA INICIAL SALOMÉ UREÑA, MUNICIPIO SAN FRANCISCO DE MACORÍS, PROVINCIA DUARTE.</t>
  </si>
  <si>
    <t>49-CONSTRUCCIÓN PUENTE DE HORMIGÓN POSTENSADO SOBRE RÍO CUABA AFECTADO POR LA VAGUADA DE ABRIL 2022, CARRETERA SAN FELIPE ABAJO, MUNICIPIO PIMENTEL, PROVINCIA DUARTE</t>
  </si>
  <si>
    <t>50-AMPLIACIÓN  Y REHABILITACION DE 29 PLANTELES ESCOLARES EN LA PROVINCIA DUARTE</t>
  </si>
  <si>
    <t>50-AMPLIACIÓN DEL PLANTEL EDUCATIVO PARA INICIAL RAFAEL EDUARDO VALERIO REYES, MUNICIPIO SAN FRANCISCO DE MACORÍS, PROVINCIA DUARTE.</t>
  </si>
  <si>
    <t>50-CONSTRUCCIÓN PUENTE SOBRE EL RIO CENOVI AFECTADO POR LA VAGUADA DE ABRIL 2022,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</si>
  <si>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</si>
  <si>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</si>
  <si>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54-AMPLIACIÓN DEL PLANTEL EDUCATIVO PARA INICIAL AGUSTÍN CHALJUB BUARY, MUNICIPIO LAS GUÁRANAS, PROVINCIA DUARTE.</t>
  </si>
  <si>
    <t>55-AMPLIACIÓN DEL PLANTEL EDUCATIVO PARA INICIAL DURGES MARÍA VARGAS VARGAS, MUNICIPIO SAN FRANCISCO DE MACORÍS, PROVINCIA DUARTE.</t>
  </si>
  <si>
    <t>57-AMPLIACIÓN DEL PLANTEL EDUCATIVO PARA INICIAL JOSÉ CASTILLO REYES, MUNICIPIO SAN FRANCISCO DE MACORÍS, PROVINCIA DUARTE.</t>
  </si>
  <si>
    <t>57-REHABILITACIÓN DEL CLUB OLIMPIA, MUNICIPIO DE SAN FRANCISCO DE MACORIS,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</si>
  <si>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</si>
  <si>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</si>
  <si>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60-AMPLIACIÓN DEL PLANTEL EDUCATIVO PARA INICIAL PROF. LORENZO BURGOS ABREU, MUNICIPIO SAN FRANCISCO DE MACORÍS, PROVINCIA DUARTE.</t>
  </si>
  <si>
    <t>60-CONSTRUCCIÓN DE PUENTE BEBEDERO SOBRE RÍO BAJO YUNA AFECTADO POR LA VAGUADA DE ABRIL 2022, MUNICIPIO ARENOSO, PROVINCIA DUARTE</t>
  </si>
  <si>
    <t>60-RECONSTRUCCIÓN DE INFRAESTRUCTURA VIAL URBANA DEL MUNICIPIO SAN FRANCISCO DE MACORIS,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</si>
  <si>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</si>
  <si>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</si>
  <si>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</si>
  <si>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63-CONSTRUCCIÓN  PUENTE SOBRE EL RIO PAYABO, CAMINO VECINAL LAS SERVAS-LOS CONTRERAS AFECTADO POR LA VAGUADA DE ABRIL 2022, MUNICIPIO VILLA RIVA,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</si>
  <si>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</si>
  <si>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</si>
  <si>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70-CONSTRUCCIÓN  HOSPITAL REGIONAL EN SAN FRANCISCO DE MACORIS, PROV. DUARTE</t>
  </si>
  <si>
    <t>76-RECONSTRUCCIÓN DE 70 MTS VIALES AFECTADOS POR LAS LLUVIAS DE ABRIL 2022 EN LA CARRETERA LAS TARANAS, MUNICIPIO VILLA RIVA, PROVINCIA DUARTE</t>
  </si>
  <si>
    <t>80-RECONSTRUCCIÓN DE LA INFRAESTRUCTURA VIAL URBANA DEL MUNICIPIO EUGENIO MARIA DE HOSTOS, PROVINCIA DUARTE</t>
  </si>
  <si>
    <t>81-RECONSTRUCCIÓN DE LA INFRAESTRUCTURA VIAL URBANA DEL MUNICIPIO CASTILLO, PROVINCIA DUARTE</t>
  </si>
  <si>
    <t>83-AMPLIACIÓN DEL PLANTEL EDUCATIVO PARA INICIAL PEDRO MIR, MUNICIPIO SAN FRANCISCO DE MACORÍS, PROVINCIA DUARTE.</t>
  </si>
  <si>
    <t>83-RECONSTRUCCIÓN DE LA INFRAESTRUCTURA VIAL URBANA DEL MUNICIPIO VILLA RIVA, PROVINCIA DUARTE</t>
  </si>
  <si>
    <t>84-CONSTRUCCIÓN PUENTE DE HORMIGÓN POSTENSADO SOBRE RÍO CUABA AFECTADO POR LA VAGUADA DE ABRIL 2022, MUNICIPIO SAN FRANCISCO DE MACORÍS, PROVINCIA DUARTE</t>
  </si>
  <si>
    <t>87-CONSTRUCCIÓN DE APARTAMENTOS EN EL SECTOR SANTA ANA, MUNICIPIO SAN FRANCISCO DE MACORÍS, PROVINCIA DUARTE</t>
  </si>
  <si>
    <t>87-RECONSTRUCCIÓN DEL CAMINO VECINAL CASA DEL ALTA ABAJO-BUENA VISTA, MUNICIPIO PIMENTEL, PROVINCIA DUARTE</t>
  </si>
  <si>
    <t>90-RECONSTRUCCIÓN  DEL CAMINO VECINAL LA GINA - CAMPECHE ABAJO - SABANA GRANDE, MUNICIPIO PIMENTEL, PROVINCIA DUARTE</t>
  </si>
  <si>
    <t>95-RECONSTRUCCIÓN DE CARRETERA LA GUAMA AFECTADA POR EL DISTURBIO TROPICAL NO.22, MUNICIPIO SAN FRANCISCO DE MACORÍS, PROVINCIA DUARTE</t>
  </si>
  <si>
    <t>95-RECONSTRUCCIÓN DEL CAMINO VECINAL EL AGUACATE - LA ZARZA, MUNICIPIO SAN FRANCISCO DE MACORÍS, PROVINCIA DUARTE</t>
  </si>
  <si>
    <t>96-RECONSTRUCCIÓN CAMINO VECINAL LA YAGUIZA-CRUCE LOS ZANCONES-LOS CACAOS-LOS ALGODONES-ALTO DEL PLAY, MUNICIPIO SAN FRANCISCO DE MACORÍS, PROVINCIA DUARTE</t>
  </si>
  <si>
    <t>98-RECONSTRUCCIÓN  DE LA INFRAESTRUCTURA VIAL URBANA DEL MUNICIPIO ARENOSO, PROVINCIA DUARTE</t>
  </si>
  <si>
    <t>02-RECONSTRUCCIÓN  DE MURO DE GAVIÓN EN RÍO JAYA, SECTOR MIRABEL, MUNICIPIO SAN FRANCISCO DE MACORÍS, PROVINCIA DUARTE</t>
  </si>
  <si>
    <t>12-CONSTRUCCIÓN DE CENTRO PARROQUIAL ESPÍRITU SANTO, MUNICIPIO DE SAN FRANCISCO DE MACORÍS, PROVINCIA DUARTE.</t>
  </si>
  <si>
    <t>74-RECONSTRUCCIÓN DE LOS PUENTES SOBRE RÍO CUABA Y ARROYO PATAO EN EL CAMINO VECINAL LA PEÑA - MAJAGUA - EL LLANO, AFECTADO POR EL DISTURBIO TROPICAL NO.22, MUNICIPIO SAN FRANCISCO DE MACORÍS, PROVINCIA DUARTE</t>
  </si>
  <si>
    <t>74-RECONSTRUCCIÓN DEL TRAMO CARRETERA LAS TARANAS PROXIMO AL PUENTE SOBRE EL RÍO BAIGUATE, PROVINCIA DUARTE</t>
  </si>
  <si>
    <t>07-RECONSTRUCCIÓN DE LA INFRAESTRUCTURA VIAL URBANA DEL MUNICIPIO BANICA, PROVINCIA ELIAS PIÑA</t>
  </si>
  <si>
    <t>08-CONSTRUCCIÓN DE PLAZA COMUNITARIA EN EL MUNICIPIO DE BÁNICA,  PROVINCIA ELÍAS PIÑA</t>
  </si>
  <si>
    <t>08-RECONSTRUCCIÓN DE LA INFRAESTRUCTURA VIAL URBANA DEL MUNICIPIO EL LLANO, PROVINCIA ELIAS PIÑA</t>
  </si>
  <si>
    <t>13-AMPLIACIÓN DEL PLANTEL EDUCATIVO PARA INICIAL RÍO LIMPIO, MUNICIPIO PEDRO SANTANA, PROVINCIA ELÍAS PIÑA.</t>
  </si>
  <si>
    <t>14-AMPLIACIÓN DEL PLANTEL EDUCATIVO PARA INICIAL PERAVIA, MUNICIPIO BANÍ, PROVINCIA PERAVIA.</t>
  </si>
  <si>
    <t>23-AMPLIACIÓN DEL PLANTEL EDUCATIVO PARA INICIAL ANTONIO DUVERGÉ, MUNICIPIO PEDRO SANTANA, PROVINCIA ELÍAS PIÑA.</t>
  </si>
  <si>
    <t>24-AMPLIACIÓN DEL PLANTEL EDUCATIVO PARA INICIAL PROF. LUIS MILCÍADES ESPICHICOQUEZ PÉREZ, MUNICIPIO BÁNICA, PROVINCIA ELÍAS PIÑA.</t>
  </si>
  <si>
    <t>28-CONSTRUCCIÓN DE 5 PLANTELES ESCOLARES EN LA PROVINCIA ELIAS PIÑA</t>
  </si>
  <si>
    <t>38-CONSTRUCCIÓN DE PLANTELES EDUCATIVOS EN LA PROVINCIA DE ELIAS PIÑA (FASE 2)</t>
  </si>
  <si>
    <t>45-RECONSTRUCCIÓN CARRETERA MACASIAS GUAROA, CONSTRUCCION CALLES DE MACASIAS Y HELIPUERTO, PROV. ELIAS PIÑA</t>
  </si>
  <si>
    <t>45-REMODELACIÓN DEL CAMPO DE BEISBOL ROBERTO AMPALLE, MUNICIPIO BANICA, PROVINCIA ELIAS PIÑA</t>
  </si>
  <si>
    <t>51-AMPLIACIÓN Y REHABILITACION DE 12 PLANTELES ESCOLARES  EN LA PROVINCIA ELIAS PIÑA</t>
  </si>
  <si>
    <t>58-AMPLIACIÓN DEL PLANTEL EDUCATIVO PARA INICIAL FÉLIX MARÍA MORILLO MONTERO, MUNICIPIO HONDO VALLE, PROVINCIA ELÍAS PIÑA.</t>
  </si>
  <si>
    <t>62-CONSTRUCCIÓN IGLESIA JUAN SANTIAGO, MUNICIPIO JUAN SANTIAGO, PROVINCIA ELÍAS PIÑA</t>
  </si>
  <si>
    <t>76-CONSTRUCCIÓN PLANTEL EDUCATIVO ANA PATRIA MARTÍNEZ, MUNICIPIO COMENDADOR, PROVINCIA ELÍAS PIÑA</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</si>
  <si>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</si>
  <si>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</si>
  <si>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</si>
  <si>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78-REMODELACIÓN FORTALEZA MILITAR LA ESTRELLETA, MUNICIPIO COMENDADOR, PROVINCIA ELIAS PIÑA</t>
  </si>
  <si>
    <t>79-CONSTRUCCIÓN DESTACAMENTO MILITAR EN RINCONCITO, MUNICIPIO COMENDADOR, PROVINCIA ELIAS PIÑA</t>
  </si>
  <si>
    <t>84-CONSTRUCCIÓN CUARTEL MILITAR DEL MUNICIPIO DE BANICA, PROVINCIA ELIAS PIÑA</t>
  </si>
  <si>
    <t>94-RECONSTRUCCIÓN DE LA INFRAESTRUCTURA VIAL URBANA DEL MUNICIPIO DE COMENDADOR, PROVINCIA ELIAS PIÑA</t>
  </si>
  <si>
    <t>98-RECONSTRUCCIÓN DE 22KM DEL TRAMO CARRETERO EL CERCADO-HONDO VALLE, PROVINCIAS SAN JUAN Y ELIAS PIÑA</t>
  </si>
  <si>
    <t>22-RECONSTRUCCIÓN  PARQUE DEL HIGO Y SU ENTORNO, MUNICIPIO DE BÁNICA, PROVINCIA ELIAS PIÑA.</t>
  </si>
  <si>
    <t>03-RECONSTRUCCIÓN DE LA CARRETERA EL SEIBO - CACIQUILLO AFECTADA POR EL HURACAN FIONA, MUNICIPIO SANTA CRUZ DE EL SEIBO, PROVINCIA EL SEIBO</t>
  </si>
  <si>
    <t>05-CONSTRUCCIÓN DE ECO-HÁBITAT INTEGRAL PARA FAMILIAS EN CONDICIONES DE VULNERABILIDAD EN EL MUNICIPIO EL SEIBO, PROVINCIA EL SEIBO</t>
  </si>
  <si>
    <t>07-CONSTRUCCIÓN DE PLANTELES EDUCATIVOS EN LA PROVINCIA EL SEIBO (FASE 3)</t>
  </si>
  <si>
    <t>08-RECONSTRUCCIÓN CLUB DEPORTIVO Y CULTURAL GINANDIANA, MUNICIPIO EL SEIBO, PROVINCIA EL SEIBO</t>
  </si>
  <si>
    <t>09-RECONSTRUCCIÓN DE LA CARRETERA PEDRO SÁNCHEZ-MICHES, AFECTADA POR EL HURACÁN FIONA, MUNICIPIO SANTA CRUZ DE EL SEIBO, PROVINCIA EL SEIBO</t>
  </si>
  <si>
    <t>10-RECONSTRUCCIÓN DE LA CARRETERA LA CANDELARIA-BEJUCAL-MAGARÍN, MUNICIPIO SANTA CRUZ DE EL SEIBO, PROVINCIA EL SEIBO</t>
  </si>
  <si>
    <t>11-RECONSTRUCCIÓN DE 3 CANCHAS DEPORTIVAS EN LA PROVINCIA EL SEIBO</t>
  </si>
  <si>
    <t>17-RECONSTRUCCIÓN DE LA CARRETERA CRUCE EL CERCADO - BEJUCAL, MUNICIPIO EL SEIBO, PROVINCIA EL SEIBO</t>
  </si>
  <si>
    <t>21-AMPLIACIÓN DEL PLANTEL EDUCATIVO PARA INICIAL EL ROSARIO, MUNICIPIO EL SEIBO, PROVINCIA EL SEIBO.</t>
  </si>
  <si>
    <t>24-RECONSTRUCCIÓN CARRETERA EL SEIBO - LAS CUCHILLAS, MUNICIPIO EL SEIBO, PROVINCIA EL SEIBO</t>
  </si>
  <si>
    <t>26-AMPLIACIÓN DEL PLANTEL EDUCATIVO PARA INICIAL LA GINA, MUNICIPIO MICHES, PROVINCIA EL SEIBO.</t>
  </si>
  <si>
    <t>27-CONSTRUCCIÓN DE MUROS DE GAVIONES EN LOS MÁRGENES AGUAS ARRIBA Y AGUAS ABAJO DEL RÍO CUACÓN. AFECTADO POR EL HURACÁN FIONA, MUNICIPIO DE MICHES, PROVINCIA EL SEIBO</t>
  </si>
  <si>
    <t>28-AMPLIACIÓN DEL PLANTEL EDUCATIVO PARA INICIAL LUCAS GUIBBES, MUNICIPIO MICHES, PROVINCIA EL SEIBO.</t>
  </si>
  <si>
    <t>30-RECONSTRUCCIÓN  TRAMO DE LA CARRETERA HATO MAYOR - VICENTILLO, PROVINCIA EL SEIBO</t>
  </si>
  <si>
    <t>36-AMPLIACIÓN DEL PLANTEL EDUCATIVO PARA INICIAL PROF. GUILLERMO LIZARDO EUSEBIO,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</si>
  <si>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</si>
  <si>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</si>
  <si>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</si>
  <si>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</si>
  <si>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61-CONSTRUCCIÓN DE PLANTELES EDUCATIVOS EN LA PROVINCIA DE EL SEIBO (FASE 2)</t>
  </si>
  <si>
    <t>63-REHABILITACIÓN CASA DE LA CULTURA DE EL SEIBO, MUNICIPIO EL SEIBO, PROVINCIA EL SEIBO</t>
  </si>
  <si>
    <t>67-RECONSTRUCCIÓN DE LA INFRAESTRUCTURA VIAL URBANA DEL MUNICIPIO EL SEIBO, PROVINCIA EL SEIBO</t>
  </si>
  <si>
    <t>68-RECONSTRUCCIÓN DE LA INFRAESTRUCTURA VIAL URBANA DEL MUNICIPIO MICHES, PROVINCIA EL SEIBO</t>
  </si>
  <si>
    <t>70-RECONSTRUCCIÓN DEL CAMINO VECINAL EL CUEY - EL PALMAR - LOS PRIETOS, MUNICIPIO SANTA CRUZ DE EL SEIBO, PROVINCIA EL SEIBO</t>
  </si>
  <si>
    <t>71-RECONSTRUCCIÓN PUENTE SOBRE EL ARROYO FORTUNATO, AFECTADO POR EL HURACAN FIONA, MUNICIPIO MICHES, PROVINCIA EL SEIBO.</t>
  </si>
  <si>
    <t>73-CONSTRUCCIÓN MURO DE GAVIONES PARA PROTECCIÓN DEL PUENTE SOBRE EL RÍO CEDRO, AFECTADO POR EL HURACAN FIONA, MUNICIPIO MICHES, PROVINCIA EL SEIBO</t>
  </si>
  <si>
    <t>77-CONSTRUCCIÓN DE MURO DE HORMIGÓN ARMADO PARA LA PROTECCIÓN LATERAL DEL PUENTE SOBRE EL RÍO LA YEGUADA, MUNICIPIO MICHES, PROVINCIA EL SEIBO</t>
  </si>
  <si>
    <t>79-RECONSTRUCCIÓN CARRETERA LOS CORAZONES-LOS BARRACOS, AFECTADA POR VAGUADA DE ABRIL 2022, MUNICIPIO SANTA CRUZ DE EL SEIBO,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</si>
  <si>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</si>
  <si>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</si>
  <si>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93-RECONSTRUCCIÓN HOSPITAL TEOFILO HERNANDEZ, EL SEIBO</t>
  </si>
  <si>
    <t>98-REMODELACIÓN CAMPO DE FÚTBOL EL SEIBO, MUNICIPIO MICHES, PROVINCIA EL SEIBO</t>
  </si>
  <si>
    <t>37-RECONSTRUCCIÓN DEL MUELLE TURISTICO DE MICHES, MUNICIPIO MICHES, PROVINCIA EL SEIBO.</t>
  </si>
  <si>
    <t>53-CONSTRUCCIÓN  PLAZA MULTIUSO SEIBANA,  MUNICIPIO DE SANTA CRUZ, PROVINCIA EL SEIBO.</t>
  </si>
  <si>
    <t>04-AMPLIACIÓN DEL PLANTEL EDUCATIVO PARA INICIAL OLIVIA NUÑEZ HIDALGO, MUNICIPIO GASPAR HERNÁNDEZ, PROVINCIA ESPAILLAT.</t>
  </si>
  <si>
    <t>04-RECUPERACION DE LOS RECURSOS NATURALES EN LAS  SUB CUENCAS JAMAO Y VERAGUA</t>
  </si>
  <si>
    <t>05-AMPLIACIÓN DEL PLANTEL EDUCATIVO PARA INICIAL CRISTINO PITTA, MUNICIPIO GASPAR HERNÁNDEZ, PROVINCIA ESPAILLAT.</t>
  </si>
  <si>
    <t>06-AMPLIACIÓN DEL PLANTEL EDUCATIVO PARA INICIAL LA PEDRERA, MUNICIPIO GASPAR HERNÁNDEZ, PROVINCIA ESPAILLAT.</t>
  </si>
  <si>
    <t>09-CONSTRUCCIÓN DE PLANTELES EDUCATIVOS EN LA PROVINCIA ESPAILLAT (FASE 3)</t>
  </si>
  <si>
    <t>15-CONSTRUCCIÓN DE 12 VIVIENDAS EN EL DISTRITO MUNICIPAL LAS LAGUNAS, PROVINCIA ESPAILLAT</t>
  </si>
  <si>
    <t>19-AMPLIACIÓN DEL PLANTEL EDUCATIVO PARA INICIAL PROF. MÉLIDA PÉREZ RODRÍGUEZ, MUNICIPIO MOCA, PROVINCIA ESPAILLAT.</t>
  </si>
  <si>
    <t>23-RECONSTRUCCIÓN DE LA CARRETERA PRINCIPAL DEL DISTRITO MUNICIPAL MONTE DE LA JAGUA - AEROPUERTO DEL CIBAO, MUNICIPIO MOCA, PROVINCIA ESPAILLAT</t>
  </si>
  <si>
    <t>25-RECONSTRUCCIÓN DE LA INFRAESTRUCTURA VIAL URBANA DEL MUNICIPIO GASPAR HERNANDEZ, PROVINCIA ESPAILLAT</t>
  </si>
  <si>
    <t>26-AMPLIACIÓN DEL PLANTEL EDUCATIVO PARA INICIAL LAS MARÍAS, MUNICIPIO GASPAR HERNÁNDEZ, PROVINCIA ESPAILLAT.</t>
  </si>
  <si>
    <t>26-RECONSTRUCCIÓN DE LA INFRAESTRUCTURA VIAL URBANA DEL MUNICIPIO SAN VICTOR, PROVINCIA ESPAILLAT</t>
  </si>
  <si>
    <t>27-AMPLIACIÓN DEL PLANTEL EDUCATIVO PARA INICIAL PROF. FELIPE MONTES GÓMEZ, MUNICIPIO GASPAR HERNÁNDEZ, PROVINCIA ESPAILLAT.</t>
  </si>
  <si>
    <t>37-CONSTRUCCIÓN  DE DOS  CANCHAS EN LOS SECTORES LAS LAGUNAS Y MARÍA TRINIDAD SÁNCHEZ, PROVINCIA ESPAILLAT</t>
  </si>
  <si>
    <t>37-CONSTRUCCIÓN DE PLANTELES EDUCATIVOS EN LA PROVINCIA DE ESPAILLAT (FASE 2)</t>
  </si>
  <si>
    <t>57-RECONSTRUCCIÓN DE LA INFRAESTRUCTURA VIAL URBANA DEL MUNICIPIO DE MOCA, PROVINCIA ESPAILLAT</t>
  </si>
  <si>
    <t>70-CONSTRUCCIÓN DE 2 ESTANCIAS INFANTILES EN LA PROVINCIA DE ESPAILLAT (FASE 3)</t>
  </si>
  <si>
    <t>70-RECONSTRUCCIÓN DE LA INFRAESTRUCTURA VIAL URBANA DEL MUNICIPIO CAYETANO GERMOSEN, PROVINCIA ESPAILLAT</t>
  </si>
  <si>
    <t>84-RECONSTRUCCIÓN DE LA INFRAESTRUCTURA VIAL URBANA DEL MUNICIPIO JAMAO AL NORTE, PROVINCIA ESPAILLAT</t>
  </si>
  <si>
    <t>91-CONSTRUCCIÓN  DEL TRAMO DE CARRETERA ENLACE VIAL ESTANCIA NUEVA HASTA EL CRUCE DE CHERO MUNICIPIO MOCA, PROVINCIA ESPAILLAT</t>
  </si>
  <si>
    <t>52-RECONSTRUCCIÓN DEL CAMINO VECINAL EL CACIQUE AFECTADO POR LA VAGUADA DE ABRIL 2022, MUNICIPIO MOCA, PROVINCIA ESPAILLAT</t>
  </si>
  <si>
    <t>07-AMPLIACIÓN DEL PLANTEL EDUCATIVO PARA INICIAL PROF. NELIS MARINA CARABALLO PEREZ, MUNICIPIO JIMANÍ, PROVINCIA INDEPENDENCIA.</t>
  </si>
  <si>
    <t>08-AMPLIACIÓN DEL PLANTEL EDUCATIVO PARA INICIAL BARRIO LAS 100, MUNICIPIO JIMANÍ, PROVINCIA INDEPENDENCIA.</t>
  </si>
  <si>
    <t>09-AMPLIACIÓN DEL PLANTEL EDUCATIVO PARA INICIAL RAMÓN BOLÍVAR MEDRANO, MUNICIPIO CRISTÓBAL, PROVINCIA INDEPENDENCIA.</t>
  </si>
  <si>
    <t>09-CONSTRUCCIÓN Y RECONSTRUCCIÓN DE DESTACAMENTOS POLICIALES EN COMUNIDADES DE LA PROVINCIA INDEPENDENCIA</t>
  </si>
  <si>
    <t>10-AMPLIACIÓN DEL PLANTEL EDUCATIVO PARA INICIAL NUESTRA SEÑORA DEL CARMEN, MUNICIPIO DUVERGÉ, PROVINCIA INDEPENDENCIA.</t>
  </si>
  <si>
    <t>38-RECONSTRUCCIÓN DE LA INFRAESTRUCTURA VIAL URBANA DEL MUNICIPIO LA DESCUBIERTA, PROVINCIA INDEPENDENCIA</t>
  </si>
  <si>
    <t>39-RECONSTRUCCIÓN DE DOS CANCHAS DEPORTIVAS: UNA EN EL CEDRO, MUNICIPIO CRISTÓBAL Y OTRA EN EL DISTRITO MUNICIPAL GUAYABAL, PROVINCIA INDEPENDENCIA</t>
  </si>
  <si>
    <t>45-RECONSTRUCCIÓN DE INFRAESTRUCTURA VIAL URBANA DEL MUNICIPIO JIMANI, PROVINCIA INDEPENDENCIA</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</si>
  <si>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</si>
  <si>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</si>
  <si>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</si>
  <si>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</si>
  <si>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</si>
  <si>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</si>
  <si>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</si>
  <si>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</si>
  <si>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54-CONSTRUCCIÓN DE PUENTE TIPO ALCANTARILLA DE CAJÓN SIMPLE Y ENLACE EN BAITOA AFECTADO POR LA VAGUADA DE ABRIL 2022, CARRETERA EL LIMÓN-VENGAN A VER, MUNICIPIO JIMANÍ, PROVINCIA INDEPENDENCIA</t>
  </si>
  <si>
    <t>55-AMPLIACIÓN DEL PLANTEL EDUCATIVO PARA INICIAL FILOMENA PÉREZ Y PÉREZ, MUNICIPIO MELLA, PROVINCIA INDEPENDENCIA.</t>
  </si>
  <si>
    <t>56-AMPLIACIÓN DEL PLANTEL EDUCATIVO PARA INICIAL LAS MERCEDES, MUNICIPIO DUVERGÉ, PROVINCIA INDEPENDENCIA.</t>
  </si>
  <si>
    <t>67-RECONSTRUCCIÓN PUENTE MIXTO EN LA CARRETERA LA DESCUBIERTA - BOCA DE CACHÓN, PROVINCIA INDEPENDENCIA</t>
  </si>
  <si>
    <t>81-CONSTRUCCIÓN DE 1 ESTANCIA INFANTIL EN LA PROVINCIA DE INDEPENDENCIA  (FASE 3)</t>
  </si>
  <si>
    <t>87-RECONSTRUCCIÓN DE LA INFRAESTRUCTURA VIAL URBANA DEL MUNICIPIO CRISTÓBAL, PROVINCIA INDEPENDENCIA</t>
  </si>
  <si>
    <t>89-RECONSTRUCCIÓN DE LA INFRAESTRUCTURA VIAL URBANA DEL MUNICIPIO DUVERGÉ, PROVINCIA INDEPENDENCIA</t>
  </si>
  <si>
    <t>90-RECONSTRUCCIÓN DE LA INFRAESTRUCTURA VIAL URBANA DEL MUNICIPIO POSTRER RÍO, PROVINCIA INDEPENDENCIA</t>
  </si>
  <si>
    <t>55-MEJORAMIENTO DEL BALNEARIO BOCA DE CACHON Y SU ENTORNO, MUNICIPIO JIMANI, PROVINCIA INDEPENDENCIA.</t>
  </si>
  <si>
    <t>01-AMPLIACIÓN DEL PLANTEL EDUCATIVO PARA INICIAL JOSÉ AUDILIO SANTANA, MUNICIPIO HIGÜEY, PROVINCIA LA ALTAGRACIA.</t>
  </si>
  <si>
    <t>03-AMPLIACIÓN DEL PLANTEL EDUCATIVO PARA INICIAL HERMANOS TREJO, MUNICIPIO HIGÜEY, PROVINCIA LA ALTAGRACIA.</t>
  </si>
  <si>
    <t>06-AMPLIACIÓN DEL PLANTEL EDUCATIVO PARA INICIAL MARÍA CONCEPCIÓN BONA, MUNICIPIO HIGÜEY, PROVINCIA LA ALTAGRACIA.</t>
  </si>
  <si>
    <t>06-CONSTRUCCIÓN  INSTALACIONES PARA EL CUERPO ESPECIALIZADO DE MITIGACIÓN A EMERGENCIAS Y DESASTRES, CEMED - CENTRO DE MITIGACION HIGUAMO-YUMA, PROVINCIA LA ALTAGRACIA</t>
  </si>
  <si>
    <t>07-AMPLIACIÓN DEL PLANTEL EDUCATIVO PARA INICIAL MARÍA TRINIDAD SÁNCHEZ, MUNICIPIO HIGÜEY, PROVINCIA LA ALTAGRACIA.</t>
  </si>
  <si>
    <t>07-CONSTRUCCIÓN DEL CENTRO DE ATENCIÓN Y PRIVACION DE LIBERTAD PROVISIONAL ANAMUYA, MUNICIPIO HIGÜEY, PROVINCIA LA ALTAGRACIA</t>
  </si>
  <si>
    <t>08-AMPLIACIÓN DEL PLANTEL EDUCATIVO PARA INICIAL BEJUCAL, MUNICIPIO HIGÜEY, PROVINCIA LA ALTAGRACIA.</t>
  </si>
  <si>
    <t>10-AMPLIACIÓN DEL PLANTEL EDUCATIVO PARA INICIAL BEJUCALITO, MUNICIPIO HIGÜEY, PROVINCIA LA ALTAGRACIA.</t>
  </si>
  <si>
    <t>11-CONSTRUCCIÓN DE 4 ESTANCIAS INFANTILES EN LA PROVINCIA DE LA ALTAGRACIA</t>
  </si>
  <si>
    <t>11-CONSTRUCCIÓN DE CANALIZACION Y PROTECCION DEL RIO DUEY Y LA CAÑADA DE LA CIRCUNVALACION LA OTRA BANDA, AFECTADOS POR EL HURACAN FIONA, MUNICIPIO HIGUEY, PROVINCIA LA ALTAGRACIA</t>
  </si>
  <si>
    <t>12-AMPLIACIÓN DEL PLANTEL EDUCATIVO PARA INICIAL BENERITO, MUNICIPIO SAN RAFAEL DEL YUMA, PROVINCIA LA ALTAGRACIA.</t>
  </si>
  <si>
    <t>12-CONSTRUCCIÓN DE PLANTELES EDUCATIVOS EN LA PROVINCIA LA ALTAGRACIA (FASE 3)</t>
  </si>
  <si>
    <t>12-CONSTRUCCIÓN DEL PALACIO MUNICIPAL DE SAN RAFAEL DEL YUMA, PROVINCIA LA ALTAGRACIA</t>
  </si>
  <si>
    <t>12-CONSTRUCCIÓN MURO DE GAVIONES Y CANALIZACION DEL RIO DUEY, EN TRAMO AVENIDA JUAN XXIII AFECTADO POR EL HURACAN FIONA, MUNICIPIO HIGUEY, PROVINCIA LA ALTAGRACIA</t>
  </si>
  <si>
    <t>13-AMPLIACIÓN DEL PLANTEL EDUCATIVO PARA INICIAL SAN GERMÁN, MUNICIPIO HIGÜEY, PROVINCIA LA ALTAGRACIA.</t>
  </si>
  <si>
    <t>13-CONSTRUCCIÓN MURO DE GAVIONES EN LOS MÁRGENES DEL RIO DUEY EN LA AVENIDA GASTÓN FERNANDO DELIGNE, AFECTADOS POR EL HURACÁN FIONA, MUNICIPIO HIGUEY, PROVINCIA LA ALTAGRACIA</t>
  </si>
  <si>
    <t>14-AMPLIACIÓN DEL PLANTEL EDUCATIVO PARA INICIAL SALOMÉ UREÑA, MUNICIPIO HIGÜEY, PROVINCIA LA ALTAGRACIA.</t>
  </si>
  <si>
    <t>14-CONSTRUCCIÓN DE MURO DE GAVIONES EN LOS MÁRGENES AGUAS ARRIBA Y AGUAS ABAJO DEL RIO DUEY AFECTADOS POR EL HURACÁN FIONA, EN LA CARRETERA HIGUEY-LA OTRA BANDA, MUNICIPIO HIGUEY, PROVINCIA LA ALTAGRACIA</t>
  </si>
  <si>
    <t>18-RECONSTRUCCIÓN DEL CAMINO VECINAL GUANITO-SANATE ABAJO, AFECTADO POR EL HURACÁN FIONA, MUNICIPIO SALVALEÓN DE HIGÜEY, PROVINCIA LA ALTAGRACIA</t>
  </si>
  <si>
    <t>21-AMPLIACIÓN Y REHABILITACION DE 10 PLANTELES ESCOLARES EN LA PROVINCIA LA ALTAGRACIA</t>
  </si>
  <si>
    <t>22-CONSTRUCCIÓN  IGLESIA SAN FRANCISCO DE ASÍS, MUNICIPIO HIGÜEY, PROVINCIA LA ALTAGRACIA</t>
  </si>
  <si>
    <t>27-CONSTRUCCIÓN DEL HOSPITAL MUNICIPAL DE PUNTA CANA EN LA PROVINCIA DE LA ALTAGRACIA</t>
  </si>
  <si>
    <t>28-CONSTRUCCIÓN DEL  MERCADO MUNICIPAL  DE HIGUEY, PROVINCIA LA ALTAGRACIA</t>
  </si>
  <si>
    <t>28-CONSTRUCCIÓN PUENTE BADEN TUBULAR SOBRE RIO ANAMUYA AFECTADO POR LA VAGUADA DE ABRIL 2022, MUNICIPIO HIGÜEY, PROVINCIA ALTAGRACIA</t>
  </si>
  <si>
    <t>35-CONSTRUCCIÓN CIRCUNVALACION LA OTRA BANDA (ENTRE LAS CARRETERAS HIGUEY - LA OTRA BANDA -VERON), PROVINCIA LA ALTAGRACIA</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</si>
  <si>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</si>
  <si>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</si>
  <si>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42-CONSTRUCCIÓN DE PLANTELES EDUCATIVOS EN LA PROVINCIA DE LA ALTAGRACIA (FASE 2)</t>
  </si>
  <si>
    <t>51-CONSTRUCCIÓN DE UNIDAD TRAUMATOLOGICA Y DE EMERGENCIA EN EL HOSPITAL GENERAL NUESTRA SENORA DE LA ALTAGRACIA PROVINCIA LA ALTAGRACIA</t>
  </si>
  <si>
    <t>51-RECONSTRUCCIÓN DE LA INFRAESTRUCTURA VIAL URBANA DEL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</si>
  <si>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</si>
  <si>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</si>
  <si>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66-RECONSTRUCCIÓN DE LA INFRAESTRUCTURA VIAL URBANA DEL MUNICIPIO SAN RAFAEL DE YUMA, PROVINCIA LA ALTAGRACIA</t>
  </si>
  <si>
    <t>71-CONSTRUCCIÓN AYUDANTIA DEL MOPC, EN EL MUNICIPIO SALVALEÓN DE HIGUEY, LA ALTAGRACIA</t>
  </si>
  <si>
    <t>74-CONSTRUCCIÓN NUEVO PUENTE DE ALCANTARILLA DE CAJON SOBRE ARROYO CAGUERO POR DAÑOS VAGUADA ABRIL 2022, MUNICIPIO HIGUEY, PROVINCIA LA ALTAGRACIA</t>
  </si>
  <si>
    <t>83-REPARACIÓN DEL HOGAR DE ANCIANOS DIVINA PROVIDENCIA, MUNICIPIO HIGÜEY, PROVINCIA LA ALTAGRACIA</t>
  </si>
  <si>
    <t>86-RECONSTRUCCIÓN DEL CENTRO PSICOSOCIAL EMAUS, MUNICIPIO HIGÜEY, PROVINCIA LA ALTAGRACIA</t>
  </si>
  <si>
    <t>87-RECONSTRUCCIÓN DEL CAMINO VECINAL BENERITO - SANTA CRUZ DEL GATO AFECTADO POR LA TORMENTA FRANKLIN, MUNICIPIO SAN RAFAEL DEL YUMA, PROVINCIA LA ALTAGRACIA</t>
  </si>
  <si>
    <t>87-REHABILITACIÓN DEL CENTRO PSICOSOCIAL MOCA, MUNICIPIO MOCA, PROVINCIA ESPAILLAT</t>
  </si>
  <si>
    <t>90-REPARACIÓN HOSPITALES DE LA PROVINCIA LA ALTAGRACIA</t>
  </si>
  <si>
    <t>91-RECONSTRUCCIÓN CAMINO VECINAL SANTA CLARA - MATACHALUPE - LA TRANQUERA, MUNICIPIO SALVALEON DE HIGUEY, PROVINCIA LA ALTAGRACIA</t>
  </si>
  <si>
    <t>92-RECONSTRUCCIÓN DEL CAMINO VECINAL LA GUAZUMA, PROVINCIA LA ALTAGRACIA</t>
  </si>
  <si>
    <t>97-RECONSTRUCCIÓN CARRETERA AUTOVÍA DEL CORAL EN EL CRUCE BOCA DE CHAVÓN, MUNICIPIO SALVALEON DE HIGUEY, PROVINCIA LA ALTAGRACIA</t>
  </si>
  <si>
    <t>10-CONSTRUCCIÓN DE CANALIZACION Y PROTECCION DE LOS MARGENES DEL RIO QUISIBANI, AFECTADO POR EL HURACAN FIONA, MUNICIPIO HIGUEY, PROVINCIA LA ALTAGRACIA</t>
  </si>
  <si>
    <t>18-RECONSTRUCCIÓN DE LA VÍA DE ACCESO A LA PLAYA MACAO, DISTRITO MUNICIPAL VERÓN PUNTA CANA, PROVINCIA LA ALTAGRACIA.</t>
  </si>
  <si>
    <t>28-CONSTRUCCIÓN DE ESTACIONAMIENTO VEHICULAR PARA VISITANTES DE PLAYA BAYAHIBE, PROVINCIA LA ALTAGRACIA</t>
  </si>
  <si>
    <t>29-RECONSTRUCCIÓN DE LA INFRAESTRUCTURA VIAL EN CALLE AGUSTIN GUERRERO, MUNICIPIO SALVALEON DE HIGUEY, PROVINCIA LA ALTAGRACIA</t>
  </si>
  <si>
    <t>36-RECONSTRUCCIÓN DE LA CALLE DOMINGO MAIZ Y VIA DE INTERCONEXION A LA AV. BARCELO, DISTRITO MUNICIPAL VERON PUNTA CANA, PROVINCIA LA ALTAGRACIA.</t>
  </si>
  <si>
    <t>38-RECONSTRUCCIÓN DE CALLES DE LA ZONA URBANA DE BAYAHIBE, PROVINCIA LA ALTAGRACIA</t>
  </si>
  <si>
    <t>03-REMODELACIÓN CLUB DEPORTIVO Y CULTURAL SAN MARTÍN DE PORRES, SECTOR PAPAGAYO, MUNICIPIO LA ROMANA, PROVINCIA LA ROMANA</t>
  </si>
  <si>
    <t>08-CONSTRUCCIÓN DE LA FUNERARIA MUNICIPAL DE GUAYMATE, PROVINCIA LA ROMANA</t>
  </si>
  <si>
    <t>10-CONSTRUCCIÓN 4 ESTANCIAS INFANTILES EN LA PROVINCIA DE LA ROMANA</t>
  </si>
  <si>
    <t>13-CONSTRUCCIÓN DE PLANTELES EDUCATIVOS EN LA PROVINCIA LA ROMANA (FASE 3)</t>
  </si>
  <si>
    <t>16-AMPLIACIÓN DEL PLANTEL EDUCATIVO PARA INICIAL NERY CUETO BELÉN DE DELMA, MUNICIPIO LA ROMANA, PROVINCIA LA ROMANA.</t>
  </si>
  <si>
    <t>18-AMPLIACIÓN DEL PLANTEL EDUCATIVO PARA INICIAL SALOMÉ UREÑA, MUNICIPIO LA ROMANA, PROVINCIA LA ROMANA.</t>
  </si>
  <si>
    <t>19-AMPLIACIÓN DEL PLANTEL EDUCATIVO PARA INICIAL BATEY 18, MUNICIPIO GUAYMATE, PROVINCIA LA ROMANA.</t>
  </si>
  <si>
    <t>28-CONSTRUCCIÓN DEL HOSPITAL DE VILLA HERMOSA EN LA PROVINCIA DE LA ROMANA</t>
  </si>
  <si>
    <t>32-AMPLIACIÓN DEL PLANTEL EDUCATIVO PARA INICIAL PAULINA JIMÉNEZ, MUNICIPIO LA ROMANA, PROVINCIA LA ROMANA.</t>
  </si>
  <si>
    <t>38-AMPLIACIÓN DEL PLANTEL EDUCATIVO PARA INICIAL PROF. TOMASA CIPRIÁN, MUNICIPIO VILLA HERMOSA, PROVINCIA LA ROMANA.</t>
  </si>
  <si>
    <t>38-CONSTRUCCIÓN PASARELA PEATONAL Y OBRAS ANEXAS ALREDEDOR DEL RÍO SALADO, MUNICIPIO LA ROMANA, PROVINCIA LA ROMANA</t>
  </si>
  <si>
    <t>58-CONSTRUCCIÓN PARROQUIA SAN JOSÉ, MUNICIPIO VILLA HERMOSA, SECTOR EL JOBO O VILLA PARAÍSO, PROVINCIA LA ROMANA</t>
  </si>
  <si>
    <t>63-RECONSTRUCCIÓN DE LA INFRAESTRUCTURA VIAL URBANA DEL MUNICIPIO DE LA ROMANA, PROVINCIA LA ROMANA</t>
  </si>
  <si>
    <t>64-RECONSTRUCCIÓN  DE LA INFRAESTRUCTURA VIAL URBANA DEL MUNICIPIO GUAYMATE, PROVINCIA LA ROMANA</t>
  </si>
  <si>
    <t>65-RECONSTRUCCIÓN DE LA INFRAESTRUCTURA VIAL URBANA DEL MUNICIPIO VILLA HERMOSA, PROVINCIA LA ROMANA</t>
  </si>
  <si>
    <t>69-CONSTRUCCIÓN PARROQUIA NUESTRA SEÑORA DEL SAGRADO CORAZÓN, SECTOR VILLA VERDE, MUNICIPIO LA ROMANA</t>
  </si>
  <si>
    <t>89-CONSTRUCCIÓN DEL BADEN TUBULAR PRÓXIMO AL PUENTE LA CUCHILLA AFECTADO POR LA VAGUADA DE ABRIL 2022, EN LA COMUNIDAD DE CHAVÓN, MUNICIPIO DE GUAYMATE, PROVINCIA LA ROMANA</t>
  </si>
  <si>
    <t>48-CONSTRUCCIÓN DE MUELLE MARITIMO EN EL DISTRITO MUNICIPAL CALETA, PROVINCIA LA ROMANA</t>
  </si>
  <si>
    <t>61-RECONSTRUCCIÓN DEL CAMINO DE ACCESO A LA PLAYA CALETA, DISTRITO MUNICIPAL CALETA, PROVINCIA LA ROMANA</t>
  </si>
  <si>
    <t>01-AMPLIACIÓN DEL PLANTEL EDUCATIVO PARA INICIAL PROF. JUAN EMILIO BOSCH GAVIÑO, MUNICIPIO CONSTANZA, PROVINCIA LA VEGA.</t>
  </si>
  <si>
    <t>02-AMPLIACIÓN DEL PLANTEL EDUCATIVO PARA INICIAL LOS RINCONES DE GUACO, MUNICIPIO LA VEGA, PROVINCIA LA VEGA.</t>
  </si>
  <si>
    <t>03-AMPLIACIÓN DEL PLANTEL EDUCATIVO PARA INICIAL DAVID DURÁN , MUNICIPIO CONSTANZA, PROVINCIA LA VEGA.</t>
  </si>
  <si>
    <t>03-RECONSTRUCCIÓN DEL PLAY DE BÉISBOL BACUI ABAJO, DISTRITO MUNICIPAL BARRANCA, PROVINCIA LA VEGA.</t>
  </si>
  <si>
    <t>04-AMPLIACIÓN DEL PLANTEL EDUCATIVO PARA INICIAL PADRE FANTINO , MUNICIPIO CONSTANZA, PROVINCIA LA VEGA.</t>
  </si>
  <si>
    <t>05-AMPLIACIÓN DEL PLANTEL EDUCATIVO PARA INICIAL HATO VIEJO , MUNICIPIO JARABACOA,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</si>
  <si>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</si>
  <si>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</si>
  <si>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07-CONSTRUCCIÓN INSTALACIONES PARA EL CUERPO ESPECIALIZADO DE MITIGACION A EMERGENCIAS Y DESASTRES, CEMED - CENTRO DE MITIGACION JARABACOA, PROVINCIA LA VEGA</t>
  </si>
  <si>
    <t>08-AMPLIACIÓN DEL PLANTEL EDUCATIVO PARA INICIAL BURENDE, MUNICIPIO LA VEGA, PROVINCIA LA VEGA.</t>
  </si>
  <si>
    <t>09-AMPLIACIÓN DEL PLANTEL EDUCATIVO PARA INICIAL PROF. ANA JULIA DÍAZ LUNA ,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</si>
  <si>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</si>
  <si>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</si>
  <si>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</si>
  <si>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13-AMPLIACIÓN DEL PLANTEL EDUCATIVO PARA INICIAL LA TINA, MUNICIPIO LA VEGA, PROVINCIA LA VEGA.</t>
  </si>
  <si>
    <t>13-CONSTRUCCIÓN PUENTE SOBRE EL RIO CAMU, COMUNIDAD SABANETA, PROVINCIA LA VEGA</t>
  </si>
  <si>
    <t>14-CONSTRUCCIÓN DE 3 ESTANCIAS INFANTIESL EN LA PROVINCIA DE LA VEGA</t>
  </si>
  <si>
    <t>14-RECONSTRUCCIÓN DEL CLUB LA MATICA, MUNICIPIO CONCEPCIÓN DE LA VEGA, PROVINCIA LA VEGA.</t>
  </si>
  <si>
    <t>15-CONSTRUCCIÓN DEL MERCADO EN EL MUNICIPIO LA VEGA</t>
  </si>
  <si>
    <t>16-AMPLIACIÓN DEL PLANTEL EDUCATIVO PARA INICIAL RANCHO VIEJO, MUNICIPIO LA VEGA, PROVINCIA LA VEGA.</t>
  </si>
  <si>
    <t>19-AMPLIACIÓN DEL PLANTEL EDUCATIVO PARA INICIAL NICANOR RAMÍREZ, MUNICIPIO LA VEGA, PROVINCIA LA VEGA.</t>
  </si>
  <si>
    <t>21-AMPLIACIÓN DEL PLANTEL EDUCATIVO PARA INICIAL PROF. ANARDO VINICIO HERRERA, MUNICIPIO LA VEGA, PROVINCIA LA VEGA.</t>
  </si>
  <si>
    <t>22-CONSTRUCCIÓN DE 35 PLANTELES ESCOLARES EN LA PROVINCIA LA VEGA</t>
  </si>
  <si>
    <t>23-AMPLIACIÓN DEL PLANTEL EDUCATIVO PARA INICIAL LAS CAÑAS, MUNICIPIO LA VEGA, PROVINCIA LA VEGA.</t>
  </si>
  <si>
    <t>24-AMPLIACIÓN DEL PLANTEL EDUCATIVO PARA INICIAL PROF. ANA VICTORIA ORTEGA RODRÍGUEZ, MUNICIPIO LA VEGA, PROVINCIA LA VEGA.</t>
  </si>
  <si>
    <t>27-AMPLIACIÓN DEL PLANTEL EDUCATIVO PARA INICIAL FRANCISCO DEL ROSARIO SÁNCHEZ, MUNICIPIO JIMA ABAJO, PROVINCIA LA VEGA.</t>
  </si>
  <si>
    <t>28-AMPLIACIÓN DEL PLANTEL EDUCATIVO PARA INICIAL DOMITILA GRULLÓN, MUNICIPIO JIMA ABAJO, PROVINCIA LA VEGA.</t>
  </si>
  <si>
    <t>30-RECONSTRUCCIÓN DE PUENTE ESTANCIA LA PEÑA SOBRE ARROYO BARRACO AFECTADA POR LA VAGUADA DE ABRIL 2022, MUNICIPIO JARABACOA, PROVINCIA LA VEGA</t>
  </si>
  <si>
    <t>31-AMPLIACIÓN DEL PLANTEL EDUCATIVO PARA INICIAL RINCÓN, MUNICIPIO JIMA ABAJO, PROVINCIA LA VEGA.</t>
  </si>
  <si>
    <t>32-CONSTRUCCIÓN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</si>
  <si>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</si>
  <si>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35-RECONSTRUCCIÓN DE PUENTE AFECTADO POR LA VAGUADA DE ABRIL 2022, SOBRE EL RIO ARROYO LOS CHARCOS, MUNICIPIO CONCEPCIÓN DE LA VEGA, PROVINCIA LA VEGA</t>
  </si>
  <si>
    <t>42-CONSTRUCCIÓN CAPILLA SABANA REY LA ROMERA, DISTRITO MUNICIPAL EL RANCHITO, MUNICIPIO LA VEGA</t>
  </si>
  <si>
    <t>44-CONSTRUCCIÓN DE PLANTELES EDUCATIVOS EN LA PROVINCIA DE LA VEGA (FASE 2)</t>
  </si>
  <si>
    <t>46-RECONSTRUCCIÓN DE LA INFRAESTRUCTURA VIAL URBANA DEL MUNICIPIO CONSTANZA, PROVINCIA LA VEGA</t>
  </si>
  <si>
    <t>50-RECONSTRUCCIÓN DE LA INFRAESTRUCTURA VIAL URBANA DEL MUNICIPIO JIMA ABAJO, PROVINCIA LA VEGA</t>
  </si>
  <si>
    <t>51-CONSTRUCCIÓN PUENTE TIPO ALCANTARILLA DE CAJÓN AFECTADO POR LA VAGUADA DE ABRIL 2022 EN ARROYO BONITO - LA DESCUBIERTA, MUNICIPIO CONSTANZA, PROVINCIA LA VEGA</t>
  </si>
  <si>
    <t>57-AMPLIACIÓN Y REHABILITACION DE 22 PLANTELES ECOLARES EN LA PROVINCIA DE LA VEGA</t>
  </si>
  <si>
    <t>59-CONSTRUCCIÓN DE MURO DE GAVIONES EN EL PUENTE SOBRE EL RIO VERDE AFECTADO POR LA VAGUADA DE ABRIL 2022, MUNICIPIO CONCEPCIÓN DE LA VEGA, PROVINCIA LA VEGA</t>
  </si>
  <si>
    <t>65-RECONSTRUCCIÓN DE INFRAESTRUCTURA VIAL URBANA DEL MUNICIPIO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</si>
  <si>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</si>
  <si>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</si>
  <si>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</si>
  <si>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80-CONSTRUCCIÓN DE 1 ESTANCIAS INFANTILES EN LA PROVINCIA DE LA VEGA (FASE 3)</t>
  </si>
  <si>
    <t>85-CONSTRUCCIÓN CAMINO VECINAL MANABAO-LA CIÉNEGA, DISTRITO MUNICIPAL MANABAO, PROVINCIA LA VEGA</t>
  </si>
  <si>
    <t>88-REPARACIÓN HOSPITALES DE LA PROVINCIA LA VEGA</t>
  </si>
  <si>
    <t>94-RECONSTRUCCIÓN RECONSTRUCCIÓN CARRETERA JARABACOA (DESDE C/ FEDERICO BASILIS) HASTA JUNUMUCÚ, MUNICIPIO JARABACOA, PROVINCIA LA VEGA</t>
  </si>
  <si>
    <t>95-RECONSTRUCCIÓN DE LA INFRAESTRUCTURA VIAL URBANA DEL MUNICIPIO JARABACOA, PROVINCIA LA VEGA</t>
  </si>
  <si>
    <t>99-CONSTRUCCIÓN DE APARTAMENTOS TIPO - AH, EN EL ALTOS DE HATICO,  MUNICIPIO LA VEGA, PROVINCIA LA VEGA</t>
  </si>
  <si>
    <t>28-RECONSTRUCCIÓN DE LA CARRETERA CUTUPÚ - ARROYO HONDO - CRUCE CARRETERA RAMÓN CÁCERES, AFECTADA POR LA TORMENTA FRANKLIN, MUNICIPIO LA VEGA, PROVINCIA LA VEGA</t>
  </si>
  <si>
    <t>46-RECONSTRUCCIÓN DEL CAMINO DE ACCESO AL SALTO DE AGUAS BLANCAS, MUNICIPIO CONSTANZA, PROVINCIA LA VEGA.</t>
  </si>
  <si>
    <t>70-RECONSTRUCCIÓN VIA DE ACCESO A JUMUNUCO TRAMO CALLE SABINA-ESCUELA COMPADRE PASCUAL, MUNICIPIO JARABACOA, PROVINCIA LA VEGA.</t>
  </si>
  <si>
    <t>78-RECONSTRUCCIÓN CARRETERA SABANA REY - LOS SOLARES AFECTADO POR LA VAGUADA DE ABRIL 2022, MUNICIPIO LA VEGA, PROVINCIA LA VEGA</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</si>
  <si>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</si>
  <si>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</si>
  <si>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</si>
  <si>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09-AMPLIACIÓN DEL PLANTEL EDUCATIVO PARA INICIAL ELISEO GRULLÓN, MUNICIPIO NAGUA, PROVINCIA MARÍA TRINIDAD SÁNCHEZ.</t>
  </si>
  <si>
    <t>10-AMPLIACIÓN DEL PLANTEL EDUCATIVO PARA INICIAL PROF. FRANCISCO MARÍA VÁSQUEZ, MUNICIPIO NAGUA, PROVINCIA MARÍA TRINIDAD SÁNCHEZ.</t>
  </si>
  <si>
    <t>10-RECONSTRUCCIÓN DE LA INFRAESTRUCTURA VIAL URBANA DEL MUNICIPIO RIO SAN JUAN PROVINCIA MARÍA TRINIDAD SÁNCHEZ</t>
  </si>
  <si>
    <t>11-AMPLIACIÓN DEL PLANTEL EDUCATIVO PARA INICIAL JULIA MARTÍNEZ,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</si>
  <si>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</si>
  <si>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</si>
  <si>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</si>
  <si>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</si>
  <si>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19-RECONSTRUCCIÓN DEL CAMINO VECINAL COPEYITO-CARRASCO, AFECTADO POR EL HURACÁN FIONA, MUNICIPIO RÍO SAN JUAN, PROVINCIA MARÍA TRINIDAD SÁNCHEZ</t>
  </si>
  <si>
    <t>24-CONSTRUCCIÓN DE 12 PLANTELES ESCOLARES EN LA PROVINCIA MARIA TRINIDAD SANCHEZ</t>
  </si>
  <si>
    <t>28-RECONSTRUCCIÓN CAMINO VECINAL MATA BONITA - LOS MEMISOS, PROVINCIA MARÍA TRINIDAD SÁNCHEZ</t>
  </si>
  <si>
    <t>29-RECONSTRUCCIÓN DE LA INFRAESTRUCTURA VIAL DE LAS COMUNIDADES LA CIMARRA Y EL FACTOR, PROV. MARÍA TRINIDAD SÁNCHEZ</t>
  </si>
  <si>
    <t>31-REHABILITACIÓN DE LA INFRAESTRUCTURA VIAL URBANA DE LOS SECTORES DEL MUNICIPIO DE NAGUA, PROVINCIA MARÍA TRINIDAD SÁNCHEZ</t>
  </si>
  <si>
    <t>32-CONSTRUCCIÓN DE FUNERARIAS EN LAS GORDAS Y MATA BONITA, MUNICIPIO NAGUA, PROVINCIA MARÍA TRINIDAD SÁNCHEZ</t>
  </si>
  <si>
    <t>32-RECONSTRUCCIÓN DE LA INFRAESTRUCTURA VIAL URBANA DEL MUNICIPIO DE CABRERA, PROVINCIA MARÍA TRINIDAD SÁNCHEZ</t>
  </si>
  <si>
    <t>45-AMPLIACIÓN Y REHABILITACION DE 9 PLANTELES ESCOLARES EN LA PROVINCIA MARIA TRINIDAD SANCHEZ</t>
  </si>
  <si>
    <t>62-RECONSTRUCCIÓN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</si>
  <si>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</si>
  <si>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</si>
  <si>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68-AMPLIACIÓN DEL PLANTEL EDUCATIVO PARA INICIAL PEDRO MARÍA BURGOS, MUNICIPIO NAGUA, PROVINCIA MARIA TRINIDAD SANCHEZ.</t>
  </si>
  <si>
    <t>68-CONSTRUCCIÓN DESTACAMENTO POLICIAL EN EL COPEYITO, MUNICIPIO RIO SAN JUAN,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</si>
  <si>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</si>
  <si>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</si>
  <si>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</si>
  <si>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73-RECONSTRUCCIÓN DE LA INFRAESTRUCTURA VIAL URBANA DEL MUNICIPIO CABRERA, PROVINCIA MARÍA TRINIDAD SÁNCHEZ</t>
  </si>
  <si>
    <t>75-AMPLIACIÓN DEL PLANTEL EDUCATIVO PARA INICIAL EL POZO, MUNICIPIO EL FACTOR, PROVINCIA MARIA TRINIDAD SANCHEZ.</t>
  </si>
  <si>
    <t>76-AMPLIACIÓN DEL PLANTEL EDUCATIVO PARA INICIAL CONSUELO PAREDES, MUNICIPIO EL FACTOR, PROVINCIA MARIA TRINIDAD SANCHEZ.</t>
  </si>
  <si>
    <t>77-RECONSTRUCCIÓN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</si>
  <si>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</si>
  <si>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85-RECONSTRUCCIÓN DEL CAMINO VECINAL LA CANTERA - CARAQUEÑO - PALMARITO, AFECTADO POR LA TORMENTA FRANKLIN, PROVINCIAS ESPAILLAT Y MARÍA TRINIDAD SÁNCHEZ</t>
  </si>
  <si>
    <t>91-RECONSTRUCCIÓN DE LA INFRAESTRUCTURA VIAL URBANA DEL MUNICIPIO DE NAGUA, PROVINCIA MARÍA TRINIDAD SÁNCHEZ</t>
  </si>
  <si>
    <t>97-RECONSTRUCCIÓN DE LA INFRAESTRUCTURA VIAL URBANA DEL MUNICIPIO EL FACTOR, PROVINCIA MARÍA TRINIDAD SÁNCHEZ</t>
  </si>
  <si>
    <t>10-MEJORAMIENTO DE SENDERO PEATONAL DESDE CALLE LORENZO ALVAREZ HASTA CALLE DUARTE, MUNICIPIO CABRERA, PROVINCIA MARÍA TRINIDAD SÁNCHEZ</t>
  </si>
  <si>
    <t>15-MEJORAMIENTO DEL ENTORNO DE LA LAGUNA GRI GRI, MUNICIPIO RÍO SAN JUAN, PROVINCIA MARÍA TRINIDAD SÁNCHEZ.</t>
  </si>
  <si>
    <t>69-RECONSTRUCCIÓN PLAZA DE VENDEDORES PLAYA MINO, MUNICIPIO RIO SAN JUAN, PROVINCIA MARIA TRINIDAD SANCHEZ</t>
  </si>
  <si>
    <t>93-RECONSTRUCCIÓN CARRETERA EL FACTOR- LOS INDIOS, MUNICIPIO EL FACTOR, PROVINCIA MARÍA TRINIDAD SÁNCHEZ</t>
  </si>
  <si>
    <t>01-AMPLIACIÓN DEL PLANTEL EDUCATIVO PARA INICIAL GOZUELA, MUNICIPIO PEPILLO SALCEDO, PROVINCIA MONTE CRISTI.</t>
  </si>
  <si>
    <t>03-AMPLIACIÓN DEL PLANTEL EDUCATIVO PARA INICIAL ROSA SMESTER, MUNICIPIO MONTE CRISTI, PROVINCIA MONTE CRISTI.</t>
  </si>
  <si>
    <t>03-AMPLIACIÓN DEL SISTEMA NACIONAL DE ATENCION A EMERGENCIAS Y SEGURIDAD 9-1-1, FASE II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</si>
  <si>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</si>
  <si>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</si>
  <si>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</si>
  <si>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</si>
  <si>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</si>
  <si>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08-AMPLIACIÓN DEL PLANTEL EDUCATIVO PARA INICIAL JOSÉ GABRIEL GARCÍA, MUNICIPIO CASTAÑUELAS, PROVINCIA MONTE CRISTI.</t>
  </si>
  <si>
    <t>12-CONSTRUCCIÓN DE 200  VIVIENDAS EN EL MUNICIPIO SAN FERNANDO DE MONTECRISTI, PROVINCIA MONTECRISTI</t>
  </si>
  <si>
    <t>17-CONSTRUCCIÓN DE PLANTELES EDUCATIVOS EN LA PROVINCIA MONTE CRISTI (FASE 3)</t>
  </si>
  <si>
    <t>17-RECONSTRUCCIÓN DE LA INFRAESTRUCTURA VIAL URBANA DEL MUNICIPIO LAS MATAS DE SANTA CRUZ, PROVINCIA MONTE CRISTI</t>
  </si>
  <si>
    <t>18-CONSTRUCCIÓN DE 1 ESTANCIA INFANTIL EN LA PROVINCIA DE MONTE CRISTI</t>
  </si>
  <si>
    <t>20-RECONSTRUCCIÓN CAMINO VECINAL HATILLO PALMA- ARROYO CAÑA- LOS DERRAMADEROS, MUNICIPIO GUAYUBÍN, PROVINCIA MONTE CRISTI</t>
  </si>
  <si>
    <t>39-Construcción Hospital Municipal Villa Vásquez, Provincia de Monte Cristi.</t>
  </si>
  <si>
    <t>40-CONSTRUCCIÓN CARRETERA VILLA ELISA - PUNTA RUSIA - LA ENSENADA, PROVINCIA MONTECRISTI</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</si>
  <si>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</si>
  <si>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</si>
  <si>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</si>
  <si>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</si>
  <si>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47-AMPLIACIÓN DEL PLANTEL EDUCATIVO PARA INICIAL BATEY WALTERIO , MUNICIPIO MONTE CRISTI, PROVINCIA MONTE CRISTI.</t>
  </si>
  <si>
    <t>47-CONSTRUCCIÓN  DE PLANTELES EDUCATIVOS EN LA PROVINCIA DE MONTE CRISTI (FASE 2)</t>
  </si>
  <si>
    <t>48-AMPLIACIÓN DEL PLANTEL EDUCATIVO PARA INICIAL ROSA EMILIA RODRÍGUEZ CRUZ, MUNICIPIO GUAYUBÍN, PROVINCIA MONTE CRISTI.</t>
  </si>
  <si>
    <t>49-AMPLIACIÓN DEL PLANTEL EDUCATIVO PARA INICIAL AURORA TAVAREZ BELLIARD, MUNICIPIO GUAYUBÍN, PROVINCIA MONTE CRISTI.</t>
  </si>
  <si>
    <t>50-AMPLIACIÓN DEL PLANTEL EDUCATIVO PARA INICIAL LA GUAJACA, MUNICIPIO GUAYUBÍN, PROVINCIA MONTE CRISTI.</t>
  </si>
  <si>
    <t>51-AMPLIACIÓN DEL PLANTEL EDUCATIVO PARA INICIAL DEMETRIO RODRÍGUEZ,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</si>
  <si>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</si>
  <si>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</si>
  <si>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</si>
  <si>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</si>
  <si>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</si>
  <si>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57-AMPLIACIÓN DEL PLANTEL EDUCATIVO PARA INICIAL RAMONA MUÑOZ DE PASCAL, MUNICIPIO CASTAÑUELAS, PROVINCIA MONTE CRISTI.</t>
  </si>
  <si>
    <t>59-AMPLIACIÓN DEL PLANTEL EDUCATIVO PARA INICIAL ANA LUCÍA LÓPEZ DE TAVERAS, MUNICIPIO VILLA VÁZQUEZ, PROVINCIA MONTE CRISTI.</t>
  </si>
  <si>
    <t>59-AMPLIACIÓN Y REHABILITACION DE 19 PLANTELES ESCOLARES EN LA PROVINCIA MONTECRISTI</t>
  </si>
  <si>
    <t>60-AMPLIACIÓN DEL PLANTEL EDUCATIVO PARA INICIAL BARRIO NUEVO VILLA GARCÍA, MUNICIPIO VILLA VÁZQUEZ, PROVINCIA MONTE CRISTI.</t>
  </si>
  <si>
    <t>61-AMPLIACIÓN DEL PLANTEL EDUCATIVO PARA INICIAL JUAN DE JESÚS PIMENTEL, MUNICIPIO VILLA VÁZQUEZ, PROVINCIA MONTE CRISTI.</t>
  </si>
  <si>
    <t>71-RECONSTRUCCIÓN CARRETERA GUAYUBIN - LAS MATAS DE SANTA CRUZ - COPEY - PEPILLO SALCEDO, PROVINCIA MONTE CRISTI</t>
  </si>
  <si>
    <t>78-RECONSTRUCCIÓN DE LA INFRAESTRUCTURA VIAL URBANA  DEL MUNICIPIO SAN FERNANDO, PROVINCIA MONTE CRISTI</t>
  </si>
  <si>
    <t>79-RECONSTRUCCIÓN DE LA INFRAESTRUCTURA VIAL URBANA DEL MUNICIPIO GUAYUBIN, PROVINCIA MONTE CRISTI</t>
  </si>
  <si>
    <t>85-RECONSTRUCCIÓN DE LA INFRAESTRUCTURA VIAL URBANA DEL MUNICIPIO CASTAÑUELAS, PROVINCIA MONTE CRISTI</t>
  </si>
  <si>
    <t>86-RECONSTRUCCIÓN CAMINO VECINAL LAS MATAS DE SANTA CRUZ, CONECTANDO LAS COMUNIDADES DE LOS CIRUELOS- SABANA AL MEDIO- SANGRE LINDA- LA GORRA- Y PARTIDO, PROVINCIA MONTE CRISTI</t>
  </si>
  <si>
    <t>91-RECONSTRUCCIÓN DE LA INFRAESTRUCTURA VIAL URBANA DEL MUNICIPIO PEPILLO SALCEDO, PROVINCIA MONTE CRISTI</t>
  </si>
  <si>
    <t>92-RECONSTRUCCIÓN DE LA INFRAESTRUCTURA VIAL URBANA DEL MUNICIPIO VILLA VÁZQUEZ, PROVINCIA MONTE CRISTI</t>
  </si>
  <si>
    <t>01-MEJORAMIENTO PUERTO DE MANZANILLO Y SUS VÍAS DE CONECTIVIDAD, PROVINCIA MONTECRISTI, R.D.</t>
  </si>
  <si>
    <t>01-INVESTIGACIÓN POTENCIAL DE TIERRAS RARAS EN LA RESERVA FISCAL AVILA, PROVINCIA  PEDERNALES</t>
  </si>
  <si>
    <t>10-CONSTRUCCIÓN DE INFRAESTRUCTURA VIAL PARA EL DESARROLLO TURÍSTICO DE CABO ROJO, MUNICIPIO PEDERNALES, PROVINCIA PEDERNALES</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</si>
  <si>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</si>
  <si>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</si>
  <si>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</si>
  <si>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15-CONSTRUCCIÓN DE FUNERARIA MUNICIPIO OVIEDO, PROVINCIA PEDERNALES</t>
  </si>
  <si>
    <t>23-AMPLIACIÓN DEL PLANTEL EDUCATIVO PARA INICIAL GASTÓN FERNANDO DELIGNE, MUNICIPIO OVIEDO, PROVINCIA PEDERNALES.</t>
  </si>
  <si>
    <t>24-AMPLIACIÓN DEL PLANTEL EDUCATIVO PARA INICIAL PROF. LUIS DÍAZ DÍAZ, MUNICIPIO PEDERNALES, PROVINCIA PEDERNALES.</t>
  </si>
  <si>
    <t>27-RECONSTRUCCIÓN DE LA CARRETERA ENRIQUILLO - PEDERNALES EN LAS PROVINCIAS BARAHONA Y PEDERNALES</t>
  </si>
  <si>
    <t>29-CONSTRUCCIÓN DE 3 PLANTELES ESCOLARES EN LA PROVINCIA PEDERNALES</t>
  </si>
  <si>
    <t>37-RECONSTRUCCIÓN DE LA INFRAESTRUCTURA VIAL URBANA DEL MUNICIPIO OVIEDO, PROVINCIA PEDERNALES</t>
  </si>
  <si>
    <t>41-CONSTRUCCIÓN DEL CAMINO VECINAL CRUCE AVILA - LAS MERCEDES TRAMO I Y II EN LA PROVINCIA PEDERNALES</t>
  </si>
  <si>
    <t>91-REPARACIÓN DE VIVIENDAS VULNERABLES EN LOS MUNICIPIOS DE PEDERNALES Y OVIEDO, PROVINCIA PEDERNALES</t>
  </si>
  <si>
    <t>93-RECONSTRUCCIÓN DE LA INFRAESTRUCTURA VIAL URBANA DEL MUNICIPIO PEDERNALES, PROVINCIA PEDERNALES</t>
  </si>
  <si>
    <t>63-RECONSTRUCCIÓN DEL FRENTE MARITIMO EN EL MUNICIPIO DE PEDERNALES, PROVINCIA PEDERNALES.</t>
  </si>
  <si>
    <t>01-AMPLIACIÓN DEL PLANTEL EDUCATIVO PARA INICIAL MARÍA INOCENCIA BELÉN MININO, MUNICIPIO BANÍ, PROVINCIA PERAVIA.</t>
  </si>
  <si>
    <t>01-CONSTRUCCIÓN CENTRO COMUNAL NUEVA ESPERANZA, MUNICIPIO BANI, PROVINCIA PERAVIA</t>
  </si>
  <si>
    <t>02-AMPLIACIÓN DEL PLANTEL EDUCATIVO PARA INICIAL EL SIFÓN, MUNICIPIO BANÍ, PROVINCIA PERAVIA.</t>
  </si>
  <si>
    <t>02-CONSTRUCCIÓN DE CANCHA MIXTA EN LA COMUNIDAD BOCA CANASTA,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</si>
  <si>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</si>
  <si>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</si>
  <si>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</si>
  <si>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06-AMPLIACIÓN DEL PLANTEL EDUCATIVO PARA INICIAL ANDRÉS PEÑA CABRAL, MUNICIPIO BANÍ, PROVINCIA PERAVIA.</t>
  </si>
  <si>
    <t>06-CONSTRUCCIÓN DE CANCHA MUNICIPAL EN SECTOR CAÑAFISTOL,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</si>
  <si>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</si>
  <si>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</si>
  <si>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</si>
  <si>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</si>
  <si>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16-REMODELACIÓN DE OFICINAS PÚBLICAS, MUNICIPIO BANI, PROVINCIA PERAVIA.</t>
  </si>
  <si>
    <t>19-CONSTRUCCIÓN DE PLANTELES EDUCATIVOS EN LA PROVINCIA PERAVIA (FASE 3)</t>
  </si>
  <si>
    <t>23-CONSTRUCCIÓN DE LA AVENIDA DE CIRCUNVALACION DE BANI EN LA PROVINCIA PERAVIA</t>
  </si>
  <si>
    <t>25-RECONSTRUCCIÓN PUENTE SOBRE ARROYO BAHÍA, CARRETERA BANI - CALDERA, MUNICIPIO BANI, PROVINCIA PERAVIA</t>
  </si>
  <si>
    <t>32-REHABILITACIÓN Y CONSTRUCCIÓN PLAZA DE LOS PILONES BANÍ</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</si>
  <si>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</si>
  <si>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</si>
  <si>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</si>
  <si>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</si>
  <si>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</si>
  <si>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</si>
  <si>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42-AMPLIACIÓN DEL PLANTEL EDUCATIVO PARA INICIAL CARLOS JULIO TEJEDA ORTIZ, MUNICIPIO BANÍ, PROVINCIA PERAVIA.</t>
  </si>
  <si>
    <t>42-CONSTRUCCIÓN CENTRO UNIVERSITARIO REGIONAL UASD BANI, PROVINCIA PERAVIA</t>
  </si>
  <si>
    <t>43-AMPLIACIÓN DEL PLANTEL EDUCATIVO PARA INICIAL PROF. LUIS EMILIO PEÑA, MUNICIPIO BANÍ, PROVINCIA PERAVIA.</t>
  </si>
  <si>
    <t>43-CONSTRUCCIÓN ESTADIO DE SÓFTBOL VILLA GÜERA, MUNICIPIO BANÍ, PROVINCIA PERAVIA</t>
  </si>
  <si>
    <t>44-AMPLIACIÓN DEL PLANTEL EDUCATIVO PARA INICIAL LA SAONA, MUNICIPIO BANÍ, PROVINCIA PERAVIA.</t>
  </si>
  <si>
    <t>44-CONSTRUCCIÓN CAMPO DE BÉISBOL NELSON MATEO, D.M. PIZARRETE, MUNICIPIO NIZAO, PROVINCIA PERAVIA.</t>
  </si>
  <si>
    <t>45-AMPLIACIÓN DEL PLANTEL EDUCATIVO PARA INICIAL PEDRO JOSÉ A. BLANDINO SOTO, MUNICIPIO BANÍ, PROVINCIA PERAVIA.</t>
  </si>
  <si>
    <t>46-AMPLIACIÓN DEL PLANTEL EDUCATIVO PARA INICIAL GALEÓN, MUNICIPIO BANÍ, PROVINCIA PERAVIA.</t>
  </si>
  <si>
    <t>47-AMPLIACIÓN DEL PLANTEL EDUCATIVO PARA INICIAL SABANA CHIQUITA, MUNICIPIO BANÍ, PROVINCIA PERAVIA.</t>
  </si>
  <si>
    <t>47-CONSTRUCCIÓN CAMPO DE BÉISBOL RAMON PIMENTEL, SECCION LA MONTERIA, MUNICIPIO BANI.</t>
  </si>
  <si>
    <t>48-AMPLIACIÓN DEL PLANTEL EDUCATIVO PARA INICIAL JUAN ISMAEL ZAPATA NIVAR, MUNICIPIO BANÍ, PROVINCIA PERAVIA.</t>
  </si>
  <si>
    <t>49-AMPLIACIÓN DEL PLANTEL EDUCATIVO PARA INICIAL LOS YAGUARIZOS, MUNICIPIO BANÍ, PROVINCIA PERAVIA.</t>
  </si>
  <si>
    <t>50-AMPLIACIÓN DEL PLANTEL EDUCATIVO PARA INICIAL CONCEPCIÓN BONA, MUNICIPIO BANÍ, PROVINCIA PERAVIA.</t>
  </si>
  <si>
    <t>50-CONSTRUCCIÓN  DE 2 ESTANCIAS INFATILES EN LA PROVINCIA DE PERAVIA (FASE 2)</t>
  </si>
  <si>
    <t>50-CONSTRUCCIÓN ESTADIO DE BÉISBOL FELLO SOTO, D. M. SABANA BUEY, MUNICIPIO BANÍ, PROVINCIA PERAVIA</t>
  </si>
  <si>
    <t>57-RECONSTRUCCIÓN DE LA INFRAESTRUCTURA VIAL URBANA DEL MUNICIPIO NIZAO, PROVINCIA PERAVIA</t>
  </si>
  <si>
    <t>61-RECONSTRUCCIÓN  DE INFRAESTRUCTURA VIAL URBANA DEL MUNICIPIO DE BANÍ, PROVINCIA PERAVIA</t>
  </si>
  <si>
    <t>71-CONSTRUCCIÓN DE 2 ESTANCIAS INFANTILES EN LA PROVINCIA DE PERAVIA (FASE 3)</t>
  </si>
  <si>
    <t>87-RECONSTRUCCIÓN DE LA INFRAESTRUCTURA VIAL URBANA DEL MUNICIPIO MATANZAS, PROVINCIA PERAVIA</t>
  </si>
  <si>
    <t>27-RECONSTRUCCIÓN DEL CALLEJÓN PRÓXIMO A LA CARRETERA 506-040, TRAMO PALENQUE - NIZAO, EN LA SECCIÓN DON GREGORIO AFECTADO POR LA TORMENTA FRANKLIN, MUNICIPIO NIZAO, PROVINCIA PERAVIA</t>
  </si>
  <si>
    <t>68-CONSTRUCCIÓN DE INFRAESTRUCTURAS RECREATIVAS EN FRENTE MARÍTIMO DE PLAYA LINDA, MUNICIPIO NIZAO, PROVINCIA PERAVIA.</t>
  </si>
  <si>
    <t>01-AMPLIACIÓN DEL PLANTEL EDUCATIVO PARA INICIAL JUAN ARTURO LOCKWARD STAMERS, MUNICIPIO VILLA MONTELLANO, PROVINCIA PUERTO PLATA.</t>
  </si>
  <si>
    <t>01-RECONSTRUCCIÓN CANCHA DEPORTIVA CLUB MIRAMAR, SECTOR LOS 
COCOS MUNICIPIO SAN FELIPE PUERTO PLATA</t>
  </si>
  <si>
    <t>01-RECONSTRUCCIÓN DE 44 KM DE CAMINOS PRODUCTIVOS EN LA PROVINCIA PUERTO PLATA</t>
  </si>
  <si>
    <t>02-AMPLIACIÓN DEL PLANTEL EDUCATIVO PARA INICIAL PROF. MANUEL GÓMEZ POLANCO, MUNICIPIO SOSÚA, PROVINCIA PUERTO PLATA.</t>
  </si>
  <si>
    <t>03-AMPLIACIÓN DEL PLANTEL EDUCATIVO PARA INICIAL PROF. JEREMÍAS KERRY GREEN, MUNICIPIO SOSÚA, PROVINCIA PUERTO PLATA.</t>
  </si>
  <si>
    <t>03-RECONSTRUCCIÓN CAMINO VECINAL EL POMO-LOMA BAJITA, MUNICIPIO SOSUA, PROVINCIA PUERTO PLATA</t>
  </si>
  <si>
    <t>04-AMPLIACIÓN DEL PLANTEL EDUCATIVO PARA INICIAL PROF. JUANA CARABALLO POLANCO, MUNICIPIO PUERTO PLATA, PROVINCIA PUERTO PLATA.</t>
  </si>
  <si>
    <t>04-CONSTRUCCIÓN DEL TRAMO CARRETERO CRUCE PUERTO PLATA - SAN MARCOS - EL CUPEY, MUNICIPIO PUERTO PLATA, PROVINCIA PUERTO PLATA.</t>
  </si>
  <si>
    <t>04-REMODELACIÓN CLUB ATLETICO Y CULTURAL HUGO KUNHARDT, BARRIO INVI, MUNICIPIO PUERTO PLATA,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</si>
  <si>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</si>
  <si>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</si>
  <si>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06-RECONSTRUCCIÓN  DE TRAMO CARRETERO DESDE LA ISABELA HASTA LA ZONA URBANA DEL MUNICIPIO LUPERÓN, MUNICIPIO LUPERON, PROVINCIA PUERTO PLATA.</t>
  </si>
  <si>
    <t>07-AMPLIACIÓN DEL PLANTEL EDUCATIVO PARA INICIAL GEORGE ARZENO BRUGAL FE Y ALEGRÍA, MUNICIPIO PUERTO PLATA, PROVINCIA PUERTO PLATA.</t>
  </si>
  <si>
    <t>08-AMPLIACIÓN DEL PLANTEL EDUCATIVO PARA INICIAL SILVANO REYNOSO, MUNICIPIO VILLA ISABELA, PROVINCIA PUERTO PLATA.</t>
  </si>
  <si>
    <t>09-AMPLIACIÓN DEL PLANTEL EDUCATIVO PARA INICIAL JOSÉ ERNESTO ROSARIO POLANCO, MUNICIPIO SOSÚA, PROVINCIA PUERTO PLATA.</t>
  </si>
  <si>
    <t>10-AMPLIACIÓN DEL PLANTEL EDUCATIVO PARA INICIAL LUZ VARONA, MUNICIPIO VILLA ISABELA, PROVINCIA PUERTO PLATA.</t>
  </si>
  <si>
    <t>11-AMPLIACIÓN DEL PLANTEL EDUCATIVO PARA INICIAL SAN MARCOS ABAJO, MUNICIPIO PUERTO PLATA, PROVINCIA PUERTO PLATA.</t>
  </si>
  <si>
    <t>12-AMPLIACIÓN DEL PLANTEL EDUCATIVO PARA INICIAL JUAN NEPOMUCENO RAVELO, MUNICIPIO IMBERT, PROVINCIA PUERTO PLATA.</t>
  </si>
  <si>
    <t>12-RECONSTRUCCIÓN DE LA CARRETERA ALTAMIRA - RÍO GRANDE, AFECTADA POR LA VAGUADA DE ABRIL 2022, MUNICIPIO ALTAMIRA,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</si>
  <si>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</si>
  <si>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</si>
  <si>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</si>
  <si>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20-CONSTRUCCIÓN DE PLANTELES EDUCATIVOS EN LA PROVINCIA PUERTO PLATA (FASE 3)</t>
  </si>
  <si>
    <t>23-CONSTRUCCIÓN DE 300 LETRINAS HIGIÉNICAS EN EL MUNICIPIO VILLA ISABELA, PROVINCIA PUERTO PLATA</t>
  </si>
  <si>
    <t>23-RECONSTRUCCIÓN DEL PUENTE SABANETA DE CANGREJO SOBRE EL RIO CAMU, MUNICIPIOS VILLA MONTELLANO Y SOSUA, PROVINCIA PUERTO PLATA</t>
  </si>
  <si>
    <t>24-RECONSTRUCCIÓN DE LA INFRAESTRUCTURA VIAL URBANA DEL MUNICIPIO VILLA MONTELLANO, PROVINCIA PUERTO PLATA</t>
  </si>
  <si>
    <t>25-RECONSTRUCCIÓN CARRETERA JAMAO - SABANETA DE YASICA, PROVINCIAS ESPAILLAT Y PUERTO PLATA</t>
  </si>
  <si>
    <t>26-CONSTRUCCIÓN CASA DE LOS PERIODISTAS, PUERTO PLATA.</t>
  </si>
  <si>
    <t>27-CONSTRUCCIÓN PUENTE BAJABONICO AFECTADO POR LA VAGUADA DE ABRIL 2022, MUNICIPIO IMBERT, PROVINCIA PUERTO PLATA</t>
  </si>
  <si>
    <t>30-REHABILITACIÓN CONSTRUCCIÓN DE 911 EN LA PROVINCIA PUERTO PLATA</t>
  </si>
  <si>
    <t>31-CONSTRUCCIÓN DE 18 PLANTELES ESCOLARES EN LA PROVINCIA PUERTO PLATA</t>
  </si>
  <si>
    <t>37-CONSTRUCCIÓN PUENTE JUAN DE MINA- LAS VIEJAS- ALTAMIRA AFECTADO POR LA VAGUADA DE ABRIL 2022, MUNICIPIO ALTAMIRA, PROVINCIA PUERTO PLATA</t>
  </si>
  <si>
    <t>37-REHABILITACIÓN DE LA IGLESIA CATÓLICA DE YÁSICA, PUERTO PLATA</t>
  </si>
  <si>
    <t>38-CONSTRUCCIÓN PUENTE GUANANICO MUNICIPIO IMBERT AFECTADO POR LA VAGUADA DE ABRIL 2022, PROVINCIA PUERTO PLATA</t>
  </si>
  <si>
    <t>41-RECONSTRUCCIÓN DE LA INFRAESTRUCTURA VIAL URBANA DEL MUNICIPIO LOS HIDALGOS DE LA PROVINCIA 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</si>
  <si>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</si>
  <si>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</si>
  <si>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</si>
  <si>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50-RECONSTRUCCIÓN DE LA INFRAESTRUCTURA VIAL URBANA DEL MUNICIPIO ALTAMIRA, PROVINCIA PUERTO PLATA</t>
  </si>
  <si>
    <t>53-CONSTRUCCIÓN DE PUENTE BADEN DE SABALLO - PIRAGUA, AFECTADO POR LA VAGUADA DE ABRIL 2022, MUNICIPIO IMBERT, PROVINCIA PUERTO PLATA</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</si>
  <si>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</si>
  <si>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</si>
  <si>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63-AMPLIACIÓN Y REHABILITACION DE 15 PLANTELES ESCOLARES  EN LA PROVINCIA PUERTO PLATA</t>
  </si>
  <si>
    <t>66-RECONSTRUCCIÓN DE INFRAESTRUCTURA VIAL URBANA DEL MUNICIPIO DE SAN FELIPE DE PUERTO PLATA, PROVINCIA PUERTO PLATA</t>
  </si>
  <si>
    <t>69-CONSTRUCCIÓN DE 1 ESTANCIAS INFANTILES EN LA PROVINCIA DE PUERTO PLATA (FASE 3)</t>
  </si>
  <si>
    <t>70-RECONSTRUCCIÓN CARRETERA ISABELA-EL ESTRECHO-BARRANCON, PROVINCIA PUERTO PLATA</t>
  </si>
  <si>
    <t>79-CONSTRUCCIÓN DESTACAMENTOS POLICIALES EN DIFERENTES COMUNIDADES DE LA  PROVINCIA PUERTO PLATA</t>
  </si>
  <si>
    <t>81-RESTAURACIÓN ÁREA EXTERIOR DEL PARQUE ARQUEOLÓGICO LA ISABELA HISTÓRICA,  MUNICIPIO DE LUPERÓN, PROVINCIA PUERTO PLATA</t>
  </si>
  <si>
    <t>82-RECONSTRUCCIÓN DE LA INFRAESTRUCTURA VIAL URBANA DEL MUNICIPIO IMBERT, PROVINCIA PUERTO PLATA</t>
  </si>
  <si>
    <t>85-REMODELACIÓN HOSPITALES DE LA PROVINCIA PUERTO PLATA</t>
  </si>
  <si>
    <t>86-RECONSTRUCCIÓN DE LA INFRAESTRUCTURA VIAL URBANA DEL MUNICIPIO SOSÚA, PROVINCIA PUERTO PLATA</t>
  </si>
  <si>
    <t>93-RECONSTRUCCIÓN CAMINO VECINAL ESTERO HONDO - CRUCE TIBURCIO, MUNICIPIO VILLA ISABELA, PROVINCIA PUERTO PLATA</t>
  </si>
  <si>
    <t>99-AMPLIACIÓN DEL PLANTEL EDUCATIVO PARA INICIAL ENRIQUETA OMLER, MUNICIPIO SOSÚA, PROVINCIA PUERTO PLATA.</t>
  </si>
  <si>
    <t>08-RECONSTRUCCIÓN DEL FRENTE COSTERO DE LA PLAYA SOSUA, MUNICIPIO SOSUA, PROVINCIA PUERTO PLATA</t>
  </si>
  <si>
    <t>40-CONSTRUCCIÓN EDIFICIO DE ASOCIACIÓN DOMINICANA DE PRENSA TURÍSTICA ADOMPRETUR, MUNICIPIO PUERTO PLATA</t>
  </si>
  <si>
    <t>43-RECONSTRUCCIÓN DEL CAMINO DE ACCESO A LAS PLAYAS BERGANTIN, PUNTA BERGANTIN, HUEQUITO BERGANTIN Y CANGREJO, MUNICIPIO VILLA MONTELLANO, PROVINCIA DE PUERTO PLATA.</t>
  </si>
  <si>
    <t>45-RECONSTRUCCIÓN DE LAS CALLES DEL MUNICIPIO SOSUA, PROVINCIA  PUERTO PLATA.</t>
  </si>
  <si>
    <t>57-RECONSTRUCCIÓN DE LAS CALLES DEL CASCO URBANO EN EL MUNICIPIO SAN FELIPE, PROVINCIA PUERTO PLATA.</t>
  </si>
  <si>
    <t>66-RECONSTRUCCIÓN VÍA DE ACCESO A PLAYA TECO, DISTRITO MUNICIPAL MAIMÓN, PROVINCIA PUERTO PLATA</t>
  </si>
  <si>
    <t>01-AMPLIACIÓN DEL PLANTEL EDUCATIVO PARA INICIAL HERMANAS MIRABAL, MUNICIPIO SALCEDO, PROVINCIA HERMANAS MIRABAL.</t>
  </si>
  <si>
    <t>02-AMPLIACIÓN DEL PLANTEL EDUCATIVO PARA INICIAL ANTONIO ESPAILLAT, MUNICIPIO SALCEDO, PROVINCIA HERMANAS MIRABAL.</t>
  </si>
  <si>
    <t>02-REPARACIÓN DE LOS CAMINOS VECINALES LA JAGUITA Y EL GORRO, MUNICIPIO TENARES,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</si>
  <si>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</si>
  <si>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</si>
  <si>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10-RECONSTRUCCIÓN DEL CAMINO VECINAL MONTELLANO-LOS LIRIOS-LOS ARACENA-LOS ABANICOS, SALCEDO , PROVINCIA HERMANAS MIRABAL</t>
  </si>
  <si>
    <t>11-CONSTRUCCIÓN DE PLANTELES EDUCATIVOS EN LA PROVINCIA HERMANAS MIRABAL (FASE 3)</t>
  </si>
  <si>
    <t>18-CONSTRUCCIÓN DE 11 PLANTELES ESCOLARES EN LA PROVINCIA HERMANAS MIRABAL</t>
  </si>
  <si>
    <t>22-AMPLIACIÓN DEL PLANTEL EDUCATIVO PARA INICIAL SALUSTINO MORILLO, MUNICIPIO TENARES, PROVINCIA HERMANAS MIRABAL.</t>
  </si>
  <si>
    <t>23-AMPLIACIÓN DEL PLANTEL EDUCATIVO PARA INICIAL PROF. YRMA ALTAGRACIA JORGE CABRAL, MUNICIPIO TENARES, PROVINCIA HERMANAS MIRABAL.</t>
  </si>
  <si>
    <t>23-RECONSTRUCCIÓN DE LA INFRAESTRUCTURA VIAL URBANA DEL MUNICIPIO VILLA TAPIA,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</si>
  <si>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</si>
  <si>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</si>
  <si>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</si>
  <si>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</si>
  <si>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</si>
  <si>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37-RECONSTRUCCIÓN DEL PUENTE SOBRE EL RIO JAYABO AFECTADO POR LA VAGUADA DE ABRIL 2022, EN LA COMUNIDAD CRUZ DE CENOVI, MUNICIPIO VILLA TAPIA, PROVINCIA HERMANAS MIRABAL</t>
  </si>
  <si>
    <t>40-CONSTRUCCIÓN DE PLANTELES EDUCATIVOS EN LA PROVINCIA DE HERMANAS MIRABAL (FASE 2)</t>
  </si>
  <si>
    <t>40-RECONSTRUCCIÓN DE LA INFRAESTRUCTURA VIAL URBANA DEL MUNICIPIO DE SALCEDO, PROVINCIA HERMANAS MIRABAL</t>
  </si>
  <si>
    <t>52-CONSTRUCCIÓN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</si>
  <si>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</si>
  <si>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</si>
  <si>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</si>
  <si>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</si>
  <si>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66-AMPLIACIÓN DEL PLANTEL EDUCATIVO PARA INICIAL JUAN VENTURA, MUNICIPIO VILLA TAPIA, PROVINCIA HERMANAS MIRABAL.</t>
  </si>
  <si>
    <t>67-AMPLIACIÓN DEL PLANTEL EDUCATIVO PARA INICIAL ANTONIO VILLAR, MUNICIPIO VILLA TAPIA, PROVINCIA HERMANAS MIRABAL.</t>
  </si>
  <si>
    <t>68-CONSTRUCCIÓN MURO DE GAVIONES EN EL PUENTE ARROYO EL PALMAR AFECTADO POR LA VAGUADA DE ABRIL 2022, MUNICIPIO SALCEDO,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</si>
  <si>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</si>
  <si>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</si>
  <si>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85-RECONSTRUCCIÓN DE LA INFRAESTRUCTURA VIAL URBANA DEL MUNICIPIO TENARES, PROVINCIA HERMANAS MIRABAL</t>
  </si>
  <si>
    <t>90-REPARACIÓN DEL CAMINO VECINAL SALCEDO-LAS LILAS-MONTE ADENTRO, MUNICIPIO SALCEDO, PROVINCIA HERMANAS MIRABAL</t>
  </si>
  <si>
    <t>01-RECONSTRUCCIÓN DE LA INFRAESTRUCTURA VIAL URBANA DEL MUNICIPIO SANTA BÁRBARA DE SAMANÁ, PROVINCIA SAMANÁ</t>
  </si>
  <si>
    <t>05-CONSTRUCCIÓN DE INFRAESTRUCTURAS PARA LA DISPOSICIÓN FINAL DE RESIDUOS SÓLIDOS EN SAMANÁ, PROVINCIA SAMANÁ</t>
  </si>
  <si>
    <t>06-CONSTRUCCIÓN DE INFRAESTRUCTURA PARA LA DISPOSICIÓN FINAL DE RESIDUOS SÓLIDOS EN LAS TERRENAS, PROVINCIA SAMANA</t>
  </si>
  <si>
    <t>09-CONSTRUCCIÓN DEL PUENTE DE ALCANTARILLA DE CAJON SOBRE ARROYO LOS ROBALOS, CALLE ROBALO, DISTRITO MUNICIPAL ARROYO BARRIL, MUNICIPIO SANTA BÁRBARA DE SAMAMÁ, PROVINCIA SAMANÁ.</t>
  </si>
  <si>
    <t>09-CONSTRUCCIÓN HOSPITAL LAS TERRENAS, PROVINCIA SAMANÁ</t>
  </si>
  <si>
    <t>10-CONSTRUCCIÓN DEL PUENTE DE ALCANTARILLA DE CAJON, CAMINO VECINAL LA PLAYITA, DISTRITO MUNICIPAL ARROYO BARRIL, MUNICIPIO SANTA BÁRBARA DE SAMAMÁ, PROVINCIA SAMANÁ.</t>
  </si>
  <si>
    <t>12-RECONSTRUCCIÓN DE LA INFRAESTRUCTURA VIAL URBANA DEL MUNICIPIO SÁNCHEZ, PROVINCIA SAMANÁ</t>
  </si>
  <si>
    <t>13-RECONSTRUCCIÓN ENTRADA DE ACCESO A LA PROVINCIA SAMANÁ</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</si>
  <si>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</si>
  <si>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</si>
  <si>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</si>
  <si>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</si>
  <si>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26-RECONSTRUCCIÓN DE LA CARRETERA CRUCE DE LAS TERRENAS -SÁNCHEZ-BATEY HORMIGA, AFECTADA POR EL DISTURBIO TROPICAL NO.22, MUNICIPIO LAS TERRENAS, PROVINCIA SAMANÁ</t>
  </si>
  <si>
    <t>32-CONSTRUCCIÓN DE 12 PLANTELES ESCOLARES EN LA PROVINCIA SAMANA</t>
  </si>
  <si>
    <t>42-RECONSTRUCCIÓN CARRETERA BATEY HORMIGA-RANCHO ESPAÑOL, MUNICIPIO SANTA BARBARA DE SAMANA, PROVINCIA SAMANA</t>
  </si>
  <si>
    <t>51-CONSTRUCCIÓN DE PLANTELES EDUCATIVOS EN LA PROVINCIA DE SAMANÁ (FASE 2)</t>
  </si>
  <si>
    <t>64-AMPLIACIÓN Y REHABILITACION DE 11 PLANTELES ESCOLARES E EN LA PROVINCIA SAMANA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</si>
  <si>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</si>
  <si>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</si>
  <si>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</si>
  <si>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82-RECONSTRUCCIÓN DEL CAMINO VECINAL EL VALLE - ARROYO SECO, MUNICIPIO SANTA BARBARA DE SAMANÁ, PROVINCIA SAMANÁ</t>
  </si>
  <si>
    <t>96-RECONSTRUCCIÓN DE LA INFRAESTRUCTURA VIAL URBANA DEL MUNICIPIO DE LAS TERRENAS, PROVINCIA SAMANÁ</t>
  </si>
  <si>
    <t>01-RECONSTRUCCIÓN DEL MALECÓN DEL MUNICIPIO DE SANTA BARBARA DE SAMANÁ, PROVINCIA  SAMANÁ</t>
  </si>
  <si>
    <t>05-RECONSTRUCCIÓN DE PLAZA DE VENDEDORES EN EL PUEBLO LOS PESCADORES, MUNICIPIO LAS TERRENAS, PROVINCIA SAMANA</t>
  </si>
  <si>
    <t>09-REPARACIÓN DEL ALUMBRADO PÚBLICO EN EL MALECÓN DEL MUNICIPIO DE SANTA BÁRBARA, PROVINCIA SAMANÁ</t>
  </si>
  <si>
    <t>31-RECONSTRUCCIÓN PASARELA PEATONAL EN LA ZONA COSTERA DEL MUNICIPIO LAS TERRENAS, PROVINCIA SAMANA</t>
  </si>
  <si>
    <t>32-REPARACIÓN EN LA CALLE FRANCISCO ALBERTO CAAMAÑO DEÑÓ, MUNICIPIO LAS TERRENAS, PROVINCIA SAMANÁ</t>
  </si>
  <si>
    <t>47-RECONSTRUCCIÓN DE CALLES DE LA ZONA URBANA DEL DISTRITO MUNICIPAL ARROYO BARRIL, PROVINCIA SAMANÁ</t>
  </si>
  <si>
    <t>47-RECONSTRUCCIÓN DEL CAMINO EL VALLE-LA LAGUNA, MUNICIPIO SAMANÁ, PROVINCIA SAMANÁ</t>
  </si>
  <si>
    <t>50-REMODELACIÓN PARROQUIA SANTA BARBARA DE SAMANA, PROVINCIA SAMANA</t>
  </si>
  <si>
    <t>59-RECONSTRUCCIÓN DEL PARQUE CENTRAL JUAN PABLO DUARTE Y SU ENTORNO, MUNICIPIO SANTA BÁRBARA DE SAMANÁ, PROVINCIA SAMANÁ</t>
  </si>
  <si>
    <t>62-RECONSTRUCCIÓN DEL PARQUE GLORIETA A SANTA BÁRBARA Y SU ENTORNO, MUNICIPIO SANTA BÁRBARA DE SAMANÁ, PROVINCIA SAMANÁ.</t>
  </si>
  <si>
    <t>65-RECONSTRUCCIÓN PLAZA DE VENDEDORES EN CAYO LEVANTADO, MUNICIPIO SAMANA, PROVINCIA SAMANA</t>
  </si>
  <si>
    <t>03-REMODELACIÓN POLIDEPORTIVO DE HAINA, MUNICIPIO BAJOS DE HAINA, PROVINCIA SAN CRISTOBAL</t>
  </si>
  <si>
    <t>04-CONSTRUCCIÓN DE 250 VIVIENDAS EN LA PROVINCIA SAN CRISTOBAL</t>
  </si>
  <si>
    <t>08-CONSTRUCCIÓN DEL PUENTE DE ALCANTARILLA DE CAJÓN SIMPLE EN ARROYO NOVILLERO, POBLADO NOVILLERO, AFECTADO POR EL DISTURBIO TROPICAL NO.22, MUNICIPIO VILLA ALTAGRACIA, PROVINCIA SAN CRISTÓBAL</t>
  </si>
  <si>
    <t>09-CONSTRUCCIÓN OBRAS COMPLEMENTARIAS DE LAS ECO-VIVIENDAS PARA CIUDADANOS EN CONDICIÓN DE POBREZA MULTIDIMENSIONAL EN EL MUNICIPIO DE SAN CRISTÓBAL, PROVINCIA SAN CRISTÓBAL</t>
  </si>
  <si>
    <t>11-CONSTRUCCIÓN Y EQUIPAMIENTO CIUDAD SANITARIA SAN CRISTÓBAL</t>
  </si>
  <si>
    <t>11-RECONSTRUCCIÓN DE CALLE EL HOYO EN EL SECTOR YOGO YOGO, AFECTADA POR LA TORMENTA FRANKLIN, MUNICIPIO SAN GREGORIO DE NIGUA, PROVINCIA SAN CRISTÓBAL</t>
  </si>
  <si>
    <t>14-REHABILITACIÓN EDIFICIOS DE VIVIENDAS LOS NOVA, SAN CRISTÓBAL   PROVINCIA SAN CRISTÓBAL</t>
  </si>
  <si>
    <t>22-CONSTRUCCIÓN DE PLANTELES EDUCATIVOS EN LA PROVINCIA SAN CRISTÓBAL (FASE 3)</t>
  </si>
  <si>
    <t>28-CONSTRUCCIÓN CENTRO COMUNAL CRUCE 6 DE NOVIEMBRE - CARRETERA CAMBITA, MUNICIPIO SAN CRISTOBAL, PROVINCIA SAN CRISTOBAL</t>
  </si>
  <si>
    <t>29-RECONSTRUCCIÓN DE TRAMO CARRETERA SANCHEZ, FRENTE A QUALA DOMINICANA,  AFECTADO POR LA TORMENTA FRANKLIN, MUNICIPIO BAJOS DE HAINA, PROVINCIA SAN CRISTÓBAL</t>
  </si>
  <si>
    <t>29-REPARACIÓN DE VIVIENDAS VULNERABLES EN EL MUNICIPIO DE VILLA ALTAGRACIA, PROVINCIA SAN CRISTÓBAL</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</si>
  <si>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</si>
  <si>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</si>
  <si>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</si>
  <si>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CENTRO COMUNAL SECTOR PAJARITO, MUNICIPIO YAGUATE, PROVINCIA SAN CRISTOBAL</t>
  </si>
  <si>
    <t>35-CONSTRUCCIÓN DE MURO DE GAVIONES EN EL ARROYO CAÑA, AFECTADO POR EL DISTURBIO TROPICAL NO. 22, MUNICIPIO VILLA ALTAGRACIA, PROVINCIA SAN CRISTÓBAL</t>
  </si>
  <si>
    <t>41-RECONSTRUCCIÓN PUENTE SOBRE RÍO LOS CACAOS, AFECTADO POR LA VAGUADA DE ABRIL 2022, MUNICIPIO LOS CACAOS, PROVINCIA SAN CRISTÓBAL</t>
  </si>
  <si>
    <t>46-CONSTRUCCIÓN DE PUENTE DE ALCANTARILLA DE CAJÓN AFECTADO POR LA VAGUADA DE ABRIL 2022 EN LA COMUNIDAD BOCA DEL ARROYO, MUNICIPIO SAN GREGORIO DE YAGUATE, PROVINCIA SAN CRISTÓBAL</t>
  </si>
  <si>
    <t>49-RECONSTRUCCIÓN DE LA INFRAESTRUCTURA VIAL URBANA DEL MUNICIPIO DE SAN CRISTÓBAL, PROVINCIA SAN CRISTÓBAL</t>
  </si>
  <si>
    <t>51-AMPLIACIÓN DEL PLANTEL EDUCATIVO PARA INICIAL PEDRO DOMÍNGUEZ GARABITOS, MUNICIPIO CAMBITA GARABITOS, PROVINCIA SAN CRISTÓBAL.</t>
  </si>
  <si>
    <t>52-AMPLIACIÓN DEL PLANTEL EDUCATIVO PARA INICIAL MARÍA TRINIDAD SÁNCHEZ, MUNICIPIO CAMBITA GARABITOS, PROVINCIA SAN CRISTÓBAL.</t>
  </si>
  <si>
    <t>52-CONSTRUCCIÓN DE PLANTELES EDUCATIVOS EN LA PROVINCIA DE SAN CRISTÓBAL (FASE 2)</t>
  </si>
  <si>
    <t>53-AMPLIACIÓN DEL PLANTEL EDUCATIVO PARA INICIAL HERMANAS MIRABAL, MUNICIPIO CAMBITA GARABITOS, PROVINCIA SAN CRISTÓBAL.</t>
  </si>
  <si>
    <t>54-CONSTRUCCIÓN DE PUENTE EN LA CARRETERA EL BATEY, PIEDRA BLANCA, MUNICIPIO VILLA ALTAGRACIA, PROVINCIA SAN CRISTÓBAL</t>
  </si>
  <si>
    <t>57-AMPLIACIÓN DEL PLANTEL EDUCATIVO PARA INICIAL ELVIRA RAMÍREZ CIPRIÁN, MUNICIPIO SAN CRISTÓBAL, PROVINCIA SAN CRISTÓBAL.</t>
  </si>
  <si>
    <t>59-AMPLIACIÓN DEL PLANTEL EDUCATIVO PARA INICIAL PROF. ANICASIA SORIANO SÁNCHEZ, MUNICIPIO SAN CRISTÓBAL, PROVINCIA SAN CRISTÓBAL.</t>
  </si>
  <si>
    <t>59-RECONSTRUCCIÓN DE LA INFRAESTRUCTURA VIAL URBANA DEL MUNICIPIO SAN GREGORIO DE NIGUA, PROVINCIA SAN CRISTOBAL</t>
  </si>
  <si>
    <t>60-AMPLIACIÓN DEL PLANTEL EDUCATIVO PARA INICIAL MARÍA TRINIDAD SÁNCHEZ, MUNICIPIO SAN CRISTÓBAL, PROVINCIA SAN CRISTÓBAL.</t>
  </si>
  <si>
    <t>60-RECONSTRUCCIÓN DE LA INFRAESTRUCTURA VIAL URBANA DEL MUNICIPIO SABANA GRANDE DE PALENQUE, PROVINCIA SAN CRISTÓBAL.</t>
  </si>
  <si>
    <t>61-AMPLIACIÓN DEL PLANTEL EDUCATIVO PARA INICIAL SAN RAFAEL, MUNICIPIO SAN CRISTÓBAL, PROVINCIA SAN CRISTÓBAL.</t>
  </si>
  <si>
    <t>62-AMPLIACIÓN DEL PLANTEL EDUCATIVO PARA INICIAL FUERTE RESOLÍ, MUNICIPIO SAN CRISTÓBAL, PROVINCIA SAN CRISTÓBAL.</t>
  </si>
  <si>
    <t>62-RECONSTRUCCIÓN DE LA INFRAESTRUCTURA VIAL URBANA DEL MUNICIPIO VILLA ALTAGRACIA, PROVINCIA SAN CRISTÓBAL</t>
  </si>
  <si>
    <t>63-AMPLIACIÓN DEL PLANTEL EDUCATIVO PARA INICIAL CANASTICA, MUNICIPIO SAN CRISTÓBAL, PROVINCIA SAN CRISTÓBAL.</t>
  </si>
  <si>
    <t>63-RECONSTRUCCIÓN DE LA INFRAESTRUCTURA VIAL URBANA DEL MUNICIPIO BAJOS DE HAINA, PROVINCIA SAN CRISTÓBAL</t>
  </si>
  <si>
    <t>66-AMPLIACIÓN DEL PLANTEL EDUCATIVO PARA INICIAL ESTILIANO SUSANA, MUNICIPIO VILLA ALTAGRACIA, PROVINCIA SAN CRISTÓBAL.</t>
  </si>
  <si>
    <t>66-AMPLIACIÓN Y REHABILITACION DE 14 PLANTELES ESCOLARES  EN LA PROVINCIA SAN CRISTOBAL</t>
  </si>
  <si>
    <t>67-AMPLIACIÓN DEL PLANTEL EDUCATIVO PARA INICIAL AURA ESTELA NÚÑEZ, MUNICIPIO VILLA ALTAGRACIA, PROVINCIA SAN CRISTÓBAL.</t>
  </si>
  <si>
    <t>68-AMPLIACIÓN DEL PLANTEL EDUCATIVO PARA INICIAL PROF. LORENZO PÉREZ POCHE, MUNICIPIO VILLA ALTAGRACIA, PROVINCIA SAN CRISTÓBAL.</t>
  </si>
  <si>
    <t>69-AMPLIACIÓN DEL PLANTEL EDUCATIVO PARA INICIAL JAVIER ANGULO GURIDI, MUNICIPIO VILLA ALTAGRACIA, PROVINCIA SAN CRISTÓBAL.</t>
  </si>
  <si>
    <t>69-RECONSTRUCCIÓN DE LA INFRAESTRUCTURA VIAL URBANA DEL MUNICIPIO YAGUATE, PROVINCIA SAN CRISTÓBAL</t>
  </si>
  <si>
    <t>70-AMPLIACIÓN DEL PLANTEL EDUCATIVO PARA INICIAL LA CUCHILLA, MUNICIPIO VILLA ALTAGRACIA, PROVINCIA SAN CRISTÓBAL.</t>
  </si>
  <si>
    <t>70-RECONSTRUCCIÓN DE INFRAESTRUCTURA VIAL URBANA DEL MUNICIPIO LOS CACAOS, PROVINCIA SAN CRISTÓBAL</t>
  </si>
  <si>
    <t>71-AMPLIACIÓN DEL PLANTEL EDUCATIVO PARA INICIAL MARÍA DEL ROSARIO ALMÁNZAR,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</si>
  <si>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</si>
  <si>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</si>
  <si>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74-AMPLIACIÓN DEL PLANTEL EDUCATIVO PARA INICIAL NAJAYO EN MEDIO, MUNICIPIO YAGUATE, PROVINCIA SAN CRISTÓBAL.</t>
  </si>
  <si>
    <t>75-AMPLIACIÓN DEL PLANTEL EDUCATIVO PARA INICIAL LOS GUZMÁN, MUNICIPIO YAGUATE, PROVINCIA SAN CRISTÓBAL.</t>
  </si>
  <si>
    <t>76-AMPLIACIÓN DEL PLANTEL EDUCATIVO PARA INICIAL FRAY BARTOLOMÉ DE LAS CASAS, MUNICIPIO YAGUATE, PROVINCIA SAN CRISTÓBAL.</t>
  </si>
  <si>
    <t>76-RECONSTRUCCIÓN DE LA INFRAESTRUCTURA VIAL URBANA DEL MUNICIPIO CAMBITA GARABITOS, PROVINCIA SAN CRISTÓBAL.</t>
  </si>
  <si>
    <t>77-AMPLIACIÓN DEL PLANTEL EDUCATIVO PARA INICIAL PROF. MARÍA DE JESÚS CABRERA GUZMÁN, MUNICIPIO YAGUATE, PROVINCIA SAN CRISTÓBAL.</t>
  </si>
  <si>
    <t>78-AMPLIACIÓN DEL PLANTEL EDUCATIVO PARA INICIAL LOS PANCHOS,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</si>
  <si>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</si>
  <si>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</si>
  <si>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80-CONSTRUCCIÓN DE 6 CANCHAS DEPORTIVAS EN LA PROVINCIA DE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</si>
  <si>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</si>
  <si>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</si>
  <si>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83-AMPLIACIÓN DEL PLANTEL EDUCATIVO PARA INICIAL ARROYO HIGÜERO, MUNICIPIO SAN GREGORIO DE NIGUA,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</si>
  <si>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</si>
  <si>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</si>
  <si>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</si>
  <si>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</si>
  <si>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88-AMPLIACIÓN DEL PLANTEL EDUCATIVO PARA INICIAL LA PLAYA, MUNICIPIO SAN GREGORIO DE NIGUA, PROVINCIA SAN CRISTÓBAL.</t>
  </si>
  <si>
    <t>88-REMODELACIÓN CANCHA DE BALONCESTO LOS BUITRES, PROVINCIA SAN CRISTOBAL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</si>
  <si>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</si>
  <si>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</si>
  <si>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</si>
  <si>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93-REPARACIÓN DE VIVIENDAS VULNERABLES EN LOS MUNICIPIOS DE BAJOS DE HAINA, VILLA ALTAGRACIA Y SAN GREGORIO DE NIGUA, PROVINCIA SAN CRISTÓBAL</t>
  </si>
  <si>
    <t>13-CONSTRUCCIÓN PLAZA DE VENDEDORES PLAYA PALENQUE, MUNICIPIO SABANA GRANDE DE PALENQUE, PROVINCIA SAN CRISTOBAL.</t>
  </si>
  <si>
    <t>39-RECONSTRUCCIÓN MALECON PLAYA GRINGO,MUNICIPIO HAINA, PROVINCIA SAN CRISTOBAL</t>
  </si>
  <si>
    <t>54-CONSTRUCCIÓN  PARQUE URBANO EN EL MUNICIPIO  BAJOS DE HAINA, PROVINCIA SAN CRISTOBAL</t>
  </si>
  <si>
    <t>03-AMPLIACIÓN DEL PLANTEL EDUCATIVO PARA INICIAL FRANCISCO DEL ROSARIO SÁNCHEZ, MUNICIPIO SAN JUAN, PROVINCIA SAN JUAN.</t>
  </si>
  <si>
    <t>04-AMPLIACIÓN DEL PLANTEL EDUCATIVO PARA INICIAL MERCEDES CONSUELO MATOS EN LA PROVINCIA SAN JUAN.</t>
  </si>
  <si>
    <t>04-CONSTRUCCIÓN CENTRO COMUNAL EL GUAYABO, MUNICIPIO VALLEJUELO, PROVINCIA SAN JUAN</t>
  </si>
  <si>
    <t>05-AMPLIACIÓN DEL PLANTEL EDUCATIVO PARA INICIAL SECTOR SURESTE, MUNICIPIO SAN JUAN, PROVINCIA SAN JUAN.</t>
  </si>
  <si>
    <t>05-CONSTRUCCIÓN CENTRO COMUNAL DISTRITO MUNICIPAL LAS ZANJAS, MUNICIPIO SAN JUAN DE LA MAGUANA, PROVINCIA SAN JUAN</t>
  </si>
  <si>
    <t>06-AMPLIACIÓN DEL PLANTEL EDUCATIVO PARA INICIAL ADRIANA MARÍA GUILLU VIUDA SUAZO, MUNICIPIO SAN JUAN, PROVINCIA SAN JUAN.</t>
  </si>
  <si>
    <t>06-CONSTRUCCIÓN CENTRO COMUNAL DISTRITO MUNICIPAL EL ROSARIO, MUNICIPIO SAN JUAN DE LA MAGUANA, PROVINCIA SAN JUAN</t>
  </si>
  <si>
    <t>07-AMPLIACIÓN DEL PLANTEL EDUCATIVO PARA INICIAL HIGÜERITO, MUNICIPIO SAN JUAN, PROVINCIA SAN JUAN.</t>
  </si>
  <si>
    <t>07-CONSTRUCCIÓN CENTRO COMUNAL LOS TRANSFORMADORES, MUNICIPIO SAN JUAN DE LA MAGUANA, PROVINCIA SAN JUAN</t>
  </si>
  <si>
    <t>07-CONSTRUCCIÓN DE 48 VIVIENDAS EN EL MUNICIPIO LAS MATAS DE FARFAN, PROVINCIA SAN JUAN</t>
  </si>
  <si>
    <t>08-AMPLIACIÓN DEL PLANTEL EDUCATIVO PARA INICIAL LEONIDAS DEL CARMEN SÁNCHEZ, MUNICIPIO JUAN DE HERRERA, PROVINCIA SAN JUAN.</t>
  </si>
  <si>
    <t>09-AMPLIACIÓN DEL PLANTEL EDUCATIVO PARA INICIAL DAMIÁN DAVID ORTÍZ, MUNICIPIO LAS MATAS DE FARFÁN, PROVINCIA SAN JUAN.</t>
  </si>
  <si>
    <t>17-CONSTRUCCIÓN DE FARMACIA DEL PUEBLO (BOTICA POPULAR), MUNICIPIO SAN JUAN DE LA MAGUANA, PROVINCIA SAN JUAN</t>
  </si>
  <si>
    <t>18-RECONSTRUCCIÓN DE LA INFRAESTRUCTURA VIAL URBANA DEL MUNICIPIO VALLEJUELO, PROVINCIA SAN JUAN</t>
  </si>
  <si>
    <t>19-RECONSTRUCCIÓN DE LA INFRAESTRUCTURA VIAL URBANA DEL MUNICIPIO LAS MATAS DE FARFÁN, PROVINCIA SAN JUAN.</t>
  </si>
  <si>
    <t>22-REMODELACIÓN CENTRO DE CONVENCIONES Y EVANGELIZACIÓN MONSEÑOR REYNALDO CONNORS, MUNICIPIO SAN JUAN DE LA MAGUANA, PROVINCIA SAN JUAN</t>
  </si>
  <si>
    <t>23-CONSTRUCCIÓN DE DESTACAMENTOS POLICIALES EN LA PROVINCIA SAN JUAN</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</si>
  <si>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</si>
  <si>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</si>
  <si>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</si>
  <si>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</si>
  <si>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</si>
  <si>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</si>
  <si>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32-AMPLIACIÓN DEL PLANTEL EDUCATIVO PARA INICIAL PROF. ANÍBAL ADAMES LEBRÓN, MUNICIPIO LAS MATAS DE FARFÁN, PROVINCIA SAN JUAN.</t>
  </si>
  <si>
    <t>33-AMPLIACIÓN DEL PLANTEL EDUCATIVO PARA INICIAL SAN FRANCISCO JAVIER FE Y ALEGRÍA, MUNICIPIO EL CERCADO, PROVINCIA SAN JUAN.</t>
  </si>
  <si>
    <t>33-CONSTRUCCIÓN DE FUNERARIAS EN COMUNIDADES DE LA PROVINCIA SAN JUAN</t>
  </si>
  <si>
    <t>34-AMPLIACIÓN DEL PLANTEL EDUCATIVO PARA INICIAL ARISLENNY CANARIO MONTERO, MUNICIPIO EL CERCADO, PROVINCIA SAN JUAN.</t>
  </si>
  <si>
    <t>34-CONSTRUCCIÓN DE 18 PLANTELES ESCOLARES EN LA PROVINCIA SAN JUAN</t>
  </si>
  <si>
    <t>34-CONSTRUCCIÓN DE PANADERIA EN EL SECTOR DE VILLA CARMEN, MUNICIPIO LAS MATAS DE FARFAN, PROVINCIA SAN JUAN</t>
  </si>
  <si>
    <t>35-AMPLIACIÓN DEL PLANTEL EDUCATIVO PARA INICIAL DAMIÁN, MUNICIPIO EL CERCADO, PROVINCIA SAN JUAN.</t>
  </si>
  <si>
    <t>36-AMPLIACIÓN DEL PLANTEL EDUCATIVO PARA INICIAL PROF. MANUEL DE JESÚS BOCIO, MUNICIPIO EL CERCADO, PROVINCIA SAN JUAN.</t>
  </si>
  <si>
    <t>36-CONSTRUCCIÓN DE TRES CANCHAS DEPORTIVAS, PROVINCIA SAN JUAN DE LA MANGUANA</t>
  </si>
  <si>
    <t>37-AMPLIACIÓN DEL PLANTEL EDUCATIVO PARA INICIAL PROF. LINADO FULCAR FULCAR, MUNICIPIO EL CERCADO, PROVINCIA SAN JUAN.</t>
  </si>
  <si>
    <t>37-CONSTRUCCIÓN DEL MERCADO MUNICIPAL LAS MATAS DE FARFÁN, PROVINCIA SAN JUAN</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</si>
  <si>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</si>
  <si>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</si>
  <si>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</si>
  <si>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</si>
  <si>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</si>
  <si>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</si>
  <si>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43-CONSTRUCCIÓN DE APARTAMENTOS EN LOS RESIDENCIALES VISTA DEL RÍO Y ALTOS DEL TENGUE, MUNICIPIO SAN JUAN, PROVINCIA SAN JUAN</t>
  </si>
  <si>
    <t>44-AMPLIACIÓN DEL PLANTEL EDUCATIVO PARA INICIAL LOS CHARCOS, MUNICIPIO SAN JUAN, PROVINCIA SAN JUAN.</t>
  </si>
  <si>
    <t>44-RECONSTRUCCIÓN  DE LA INFRAESTRUCTURA VIAL URBANA DEL MUNICIPIO EL CERCADO, PROVINCIA SAN JUAN</t>
  </si>
  <si>
    <t>45-AMPLIACIÓN DEL PLANTEL EDUCATIVO PARA INICIAL MACOTILLO, MUNICIPIO SAN JUAN, PROVINCIA SAN JUAN.</t>
  </si>
  <si>
    <t>45-RECONSTRUCCIÓN DE LA INFRAESTRUCTURA VIAL URBANA DEL MUNICIPIO JUAN DE HERRERA,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</si>
  <si>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</si>
  <si>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</si>
  <si>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</si>
  <si>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</si>
  <si>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</si>
  <si>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50-RECONSTRUCCIÓN CAMINO VECINAL LA CUENDA, MUNICIPIO SAN JUAN DE LA MAGUANA, PROVINCIA SAN JUAN</t>
  </si>
  <si>
    <t>51-AMPLIACIÓN DEL PLANTEL EDUCATIVO PARA INICIAL MILAGROS RODRÍGUEZ SÁNCHEZ, MUNICIPIO JUAN DE HERRERA, PROVINCIA SAN JUAN.</t>
  </si>
  <si>
    <t>52-AMPLIACIÓN DEL PLANTEL EDUCATIVO PARA INICIAL PUNTA CAÑA, MUNICIPIO SAN JUAN, PROVINCIA SAN JUAN.</t>
  </si>
  <si>
    <t>53-AMPLIACIÓN DEL PLANTEL EDUCATIVO PARA INICIAL PROF. HÉCTOR BIENVENIDO GARCÍA LÓPEZ, MUNICIPIO SAN JUAN, PROVINCIA SAN JUAN.</t>
  </si>
  <si>
    <t>54-AMPLIACIÓN DEL PLANTEL EDUCATIVO PARA INICIAL EDALIO BÁEZ MERÁN, MUNICIPIO SAN JUAN, PROVINCIA SAN JUAN.</t>
  </si>
  <si>
    <t>54-CONSTRUCCIÓN DE PLANTELES EDUCATIVOS EN LA PROVINCIA DE SAN JUAN (FASE 2)</t>
  </si>
  <si>
    <t>54-RECONSTRUCCIÓN DE LA INFRAESTRUCTURA VIAL URBANA DE SAN JUAN DE LA MAGUANA, PROVINCIA SAN JUAN</t>
  </si>
  <si>
    <t>55-AMPLIACIÓN DEL PLANTEL EDUCATIVO PARA INICIAL CLUB ROTARIO MAGUANA, MUNICIPIO SAN JUAN, PROVINCIA SAN JUAN.</t>
  </si>
  <si>
    <t>56-AMPLIACIÓN DEL PLANTEL EDUCATIVO PARA INICIAL HATICO DEL GUANAL, MUNICIPIO SAN JUAN, PROVINCIA SAN JUAN.</t>
  </si>
  <si>
    <t>56-CONSTRUCCIÓN DE PLANTELES EDUCATIVOS EN LA PROVINCIA SAN JUAN (FASE 3)</t>
  </si>
  <si>
    <t>68-AMPLIACIÓN Y REHABILITACION DE 16 PLANTELES ESCOLARES EN LA PROVINCIA SAN JUAN</t>
  </si>
  <si>
    <t>71-RECONSTRUCCIÓN DE LA INFRAESTRUCTURA VIAL URBANA DEL MUNICIPIO BOHECHIO, PROVINCIA SAN JUAN</t>
  </si>
  <si>
    <t>94-REPARACIÓN DE VIVIENDAS VULNERABLES EN EL MUNICIPIO DE SAN JUAN DE LA MAGUANA, PROVINCIA SAN JUAN</t>
  </si>
  <si>
    <t>95-CONSTRUCCIÓN CANCHA DE BALONCESTO EN EL BARRIO QUIJA QUIETA, MUNICIPIO SAN JUAN DE LA MAGUANA, PROVINCIA SAN JUAN</t>
  </si>
  <si>
    <t>95-REPARACIÓN DE VIVIENDAS VULNERABLES EN EL MUNICIPIO DE LAS MATAS DE FARFAN, PROVINCIA SAN JUAN.</t>
  </si>
  <si>
    <t>96-CONSTRUCCIÓN CANCHA DE BALONCESTO EN EL MUNICIPIO EL CERCADO, PROVINCIA SAN JUAN</t>
  </si>
  <si>
    <t>97-CONSTRUCCIÓN CANCHA DE BALONCESTO EN EL DISTRITO MUNICIPAL GUANITO, MUNICIPIO SAN JUAN DE LA MAGUANA, PROVINCIA SAN JUAN</t>
  </si>
  <si>
    <t>06-CONSTRUCCIÓN DE 250 VIVIENDAS EN LA PROVINCIA SAN PEDRO DE MACORÍS</t>
  </si>
  <si>
    <t>06-CONSTRUCCIÓN DE ECO-HABITAT INTEGRAL PARA CIUDADANOS EN CONDICION DE POBREZA MULTIDIMENSIONAL EN EL MUNICIPIO SAN PEDRO DE MACORÍS, PROVINCIA SAN PEDRO DE MACORÍS</t>
  </si>
  <si>
    <t>08-AMPLIACIÓN DEL PLANTEL EDUCATIVO PARA INICIAL LIC. VILMA PEREIRA (FURENIHSI), MUNICIPIO SAN PEDRO DE MACORÍS, PROVINCIA SAN PEDRO DE MACORÍS.</t>
  </si>
  <si>
    <t>12-AMPLIACIÓN DE PLANTELES EDUCATIVOS EN LA PROVINCIA DE SAN PEDRO DE MACORÍS (FASE 2)</t>
  </si>
  <si>
    <t>13-AMPLIACIÓN DEL PLANTEL EDUCATIVO PARA INICIAL LA MILAGROSA, MUNICIPIO LOS LLANOS, PROVINCIA SAN PEDRO DE MACORÍS.</t>
  </si>
  <si>
    <t>18-AMPLIACIÓN DEL PLANTEL EDUCATIVO PARA INICIAL AGUSTÍN BERROA HERNÁNDEZ, MUNICIPIO SAN PEDRO DE MACORÍS, PROVINCIA SAN PEDRO DE MACORÍS.</t>
  </si>
  <si>
    <t>23-AMPLIACIÓN DEL PLANTEL EDUCATIVO PARA INICIAL BATEY EL JAGUAL, MUNICIPIO RAMÓN SANTANA, PROVINCIA SAN PEDRO DE MACORÍS.</t>
  </si>
  <si>
    <t>23-CONSTRUCCIÓN DE 4 ESTANCIAS INFANTILES EN LA PROVINCIA DE SAN PEDRO DE MACORIS</t>
  </si>
  <si>
    <t>28-AMPLIACIÓN DEL PLANTEL EDUCATIVO PARA INICIAL COSTA REAL, MUNICIPIO GUAYACANES, PROVINCIA SAN PEDRO DE MACORÍS.</t>
  </si>
  <si>
    <t>28-RECONSTRUCCIÓN DE PUENTE PEATONAL AFECTADO POR LA VAGUADA DE ABRIL 2022, AUTOVIA DEL ESTE, COMUNIDAD EL SOCO, MUNICIPIO SAN PEDRO DE MACORIS, PROVINCIA SAN PEDRO DE MACORIS</t>
  </si>
  <si>
    <t>33-RECONSTRUCCIÓN PUENTE DISTRIBUIDOR DE TRÁFICO SOBRE CARRETERA FERROCARRIL, MUNICIPIO SAN PEDRO DE MACORÍS, PROVINCIA SAN PEDRO DE MACORÍS.</t>
  </si>
  <si>
    <t>36-CONSTRUCCIÓN DE 16 PLANTELES ESCOLARES EN LA PROVINCIA SAN PEDRO DE MACORIS</t>
  </si>
  <si>
    <t>39-CONSTRUCCIÓN  DE 3 ESTANCIAS INFANTILES EN LA PROVINCIA DE SAN PEDRO DE MACORIS (FASE 2)</t>
  </si>
  <si>
    <t>40-CONSTRUCCIÓN DEL PUENTE MONTE COCA AFECTADO POR LA VAGUADA DE ABRIL 2022, CARRETERA SAN PEDRO DE MACORIS, MUNICIPIO SAN PEDRO DE MACORIS, PROVINCIA SAN PEDRO DE MACORIS</t>
  </si>
  <si>
    <t>44-AMPLIACIÓN DEL PLANTEL EDUCATIVO PARA INICIAL DIVINA PROVIDENCIA, MUNICIPIO CONSUELO, PROVINCIA SAN PEDRO DE MACORÍS.</t>
  </si>
  <si>
    <t>47-AMPLIACIÓN DEL PLANTEL EDUCATIVO PARA INICIAL SANTA MARGARITA DE YOUVILLE, MUNICIPIO CONSUELO, PROVINCIA SAN PEDRO DE MACORÍS.</t>
  </si>
  <si>
    <t>48-CONSTRUCCIÓN PUENTE DE ALCANTARILLA DE CAJÓN AFECTADO POR LA VAGUADA DE ABRIL 2022, COMUNIDADES INVI - LA LOMA, MUNICIPIO QUISQUEYA, PROVINCIA SAN PEDRO DE MACORIS</t>
  </si>
  <si>
    <t>49-AMPLIACIÓN DEL PLANTEL EDUCATIVO PARA INICIAL BATEY EUKARDUNA, MUNICIPIO CONSUELO,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</si>
  <si>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</si>
  <si>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</si>
  <si>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52-CONSTRUCCIÓN CANCHA DE BALONCESTO EL TOCONAL, MUNICIPIO SAN PEDRO DE MACORÍS</t>
  </si>
  <si>
    <t>52-RECONSTRUCCIÓN  DE LA INFRAESTRUCTURA VIAL URBANA DEL MUNICIPIO SAN PEDRO DE MACORÍS, PROVINCIA SAN PEDRO DE MACORIS</t>
  </si>
  <si>
    <t>53-AMPLIACIÓN DEL PLANTEL EDUCATIVO PARA INICIAL MARÍA NICOLÁSA BILLINI, MUNICIPIO LOS LLANOS, PROVINCIA SAN PEDRO DE MACORÍS.</t>
  </si>
  <si>
    <t>54-CONSTRUCCIÓN DEL CAMINO VECINAL GAUTIER-GUAYABAL-PALOMA TRAMO II AFECTADO POR LA VAGUADA DE ABRIL 2022, MUNICIPIO SAN PEDRO DE MACORÍS, PROVINCIA SAN PEDRO DE MACORÍS</t>
  </si>
  <si>
    <t>55-CONSTRUCCIÓN DE PLANTELES EDUCATIVOS EN LA PROVINCIA DE SAN PEDRO DE MACORÍS (FASE 2)</t>
  </si>
  <si>
    <t>56-AMPLIACIÓN DEL PLANTEL EDUCATIVO PARA INICIAL EUGENIO MARÍA DE HOSTOS, MUNICIPIO QUISQUEYA, PROVINCIA SAN PEDRO DE MACORÍS.</t>
  </si>
  <si>
    <t>56-RECONSTRUCCIÓN DE LA INFRAESTRUCTURA VIAL URBANA DEL MUNICIPIO CONSUELO, PROVINCIA SAN PEDRO DE MACORIS</t>
  </si>
  <si>
    <t>57-CONSTRUCCIÓN DE PLANTELES EDUCATIVOS EN LA PROVINCIA SAN PEDRO DE MACORÍS (FASE 3)</t>
  </si>
  <si>
    <t>61-RECONSTRUCCIÓN DE LA INFRAESTRUCTURA VIAL URBANA DEL MUNICIPIO LOS LLANOS, PROVINCIA SAN PEDRO DE MACORÍS</t>
  </si>
  <si>
    <t>69-AMPLIACIÓN Y REHABILITACION DE 16 PLANTELES ESCOLARES EN LA PROVINCIA SAN PEDRO DE MACORIS.</t>
  </si>
  <si>
    <t>73-REPARACIÓN HOSPITAL EN LA PROVINCIA SAN PEDRO DE MACORÍS</t>
  </si>
  <si>
    <t>74-RECONSTRUCCIÓN DE LA INFRAESTRUCTURA VIAL URBANA DEL MUNICIPIO GUAYACANES, PROVINCIA SAN PEDRO DE MACORÍS.</t>
  </si>
  <si>
    <t>79-REPARACIÓN HOSPITAL EN LA PROVINCIA SAN PEDRO DE MACORÍS</t>
  </si>
  <si>
    <t>81-CONSTRUCCIÓN DEL CAMINO VECINAL GAUTIER - GUAYABAL - PALOMA TRAMO I, MUNICIPIO SAN PEDRO DE MACORÍS, PROVINCIA SAN PEDRO DE MACORIS</t>
  </si>
  <si>
    <t>03-REMODELACIÓN DE LAS INFRAESTRUCTURAS RECREATIVAS EN EL MALECÓN DE SAN PEDRO DE MACORÍS</t>
  </si>
  <si>
    <t>07-CONSTRUCCIÓN MURO DE HORMIGÓN ARMADO AFECTADO POR LA VAGUADA DE ABRIL 2022, UBICADO A ORILLAS DEL RIO HIGÜAMO, MUNICIPIO SAN PEDRO DE MACORÍS, PROVINCIA SAN PEDRO DE MACORÍS</t>
  </si>
  <si>
    <t>35-HABILITACIÓN ESTACION DEPURADORA AGUAS RESIDUALES JUAN DOLIO, MUNICIPIO GUAYACANES, PROVINCIA DE SAN PEDRO DE MACORIS</t>
  </si>
  <si>
    <t>60-RECONSTRUCCIÓN DE LA PLAZA MARCELINO MARTE (CANITO) Y SU ENTORNO, MUNICIPIO GUAYACANES, PROVINCIA SAN PEDRO DE MACORÍS.</t>
  </si>
  <si>
    <t>23-RECONSTRUCCIÓN CARRETERA DE LOS LLANOS-AL PUERTO, PROVINCIA SAN PEDRO DE MACORIS</t>
  </si>
  <si>
    <t>01-RECONSTRUCCIÓN CARRETERA CHACUEY - EL TOPE, AFECTADA POR LA TORMENTA FRANKLIN, MUNICIPIO COTUÍ, PROVINCIA SÁNCHEZ RAMÍREZ</t>
  </si>
  <si>
    <t>06-RECONSTRUCCIÓN DEL PUENTE SOBRE RÍO CUAYÁ (LA MAJAGUA), AFECTADO POR LA TORMENTA TROPICAL FRANKLIN, MUNICIPIO COTUÍ, PROVINCIA SÁNCHEZ RAMÍREZ</t>
  </si>
  <si>
    <t>12-RECONSTRUCCIÓN DEL PUENTE SOBRE EL RÍO CEVICOS, CARRETERA CEVICOS - EL PALMAR ARRIBA, AFECTADO POR EL DISTURBIO TROPICAL NO.22, MUNICIPIO CEVICOS, PROVINCIA SÁNCHEZ RAMÍREZ</t>
  </si>
  <si>
    <t>23-CONSTRUCCIÓN CENTRO UNIVERSITARIO REGIONAL UASD, COTUÍ, PROVINCIA SÁNCHEZ RAMÍREZ</t>
  </si>
  <si>
    <t>31-CONSTRUCCIÓN DE MUROS DE GAVIONES EN EL MARGEN DEL RIO CAMÚ, AFECTADO POR EL DISTURBIO TROPICAL NO.22, CARRETERA LA BIJA - PIMENTEL, MUNICIPIO VILLA LA MATA, PROVINCIA SÁNCHEZ RAMÍREZ</t>
  </si>
  <si>
    <t>32-AMPLIACIÓN DEL PLANTEL EDUCATIVO PARA INICIAL PROF. MÉLIDA GARCÍA, MUNICIPIO COTUÍ, PROVINCIA SANCHEZ RAMIREZ.</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</si>
  <si>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</si>
  <si>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</si>
  <si>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</si>
  <si>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</si>
  <si>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</si>
  <si>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41-AMPLIACIÓN DEL PLANTEL EDUCATIVO PARA INICIAL JUAN FRANCISCO ADAMES (LICO), MUNICIPIO COTUÍ, PROVINCIA SANCHEZ RAMIREZ.</t>
  </si>
  <si>
    <t>42-AMPLIACIÓN DEL PLANTEL EDUCATIVO PARA INICIAL HEROÍNA DÍAZ, MUNICIPIO FANTINO, PROVINCIA SANCHEZ RAMIREZ.</t>
  </si>
  <si>
    <t>43-AMPLIACIÓN DEL PLANTEL EDUCATIVO PARA INICIAL SALUSTIANA HERNÁNDEZ JOSÉ, MUNICIPIO COTUÍ,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</si>
  <si>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</si>
  <si>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</si>
  <si>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</si>
  <si>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</si>
  <si>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</si>
  <si>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</si>
  <si>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</si>
  <si>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52-AMPLIACIÓN DEL PLANTEL EDUCATIVO PARA INICIAL LA SOLEDAD, MUNICIPIO LA MATA, PROVINCIA SANCHEZ RAMIREZ.</t>
  </si>
  <si>
    <t>52-RECONSTRUCCIÓN DE LA INFRAESTRUCTURA VIAL URBANA DEL MUNICIPIO FANTINO, PROVINCIA SÁNCHEZ RAMÍREZ</t>
  </si>
  <si>
    <t>56-RECONSTRUCCIÓN DE LA INFRAESTRUCTURA VIAL URBANA DEL MUNICIPIO VILLA LA MATA, PROVINCIA SANCHEZ RAMIREZ</t>
  </si>
  <si>
    <t>66-AMPLIACIÓN DEL PLANTEL EDUCATIVO PARA INICIAL PROF. EUGENIO GENAO REYES, MUNICIPIO LA MATA, PROVINCIA SANCHEZ RAMIREZ.</t>
  </si>
  <si>
    <t>67-AMPLIACIÓN DEL PLANTEL EDUCATIVO PARA INICIAL PROYECTO AGRARIO, MUNICIPIO LA MATA, PROVINCIA SANCHEZ RAMIREZ.</t>
  </si>
  <si>
    <t>71-RECONSTRUCCIÓN DE INFRAESTRUCTURA VIAL URBANA DEL MUNICIPIO CEVICOS, PROVINCIA SÁNCHEZ RAMÍREZ.</t>
  </si>
  <si>
    <t>79-CONSTRUCCIÓN PUENTE MIXTO SOBRE RIO MAGUACA AFECTADO POR LA VAGUADA DE ABRIL 2022, CARRETERA COTUI PLATANAL, MUNICIPIO COTUI, PROVINCIA SANCHEZ RAMIREZ</t>
  </si>
  <si>
    <t>88-RECONSTRUCCIÓN DE LA INFRAESTRUCTURA VIAL URBANA DEL MUNICIPIO COTUÍ, PROVINCIA SÁNCHEZ RAMÍREZ</t>
  </si>
  <si>
    <t>33-CONSTRUCCIÓN MURO DE GAVIÓN EN MARGEN NORTE DEL RÍO CAMÚ PARA PROTECCIÓN DE TALUD EN LA CARRETERA PIMENTEL - LA BIJA, AFECTADO POR EL DISTURBIO TROPICAL NO.22, MUNICIPIO COTUÍ, PROVINCIA SÁNCHEZ RAMÍREZ</t>
  </si>
  <si>
    <t>94-RECONSTRUCCIÓN DEL CAMINO VECINAL DON MIGUEL - BABARI AFECTADO POR LA TORMENTA FRANKLIN, MUNICIPIO COTUÍ, PROVINCIA SÁNCHEZ RAMÍREZ</t>
  </si>
  <si>
    <t>11-REHABILITACIÓN  Y MANTENIMIENTO DE CARRETERAS  (117 KM) Y CAMINOS VECINALES (884 KM) A NIVEL NACIONAL</t>
  </si>
  <si>
    <t>02-AMPLIACIÓN DE LA AVENIDA GREGORIO LUPERÓN DESDE LA AVENIDA ESTRELLA SADHALÁ HASTA LA AVENIDA CIRCUNVALACIÓN NORTE, MUNICIPIO SANTIAGO DE LOS CABALLEROS, PROVINCIA SANTIAGO</t>
  </si>
  <si>
    <t>02-CONSTRUCCIÓN DE 2,000 VIVIENDAS EN EL DISTRITO MUNICIPAL HATO DEL YAQUE, PROVINCIA SANTIAGO</t>
  </si>
  <si>
    <t>04-CONSTRUCCIÓN INSTALACIONES PARA EL CUERPO ESPECIALIZADO DE MITIGACION A EMERGENCIAS Y DESASTRES, CEMED - CENTRO DE MITIGACION CIBAO SUR-NORTE, PROVINCIA SANTIAGO</t>
  </si>
  <si>
    <t>04-RECONSTRUCCIÓN CAMINO VECINAL EL AGUACATE-SALAMANCA, MUNICIPIO SANTIAGO DE LOS CABALLEROS, PROVINCIA SANTIAGO</t>
  </si>
  <si>
    <t>09-RECONSTRUCCIÓN DE CINCO IGLESIAS DE LA PROVINCIA SANTIAGO</t>
  </si>
  <si>
    <t>09-REMODELACIÓN POLIDEPORTIVO JUAN PABLO SOSA VILLANUEVA, MUNICIPIO VILLA GONZÁLEZ, PROVINCIA SANTIAGO</t>
  </si>
  <si>
    <t>10-CONSTRUCCIÓN DE 2 CANCHAS DE BÁSQUETBOL EN EL SECTOR PALMAREJO, MUNICIPIO VILLA GONZÁLEZ,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</si>
  <si>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</si>
  <si>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</si>
  <si>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</si>
  <si>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13-RESTAURACIÓN CASA DE ARTE DEL CENTRO HISTORICO DE SANTIAGO DE LOS CABALLEROS, PROVINCIA SANTIAGO</t>
  </si>
  <si>
    <t>14-CONSTRUCCIÓN CLUB DEPORTIVO LAS PALOMAS, MUNICIPIO LICEY AL MEDIO, PROVINCIA SANTIAGO</t>
  </si>
  <si>
    <t>17-CONSTRUCCIÓN Y RECONSTRUCCIÓN DE DESTACAMENTOS POLICIALES, EN COMUNIDADES DE LA PROVINCIA SANTIAGO</t>
  </si>
  <si>
    <t>19-CONSTRUCCIÓN EDIFICIO DE AULAS PARA EL CENTRO DE CORRECCION Y REHABILITACION RAFEY , PROVINCIA SANTIAGO</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</si>
  <si>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</si>
  <si>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</si>
  <si>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</si>
  <si>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26-RECONSTRUCCIÓN DE PUENTE PEATONAL EN LA AUTOPISTA JOAQUÍN BALAGUER, ESTANCIA DEL YAQUE, MUNICIPIO VILLA GONZÁLEZ, PROVINCIA SANTIAGO</t>
  </si>
  <si>
    <t>29-RECONSTRUCCIÓN DE LA INFRAESTRUCTURA VIAL URBANA DEL MUNICIPIO BISONÓ, PROVINCIA SANTIAGO</t>
  </si>
  <si>
    <t>30-AMPLIACIÓN DEL PLANTEL EDUCATIVO PARA INICIAL DELFÍN RODRÍGUEZ TORRES, MUNICIPIO SAN JOSÉ DE LAS MATAS, PROVINCIA SANTIAGO.</t>
  </si>
  <si>
    <t>30-RECONSTRUCCIÓN DE LA INFRAESTRUCTURA VIAL URBANA DEL MUNICIPIO LICEY AL MEDIO, PROVINCIA SANTIAGO</t>
  </si>
  <si>
    <t>30-REMODELACIÓN HOSPITAL MUNICIPAL DE SAN JOSÉ DE LAS MATAS EN LA PROVINCIA DE SANTIAGO</t>
  </si>
  <si>
    <t>31-AMPLIACIÓN DEL PLANTEL EDUCATIVO PARA INICIAL MARÍA TRINIDAD SÁNCHEZ, MUNICIPIO SAN JOSÉ DE LAS MATAS, PROVINCIA SANTIAGO.</t>
  </si>
  <si>
    <t>31-RECONSTRUCCIÓN DE LA INFRAESTRUCTURA VIAL URBANA DEL MUNICIPIO JÁNICO, PROVINCIA SANTIAGO</t>
  </si>
  <si>
    <t>32-AMPLIACIÓN DEL PLANTEL EDUCATIVO PARA INICIAL GENEROSA FERREIRA - SABANA IGLESIA , MUNICIPIO SANTIAGO, PROVINCIA SANTIAGO.</t>
  </si>
  <si>
    <t>32-CONSTRUCCIÓN CARRETERA JACAGUA- PALO ALTO, PROVINCIA SANTIAGO</t>
  </si>
  <si>
    <t>32-RECONSTRUCCIÓN DE PUENTE TIPO CAJON EN LA CARRETERA PUÑAL - ORTEGA, AFECTADA POR EL DISTURBIO TROPICAL NO.22, MUNICIPIO PUÑAL, PROVINCIA SANTIAGO</t>
  </si>
  <si>
    <t>33-AMPLIACIÓN DEL PLANTEL EDUCATIVO PARA INICIAL DOÑA SOFÍA GÓMEZ, MUNICIPIO JÁNICO, PROVINCIA SANTIAGO.</t>
  </si>
  <si>
    <t>33-RECONSTRUCCIÓN DE LA INFRAESTRUCTURA VIAL URBANA DEL MUNICIPIO SABANA IGLESIA, PROVINCIA SANTIAGO</t>
  </si>
  <si>
    <t>34-AMPLIACIÓN DEL PLANTEL EDUCATIVO PARA INICIAL JOSÉ RAMÓN PIÑEYRO- MONTE ZANJA, MUNICIPIO SANTIAGO, PROVINCIA SANTIAGO.</t>
  </si>
  <si>
    <t>34-REPARACIÓN DE DOS IGLESIAS DE LA PROVINCIA SANTIAGO</t>
  </si>
  <si>
    <t>35-AMPLIACIÓN DEL PLANTEL EDUCATIVO PARA INICIAL PROF. GRICELIS MARTÍNEZ, MUNICIPIO SANTIAGO, PROVINCIA SANTIAGO.</t>
  </si>
  <si>
    <t>35-CONSTRUCCIÓN  DE 8 ESTANCIAS INFANTILES EN LA PROVINCIA SANTIAGO (FASE 2)</t>
  </si>
  <si>
    <t>36-AMPLIACIÓN DEL PLANTEL EDUCATIVO PARA INICIAL DELIA SANTELISES, MUNICIPIO SAN JOSÉ DE LAS MATAS, PROVINCIA SANTIAGO.</t>
  </si>
  <si>
    <t>36-RECONSTRUCCIÓN HOSPITAL JOSE MARIA CABRAL Y BAEZ, SANTIAGO, PROVINCIA SANTIAGO</t>
  </si>
  <si>
    <t>37-AMPLIACIÓN DEL PLANTEL EDUCATIVO PARA INICIAL PROF. MAXIMILIANO ANTONIO ESTRELLA GRULLÓN, MUNICIPIO PUÑAL, PROVINCIA SANTIAGO.</t>
  </si>
  <si>
    <t>37-RECONSTRUCCIÓN CALLE PEATONAL BENITO MONCIÓN, DESDE CALLE BOY SCOUTS HASTA SALVADOR CUCURULLO, CENTRO HISTÓRICO SANTIAGO, PROV. SANTIAG</t>
  </si>
  <si>
    <t>38-AMPLIACIÓN DEL PLANTEL EDUCATIVO PARA INICIAL PROF. MARÍA NATIVIDAD BATISTA, MUNICIPIO PUÑAL, PROVINCIA SANTIAGO.</t>
  </si>
  <si>
    <t>39-AMPLIACIÓN DEL PLANTEL EDUCATIVO PARA INICIAL ANA DOLORES TORRES, MUNICIPIO SAN JOSÉ DE LAS MATAS, PROVINCIA SANTIAGO.</t>
  </si>
  <si>
    <t>40-AMPLIACIÓN DEL PLANTEL EDUCATIVO PARA INICIAL GENARO PÉREZ, MUNICIPIO SANTIAGO, PROVINCIA SANTIAGO.</t>
  </si>
  <si>
    <t>40-REMODELACIÓN DE LA CALLE DEL SOL TRAMO COMPRENDIDO ENTRE LAS CALLES GENERAL VALVERDE Y SABANA LARGA, PROVINCIA SANTIAGO</t>
  </si>
  <si>
    <t>41-AMPLIACIÓN DEL PLANTEL EDUCATIVO PARA INICIAL ANA JOSEFA JIMÉNEZ, MUNICIPIO SANTIAGO, PROVINCIA SANTIAGO.</t>
  </si>
  <si>
    <t>42-AMPLIACIÓN DEL PLANTEL EDUCATIVO PARA INICIAL MANUEL ORTIZ PEÑA, MUNICIPIO SAN JOSÉ DE LAS MATAS, PROVINCIA SANTIAGO.</t>
  </si>
  <si>
    <t>43-AMPLIACIÓN DEL PLANTEL EDUCATIVO PARA INICIAL PROF. MARÍA MIRANDA, MUNICIPIO PUÑAL, PROVINCIA SANTIAGO.</t>
  </si>
  <si>
    <t>44-AMPLIACIÓN DEL PLANTEL EDUCATIVO PARA INICIAL PROF. VENECIA CEPEDA, MUNICIPIO SANTIAGO, PROVINCIA SANTIAGO.</t>
  </si>
  <si>
    <t>45-AMPLIACIÓN DEL PLANTEL EDUCATIVO PARA INICIAL CLODOMIRO CHECO, MUNICIPIO SAN JOSÉ DE LAS MATAS, PROVINCIA SANTIAGO.</t>
  </si>
  <si>
    <t>46-AMPLIACIÓN DEL PLANTEL EDUCATIVO PARA INICIAL JOSÉ DE JESÚS GERMOSO VÁSQUEZ, MUNICIPIO SANTIAGO,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</si>
  <si>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</si>
  <si>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</si>
  <si>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</si>
  <si>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50-AMPLIACIÓN DEL PLANTEL EDUCATIVO PARA INICIAL AURA HERRERA MARTÍNEZ - LAS TRES CRUCES, MUNICIPIO SANTIAGO, PROVINCIA SANTIAGO.</t>
  </si>
  <si>
    <t>50-CONSTRUCCIÓN PUENTE CANAL EL FLUMEN, AFECTADO POR LA VAGUADA DE ABRIL 2022, CARRETERA LA CANELA, HATO DEL YAQUE, MUNICIPIO SANTIAGO DE LOS CABALLEROS,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</si>
  <si>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</si>
  <si>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</si>
  <si>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</si>
  <si>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</si>
  <si>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</si>
  <si>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56-AMPLIACIÓN DEL PLANTEL EDUCATIVO PARA INICIAL REVERENDO DIÓGENES HERNÁNDEZ, MUNICIPIO SANTIAGO, PROVINCIA SANTIAGO.</t>
  </si>
  <si>
    <t>56-CONSTRUCCIÓN DE AV. CIRCUNVALACIÓN NORTE EN EL MUNICIPIO VILLA BISONÓ (NAVARRETE), PROVINCIA SANTIAGO</t>
  </si>
  <si>
    <t>56-CONSTRUCCIÓN DE PLANTELES EDUCATIVOS EN LA PROVINCIA DE SANTIAGO (FASE 2)</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</si>
  <si>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</si>
  <si>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</si>
  <si>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</si>
  <si>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60-AMPLIACIÓN DEL PLANTEL EDUCATIVO PARA INICIAL SALUSTINA BANS BATISTA, MUNICIPIO SANTIAGO, PROVINCIA SANTIAGO.</t>
  </si>
  <si>
    <t>60-CONSTRUCCIÓN DE PLANTELES EDUCATIVOS EN LA PROVINCIA SANTIAGO (FASE 3)</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</si>
  <si>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</si>
  <si>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</si>
  <si>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</si>
  <si>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64-AMPLIACIÓN DEL PLANTEL EDUCATIVO PARA INICIAL PROF. AQUILES TRINIDAD, MUNICIPIO SANTIAGO, PROVINCIA SANTIAGO.</t>
  </si>
  <si>
    <t>65-AMPLIACIÓN DEL PLANTEL EDUCATIVO PARA INICIAL ACIBA, MUNICIPIO SANTIAGO, PROVINCIA SANTIAGO.</t>
  </si>
  <si>
    <t>66-AMPLIACIÓN DEL PLANTEL EDUCATIVO PARA INICIAL JAPÓN (HATO DEL YAQUE), MUNICIPIO SANTIAGO, PROVINCIA SANTIAGO.</t>
  </si>
  <si>
    <t>66-CONSTRUCCIÓN DE 7 ESTANCIAS INFANTILES EN LA PROVINCIA DE SANTIAGO (FASE 3)</t>
  </si>
  <si>
    <t>67-AMPLIACIÓN DEL PLANTEL EDUCATIVO PARA INICIAL NORMA LUCRECIA MEDRANO, MUNICIPIO SANTIAGO, PROVINCIA SANTIAGO.</t>
  </si>
  <si>
    <t>68-AMPLIACIÓN DEL PLANTEL EDUCATIVO PARA INICIAL LIDIA ANTONIA LUCIANO LIZ, MUNICIPIO SANTIAGO, PROVINCIA SANTIAGO.</t>
  </si>
  <si>
    <t>69-AMPLIACIÓN DEL PLANTEL EDUCATIVO PARA INICIAL MANUEL DE JESÚS LUCIANO MÉNDEZ, MUNICIPIO SANTIAGO, PROVINCIA SANTIAGO.</t>
  </si>
  <si>
    <t>70-AMPLIACIÓN DEL PLANTEL EDUCATIVO PARA INICIAL BAO, MUNICIPIO JÁNICO,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</si>
  <si>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</si>
  <si>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</si>
  <si>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</si>
  <si>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</si>
  <si>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75-RECONSTRUCCIÓN DE PUENTE PEATONAL, AUTOPISTA JOAQUÍN BALAGUER, MUNICIPIO VILLA GONZÁLEZ, PROVINCIA SANTIAGO</t>
  </si>
  <si>
    <t>76-AMPLIACIÓN DEL PLANTEL EDUCATIVO PARA INICIAL ARTURO JIMENES, MUNICIPIO SANTIAGO,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</si>
  <si>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</si>
  <si>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</si>
  <si>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</si>
  <si>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</si>
  <si>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</si>
  <si>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</si>
  <si>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81-CONSTRUCCIÓN Y RECONSTRUCCION DE CUATRO PLAYS DE BÉISBOL DE LA PROVINCIA SANTIAGO</t>
  </si>
  <si>
    <t>82-AMPLIACIÓN DEL PLANTEL EDUCATIVO PARA INICIAL CLARIDILIA CEPIN, MUNICIPIO BISONÓ, PROVINCIA SANTIAGO.</t>
  </si>
  <si>
    <t>83-AMPLIACIÓN DEL PLANTEL EDUCATIVO PARA INICIAL CRUCE DE BARRERO, MUNICIPIO BISONÓ, PROVINCIA SANTIAGO.</t>
  </si>
  <si>
    <t>84-AMPLIACIÓN DEL PLANTEL EDUCATIVO PARA INICIAL LA ZANJA, MUNICIPIO SANTIAGO, PROVINCIA SANTIAGO.</t>
  </si>
  <si>
    <t>85-AMPLIACIÓN DEL PLANTEL EDUCATIVO PARA INICIAL 27 DE FEBRERO, MUNICIPIO BISONÓ, PROVINCIA SANTIAGO.</t>
  </si>
  <si>
    <t>85-RECONSTRUCCIÓN DE OBRAS COMPLEMENTARIAS CARRETERA TURÍSTICA GREGORIO LUPERÓN, PROVINCIAS SANTIAGO- PUERTO PLATA</t>
  </si>
  <si>
    <t>87-AMPLIACIÓN DEL PLANTEL EDUCATIVO PARA INICIAL LUIS NAPOLEÓN NÚÑEZ MOLINA - ANEXA, MUNICIPIO LICEY AL MEDIO, PROVINCIA SANTIAGO.</t>
  </si>
  <si>
    <t>88-AMPLIACIÓN DEL PLANTEL EDUCATIVO PARA INICIAL PROF. FRANCISCA HERNÁNDEZ, MUNICIPIO LICEY AL MEDIO, PROVINCIA SANTIAGO.</t>
  </si>
  <si>
    <t>88-RECONSTRUCCIÓN DE LA INFRAESTRUCTURA VIAL URBANA DEL MUNICIPIO SAN JOSÉ DE LAS MATAS, PROVINCIA SANTIAGO</t>
  </si>
  <si>
    <t>89-AMPLIACIÓN DEL PLANTEL EDUCATIVO PARA INICIAL DOÑA INOCENCIA MERCEDES CABRERA, MUNICIPIO TAMBORIL, PROVINCIA SANTIAGO.</t>
  </si>
  <si>
    <t>89-CONSTRUCCIÓN SEDE DE LA JUNTA DEL DISTRITO MUNICIPAL SANTIAGO OESTE,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</si>
  <si>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</si>
  <si>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</si>
  <si>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</si>
  <si>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93-AMPLIACIÓN DEL PLANTEL EDUCATIVO PARA INICIAL LOS RANCHOS DE BABOSICO ARRIBA, MUNICIPIO SANTIAGO, PROVINCIA SANTIAGO.</t>
  </si>
  <si>
    <t>93-CONSTRUCCIÓN DE MURO DE HORMIGÓN ARMADO EN TRAMO DEL PASO A DESNIVEL DE LA AVENIDA LAS CARRERAS ESQUINA 30 DE MARZO, SANTIAGO DE LOS CABALLEROS,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</si>
  <si>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</si>
  <si>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</si>
  <si>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</si>
  <si>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</si>
  <si>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</si>
  <si>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13-CONSTRUCCIÓN  DE 200 VIVIENDAS EN LA PROVINCIA SANTIAGO RODRÍGUEZ</t>
  </si>
  <si>
    <t>22-RECONSTRUCCIÓN MURO DE GAVIÓN AFECTADO POR LA VAGUADA DE ABRIL 2022, EN TRAMO CARRETERO SABANETA - VILLA LOS ALMÁCIGOS, MUNICIPIO LOS ALMÁCIGOS, PROVINCIA SANTIAGO RODRÍGUEZ</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</si>
  <si>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</si>
  <si>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</si>
  <si>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30-AMPLIACIÓN DEL PLANTEL EDUCATIVO PARA INICIAL ARROYO BLANCO, MUNICIPIO SAN IGNACIO DE SABANETA, PROVINCIA SANTIAGO RODRIGUEZ.</t>
  </si>
  <si>
    <t>31-AMPLIACIÓN DEL PLANTEL EDUCATIVO PARA INICIAL LAS CAOBAS, MUNICIPIO SAN IGNACIO DE SABANETA, PROVINCIA SANTIAGO RODRIGUEZ.</t>
  </si>
  <si>
    <t>32-AMPLIACIÓN DEL PLANTEL EDUCATIVO PARA INICIAL MIGUEL PAULINO BÁEZ, MUNICIPIO SAN IGNACIO DE SABANETA, PROVINCIA SANTIAGO RODRIGUEZ.</t>
  </si>
  <si>
    <t>32-RECONSTRUCCIÓN DE LA INFRAESTRUCTURA VIAL URBANA DEL MUNICIPIO MONCIÓN, PROVINCIA SANTIAGO RODRÍGUEZ</t>
  </si>
  <si>
    <t>33-AMPLIACIÓN DEL PLANTEL EDUCATIVO PARA INICIAL CAIMITO, MUNICIPIO SAN IGNACIO DE SABANETA, PROVINCIA SANTIAGO RODRIGUEZ.</t>
  </si>
  <si>
    <t>34-AMPLIACIÓN DEL PLANTEL EDUCATIVO PARA INICIAL LA TRINITARIA, MUNICIPIO MONCIÓN, PROVINCIA SANTIAGO RODRIGUEZ.</t>
  </si>
  <si>
    <t>34-RECONSTRUCCIÓN DE LA INFRAESTRUCTURA VIAL URBANA DEL MUNICIPIO VILLA LOS ALMÁCIGOS, PROVINCIA SANTIAGO RODRÍGUEZ</t>
  </si>
  <si>
    <t>36-AMPLIACIÓN DEL PLANTEL EDUCATIVO PARA INICIAL LA GINITA, MUNICIPIO VILLA LOS ALMÁCIGOS,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</si>
  <si>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</si>
  <si>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</si>
  <si>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44-CONSTRUCCIÓN CENTRO UNIVESITARIO REGIONAL UASD PROVINCIA SANTIAGO RODRIGUEZ</t>
  </si>
  <si>
    <t>58-CONSTRUCCIÓN DE PLANTELES EDUCATIVOS EN LA PROVINCIA DE SANTIAGO RODRÍGUEZ (FASE 2)</t>
  </si>
  <si>
    <t>73-RECONSTRUCCIÓN DE LA INFRAESTRUCTURA VIAL URBANA DEL MUNICIPIO SAN IGNACIO DE SABANETA, PROVINCIA SANTIAGO RODRÍGUEZ</t>
  </si>
  <si>
    <t>04-RECONSTRUCCIÓN  DE MUROS DE GAVION EN LA CARRETERA MAGUANA - LA LEONOR, PROVINCIA SANTIAGO RODRÍGUEZ</t>
  </si>
  <si>
    <t>14-AMPLIACIÓN DEL PLANTEL EDUCATIVO PARA INICIAL MARÍA AUXILIADORA, MUNICIPIO MAO, PROVINCIA VALVERDE.</t>
  </si>
  <si>
    <t>15-AMPLIACIÓN DEL PLANTEL EDUCATIVO PARA INICIAL JHON FITZGERALD KENNEDY, MUNICIPIO MAO, PROVINCIA VALVERDE.</t>
  </si>
  <si>
    <t>16-AMPLIACIÓN DEL PLANTEL EDUCATIVO PARA INICIAL CONCEPCIÓN BONA HERNÁNDEZ, MUNICIPIO MAO, PROVINCIA VALVERDE.</t>
  </si>
  <si>
    <t>17-AMPLIACIÓN DEL PLANTEL EDUCATIVO PARA INICIAL JUAN PABLO DUARTE,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</si>
  <si>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</si>
  <si>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</si>
  <si>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</si>
  <si>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</si>
  <si>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</si>
  <si>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</si>
  <si>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24-AMPLIACIÓN DEL PLANTEL EDUCATIVO PARA INICIAL CESAR NICOLÁS PENSON, MUNICIPIO ESPERANZA, PROVINCIA VALVERDE.</t>
  </si>
  <si>
    <t>25-AMPLIACIÓN DEL PLANTEL EDUCATIVO PARA INICIAL JINAMAGAO ARRIBA, MUNICIPIO MAO, PROVINCIA VALVERDE.</t>
  </si>
  <si>
    <t>26-AMPLIACIÓN DEL PLANTEL EDUCATIVO PARA INICIAL EL PUENTE, MUNICIPIO ESPERANZA, PROVINCIA VALVERDE.</t>
  </si>
  <si>
    <t>27-AMPLIACIÓN DEL PLANTEL EDUCATIVO PARA INICIAL SALOMÉ UREÑA , MUNICIPIO ESPERANZA, PROVINCIA VALVERDE.</t>
  </si>
  <si>
    <t>30-CONSTRUCCIÓN DE 2 ESTANCIAS INFANTILES EN LA PROVINCIA DE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</si>
  <si>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</si>
  <si>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</si>
  <si>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38-AMPLIACIÓN DEL PLANTEL EDUCATIVO PARA INICIAL MARÍA TRINIDAD SÁNCHEZ, MUNICIPIO LAGUNA SALADA, PROVINCIA VALVERDE.</t>
  </si>
  <si>
    <t>39-AMPLIACIÓN DEL PLANTEL EDUCATIVO PARA INICIAL JACINTO DE LA CONCHA, MUNICIPIO LAGUNA SALADA, PROVINCIA VALVERDE.</t>
  </si>
  <si>
    <t>39-CONSTRUCCIÓN DE PUENTE VEHICULAR TIPO TABLERO LOS CHIVOS, D.M GUATAPANAL, MUNICIPIO MAO, PROVINCIA VALVERDE</t>
  </si>
  <si>
    <t>40-AMPLIACIÓN DEL PLANTEL EDUCATIVO PARA INICIAL PROF. GUILLERMO RAFAEL PERALTA SANDY, MUNICIPIO LAGUNA SALADA, PROVINCIA VALVERDE.</t>
  </si>
  <si>
    <t>41-REMODELACIÓN PARQUE CENTRAL D.M. AMINA,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</si>
  <si>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</si>
  <si>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</si>
  <si>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</si>
  <si>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</si>
  <si>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</si>
  <si>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86-REPARACIÓN DE HOSPITALES EN LA PROVINCIA VALVERDE</t>
  </si>
  <si>
    <t>01-REMODELACIÓN ANTIGUO EDIFICIO HOSPITAL DR. PEDRO EMILIO DE MARCHENA PARA ALOJAR OFICINAS GUBERNAMENTALES, MUNICIPIO BONAO, PROVINCIA MONSEÑOR NOUEL</t>
  </si>
  <si>
    <t>12-CONSTRUCCIÓN DE RELLENO SANITARIO EN EL MUNICIPIO BONAO, PROVINCIA MONSEÑOR NOUEL</t>
  </si>
  <si>
    <t>15-CONSTRUCCIÓN PUENTE BADEN TUBULAR AFECTADO POR LA VAGUADA DE ABRIL 2022 EN ARROYO TORO, MUNICIPIO BONAO, PROVINCIA MONSEÑOR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</si>
  <si>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</si>
  <si>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</si>
  <si>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</si>
  <si>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</si>
  <si>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</si>
  <si>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</si>
  <si>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24-CONSTRUCCIÓN CENTRO COMUNAL DAVID DE VARGAS, MUNICIPIO BONAO, PROVINCIA MONSEÑOR NOUEL</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</si>
  <si>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</si>
  <si>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</si>
  <si>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</si>
  <si>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47-AMPLIACIÓN DE PLANTELES EDUCATIVOS EN LA PROVINCIA DE MONSEÑOR NOUEL (FASE 3)</t>
  </si>
  <si>
    <t>47-RECONSTRUCCIÓN DE LA INFRAESTRUCTURA VIAL URBANA DEL MUNICIPIO MAIMÓN, PROVINCIA MONSEÑOR NOUEL</t>
  </si>
  <si>
    <t>48-RECONSTRUCCIÓN DE LA INFRAESTRUCTURA VIAL URBANA DEL MUNICIPIO PIEDRA BLANCA, PROVINCIA MONSEÑOR NOUEL</t>
  </si>
  <si>
    <t>51-AMPLIACIÓN DEL PLANTEL EDUCATIVO PARA INICIAL PEDRO ANTONIO BOBEA, MUNICIPIO BONAO, PROVINCIA MONSEÑOR NOUEL.</t>
  </si>
  <si>
    <t>51-RECONSTRUCCIÓN CAMINO LOS BLEOS AFECTADO POR LA VAGUADA DE ABRIL 2022, ARROYO TORO, MUNICIPIO BONAO, PROVINCIA MONSEÑOR NOUEL</t>
  </si>
  <si>
    <t>53-AMPLIACIÓN DEL PLANTEL EDUCATIVO PARA INICIAL ARROYO TORO ARRIBA, MUNICIPIO BONAO, PROVINCIA MONSEÑOR NOUEL.</t>
  </si>
  <si>
    <t>53-CONSTRUCCIÓN MURO DE GAVIONES EN ARROYO HIGUERITO ABAJO AFECTADO POR LA VAGUADA DE ABRIL 2022, ARROYO TORO MASIPEDRO, MUNICIPIO BONAO, PROVINCIA MONSEÑOR NOUEL</t>
  </si>
  <si>
    <t>57-AMPLIACIÓN DEL PLANTEL EDUCATIVO PARA INICIAL JUAN BAUTISTA RODRÍGUEZ, MUNICIPIO MAIMÓN, PROVINCIA MONSEÑOR NOUEL.</t>
  </si>
  <si>
    <t>58-AMPLIACIÓN DEL PLANTEL EDUCATIVO PARA INICIAL PROF. GILBERTO ANTONIO DÍAZ CAMILO, MUNICIPIO MAIMÓN, PROVINCIA MONSEÑOR NOUEL.</t>
  </si>
  <si>
    <t>59-CONSTRUCCIÓN ESTADIO DE BASEBALL BEBECITO DEL VILLAR, BONAO, PROV. MONSEÑOR NOUEL</t>
  </si>
  <si>
    <t>60-AMPLIACIÓN DEL PLANTEL EDUCATIVO PARA INICIAL PROF. JUAN EMILIO BOSCH GAVIÑO - EMI, MUNICIPIO MAIMÓN, PROVINCIA MONSEÑOR NOUEL.</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</si>
  <si>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</si>
  <si>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</si>
  <si>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</si>
  <si>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</si>
  <si>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</si>
  <si>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81-CONSTRUCCIÓN PUENTE BADEN TUBULAR AFECTADO POR LA VAGUADA DE ABRIL 2022 EN ARROYO TORO, MUNICIPIO BONAO, PROVINCIA MONSEÑOR NOUEL</t>
  </si>
  <si>
    <t>86-RECONSTRUCCIÓN DE LA INFRAESTRUCTURA VIAL URBANA DEL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</si>
  <si>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</si>
  <si>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</si>
  <si>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99-CONSTRUCCIÓN PUENTE BADEN TUBULAR AFECTADO POR LA VAGUADA DE ABRIL 2022 EN ARROYO TORO, MUNICIPIO BONAO, PROVINCIA MONSEÑOR NOUEL</t>
  </si>
  <si>
    <t>01-AMPLIACIÓN DEL PLANTEL EDUCATIVO PARA INICIAL GUAZUMITA, MUNICIPIO YAMASÁ, PROVINCIA MONTE PLATA.</t>
  </si>
  <si>
    <t>03-AMPLIACIÓN DEL PLANTEL EDUCATIVO PARA INICIAL FRANCISCO ALBERTO CAAMAÑO DEÑÓ, MUNICIPIO BAYAGUANA, PROVINCIA MONTE PLATA.</t>
  </si>
  <si>
    <t>03-CONSTRUCCIÓN DE MURO DE GAVION EN EL CAMINO VECINAL PERALVILLO-SERRALLES, MUNICIPIO PERALVILLO, PROVINCIA MONTE PLATA</t>
  </si>
  <si>
    <t>05-AMPLIACIÓN DEL PLANTEL EDUCATIVO PARA INICIAL FERNANDO ARTURO DE MERIÑO, MUNICIPIO MONTE PLATA, PROVINCIA MONTE PLATA.</t>
  </si>
  <si>
    <t>06-AMPLIACIÓN DEL PLANTEL EDUCATIVO PARA INICIAL CARA LINDA, MUNICIPIO MONTE PLATA, PROVINCIA MONTE PLATA.</t>
  </si>
  <si>
    <t>07-CONSTRUCCIÓN  PUENTE SOBRE RIO GUANUMA, AFECTADO POR LA TORMENTA TROPICAL FRANKLIN, CARRETERA LOS BOTADOS-HATO NUEVO, MUNICIPIO YAMASÁ, PROVINCIA MONTEPLATA</t>
  </si>
  <si>
    <t>07-RECONSTRUCCIÓN DE LA CARRETERA CHIRINO HASTA LA CARRETERA BAYAGUANA - MONTE PLATA, MUNICIPIO MONTE PLATA, PROVINCIA MONTE PLATA</t>
  </si>
  <si>
    <t>08-CONSTRUCCIÓN DE LA CARRETERA LOS COQUITOS - EL PRADO, MUNICIPIO MONTE PLATA, PROVINCIA MONTE PLATA</t>
  </si>
  <si>
    <t>10-CONSTRUCCIÓN DE 100 VIVIENDAS ECO-AMIGABLES PARA FAMILIAS EN CONDICIONES DE VULNERABILIDAD EN EL DISTRITO MUNICIPAL CHIRINO, PROVINCIA MONTE PLATA</t>
  </si>
  <si>
    <t>11-CONSTRUCCIÓN DE PLAZA COMUNITARIA EN EL DISTRITO MUNICIPAL DE CHIRINO, PROVINCIA MONTE PLATA</t>
  </si>
  <si>
    <t>14-RECONSTRUCCIÓN CARRETERA GUERRA-BAYAGUANA, PROV. MONTE PLATA</t>
  </si>
  <si>
    <t>19-CONSTRUCCIÓN DE 1 ESTANCIA INFANTIL EN LA PROVINCIA DE MONTE PLATA</t>
  </si>
  <si>
    <t>26-CONSTRUCCIÓN DE LOS ENLACES Y EL PUENTE SOBRE EL RÍO LA LEONORA EN LA CARRETERA LOS BOTADOS, MUNICIPIO DE YAMASÁ, PROVINCIA MONTE PLATA</t>
  </si>
  <si>
    <t>31-RECONSTRUCCIÓN DE APROCHE AFECTADO POR LA VAGUADA DE ABRIL 2022 EN LA CARRETERA JUAN PABLO II CRUCE JUAN PABLO II - BAYAGUANA, MUNICIPIO BAYAGUANA, PROVINCIA MONTE PLATA</t>
  </si>
  <si>
    <t>31-REHABILITACIÓN CONSTRUCCIÓN AMPLIACIÓN DE LA ESCUELA DE MONTE PLATA</t>
  </si>
  <si>
    <t>34-CONSTRUCCIÓN DE LA  ALCANTARILLA DE CAJÓN SIMPLE, ARROYO PIEDRA EN LA CARRETERA LOS BOTADOS, AFECTADOS POR LA TORMENTA FRANKLIN, MUNICIPIO YAMASÁ, PROVINCIA MONTE PLATA.</t>
  </si>
  <si>
    <t>37-RECONSTRUCCIÓN CARRETERA LA LUISA- PORTILLO, PROVINCIA MONTE PLATA</t>
  </si>
  <si>
    <t>41-RECONSTRUCCIÓN DEL PUENTE SOBRE EL RIO EL COROZO AFECTADO POR LA VAGUADA DE ABRIL 2022, EN LA CARRETERA HACIENDA ESTRELLA, MUNICIPIO MONTE PLATA, PROVINCIA MONTE PLATA</t>
  </si>
  <si>
    <t>46-CONSTRUCCIÓN CAMPO DE BÉISBOL EN EL MUNICIPIO PERALVILLO, PROVINCIA MONTE PLATA.</t>
  </si>
  <si>
    <t>47-RECONSTRUCCIÓN DE LA INFRAESTRUCTURA VIAL URBANA DEL MUNICIPIO DE MONTE PLATA, PROVINCIA MONTE PLATA</t>
  </si>
  <si>
    <t>48-CONSTRUCCIÓN DE PLANTELES EDUCATIVOS EN LA PROVINCIA DE MONTE PLATA (FASE 2)</t>
  </si>
  <si>
    <t>48-CONSTRUCCIÓN DEL CAMINO VECINAL LA CEIBA-CHIRINO, MUNICIPIO MONTE PLATA, PROVINCIA MONTE PLATA</t>
  </si>
  <si>
    <t>48-CONSTRUCCIÓN TEMPLOS, CASAS CURIALES Y OFICINAS PARROQUIALES,  PROVINCIA MONTE PLATA</t>
  </si>
  <si>
    <t>49-RECONSTRUCCIÓN DEL CAMINO VECINAL SABANA GRANDE DE BOYÁ-AUTOPISTA JUAN PABLO II (AVENIDA DUARTE), PROVINCIA MONTE PLATA.</t>
  </si>
  <si>
    <t>51-AMPLIACIÓN DE PLANTELES EDUCATIVOS EN LA PROVINCIA DE MONTE PLATA (FASE 3)</t>
  </si>
  <si>
    <t>51-CONSTRUCCIÓN CAMPO DE BÉISBOL SABANA DE PAYABO, MUNICIPIO MONTE PLATA, PROVINCIA MONTE PLATA.</t>
  </si>
  <si>
    <t>51-CONSTRUCCIÓN DEL PUENTE DIONISIO, AFECTADO POR LA VAGUADA DE ABRIL 2022, MUNICIPIO PERALVILLO, PROVINCIA MONTE PLATA</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</si>
  <si>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</si>
  <si>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</si>
  <si>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</si>
  <si>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55-RECONSTRUCCIÓN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</si>
  <si>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</si>
  <si>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59-AMPLIACIÓN DEL PLANTEL EDUCATIVO PARA INICIAL FRAY PEDRO DE CÓRDOVA, MUNICIPIO YAMASÁ, PROVINCIA MONTE PLATA.</t>
  </si>
  <si>
    <t>60-AMPLIACIÓN Y REHABILITACION DE 15 PLANTELES ESCOLARES  EN LA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</si>
  <si>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</si>
  <si>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</si>
  <si>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64-AMPLIACIÓN DEL PLANTEL EDUCATIVO PARA INICIAL BATEY EL CAÑO, MUNICIPIO YAMASÁ, PROVINCIA MONTE PLATA.</t>
  </si>
  <si>
    <t>64-RECONSTRUCCIÓN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</si>
  <si>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</si>
  <si>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65-RECONSTRUCCIÓN CAMINO VECINAL CAÑUELO - DAJAO - ANTON SÁNCHEZ, AFECTADO POR EL HURACAN FIONA, MUNICIPIO BAYAGUANA, PROVINCIA MONTE PLATA.</t>
  </si>
  <si>
    <t>66-RECONSTRUCCIÓN DEL CAMINO VECINAL CALLEJÓN DE DAJAO, AFECTADO POR EL HURACAN FIONA, MUNICIPIO BAYAGUANA, PROVINCIA MONTE PLATA</t>
  </si>
  <si>
    <t>67-RECONSTRUCCIÓN CAMINO VECINAL LA DOLE-BATEY LOS LANOS, AFECTADO POR EL HURACAN FIONA, MUNICIPIO MONTE PLATA, PROVINCIA MONTE PLATA</t>
  </si>
  <si>
    <t>68-CONSTRUCCIÓN CAMINO VECINAL LA DOLE AFECTADO POR EL HURACAN FIONA, DISTRITO MUNICIPAL DON JUAN, MUNICIPIO MONTE PLATA, PROVINCIA MONTE PLATA</t>
  </si>
  <si>
    <t>69-AMPLIACIÓN DEL PLANTEL EDUCATIVO PARA INICIAL LOS JOVILLOS, MUNICIPIO YAMASÁ, PROVINCIA MONTE PLATA.</t>
  </si>
  <si>
    <t>69-RECONSTRUCCIÓN CAMINO VECINAL LOS SALADOS AFECTADO POR EL HURACAN FIONA, DISTRITO MUNICIPAL DON JUAN, MUNICIPIO MONTE PLATA, PROVINCIA MONTE PLATA</t>
  </si>
  <si>
    <t>72-RECONSTRUCCIÓN DE PUENTE ARROYO HONDO, AFECTADO POR VAGUADA ABRIL 2022, CARRETERA HACIENDA ESTRELLA-MONTE PLATA, MUNICIPIO MONTE PLATA, PROVINCIA MONTE PLATA</t>
  </si>
  <si>
    <t>73-CONSTRUCCIÓN DE 3 ESTANCIAS INFANTILES EN LA PROVINCIA DE MONTE PLATA (FASE 3)</t>
  </si>
  <si>
    <t>73-RECONSTRUCCIÓN CARRETERA HACIENDA ESTRELLA- CRUCE PAJON HASTA MONTE PLATA, PROVINCIA MONTE PLATA</t>
  </si>
  <si>
    <t>74-AMPLIACIÓN DEL PLANTEL EDUCATIVO PARA INICIAL EL BOSQUE, MUNICIPIO MONTE PLATA, PROVINCIA MONTE PLATA.</t>
  </si>
  <si>
    <t>75-CONSTRUCCIÓN NUEVO PUENTE DE ALCANTARILLA DE CAJON POR DAÑOS VAGUADA ABRIL 2022, CARRETERA HACIENDA ESTRELLA, MUNICIPIO MONTE PLATA, PROVINCIA MONTE PLATA</t>
  </si>
  <si>
    <t>75-RECONSTRUCCIÓN DE LA INFRAESTRUCTURA VIAL URBANA DEL MUNICIPIO BAYAGUANA, PROVINCIA MONTE PLATA</t>
  </si>
  <si>
    <t>80-AMPLIACIÓN DEL PLANTEL EDUCATIVO PARA INICIAL CRUCE DE PAYABO, MUNICIPIO MONTE PLATA, PROVINCIA MONTE PLATA.</t>
  </si>
  <si>
    <t>81-RECONSTRUCCIÓN CRUCE DAJAO-CARRETERA BAYAGUANA AFECTADO POR EL HURACAN FIONA, MUNICIPIO BAYAGUANA, PROVINCIA MONTE PLATA</t>
  </si>
  <si>
    <t>82-RECONSTRUCCIÓN TRAMO DE CARRETERA JUAN PABLO II- CHIRINO AFECTADO POR EL HURACAN FIONA, PROVINCIA MONTE PLATA</t>
  </si>
  <si>
    <t>83-RECONSTRUCCIÓN CRUCE DAJAO-CARRETERA BAYAGUANA AFECTADO POR EL HURACAN FIONA, MUNICIPIO BAYAGUANA, PROVINCIA MONTE PLATA</t>
  </si>
  <si>
    <t>92-AMPLIACIÓN DEL PLANTEL EDUCATIVO PARA INICIAL MARTÍN FERRER DE LOS SANTOS, MUNICIPIO PERALVILLO, PROVINCIA MONTE PLATA.</t>
  </si>
  <si>
    <t>94-RECONSTRUCCIÓN DE TRAMO VIAL EN  LOS COQUITOS, MUNICIPIO MONTE PLATA, PROVINCIA MONTE PLATA</t>
  </si>
  <si>
    <t>98-RECONSTRUCCIÓN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</si>
  <si>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</si>
  <si>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58-CONSTRUCCIÓN VERJA PERIMETRAL DEL SANTUARIO NACIONAL SANTO CRISTO DE LOS MILAGROS, MUNICIPIO DE BAYAGUANA, PROVINCIA MONTE PLATA</t>
  </si>
  <si>
    <t>06-RECONSTRUCCIÓN CARRETERA HATO MAYOR - EL PUERTO, PROVINCIA HATO MAYOR</t>
  </si>
  <si>
    <t>10-CONSTRUCCIÓN DE MUELLE MARÍTIMO, PRÓXIMO A LA AVENIDA ELISEO DEMORIZI, MUNICIPIO SABANA DE LA MAR, PROVINCIA HATO MAYOR</t>
  </si>
  <si>
    <t>11-RECONSTRUCCIÓN DE LA CARRETERA SABANA DE LA MAR - CAÑO HONDO, MUNICIPIO SABANA DE LA MAR, PROVINCIA HATO MAYOR</t>
  </si>
  <si>
    <t>14-RECONSTRUCCIÓN DE LA CARRETERA EL VALLE - ALTOS DE LA PIEDRA, MUNICIPIO EL VALLE, PROVINCIA HATO MAYOR</t>
  </si>
  <si>
    <t>15-RECONSTRUCCIÓN DE LA INFRAESTRUCTURA VIAL URBANA DEL MUNICIPIO EL VALLE, PROVINCIA HATO MAYOR</t>
  </si>
  <si>
    <t>16-RECONSTRUCCIÓN DE LA INFRAESTRUCTURA VIAL URBANA DEL MUNICIPIO DE SABANA LA MAR, PROVINCIA HATO MAYOR</t>
  </si>
  <si>
    <t>33-AMPLIACIÓN DEL PLANTEL EDUCATIVO PARA INICIAL FRANCISCO DEL ROSARIO SÁNCHEZ, MUNICIPIO HATO MAYOR, PROVINCIA HATO MAYOR.</t>
  </si>
  <si>
    <t>38-CONSTRUCCIÓN EXTENSION UASD HATO MAYOR</t>
  </si>
  <si>
    <t>39-AMPLIACIÓN DEL PLANTEL EDUCATIVO PARA INICIAL MONTE COCA, MUNICIPIO HATO MAYOR, PROVINCIA HATO MAYOR.</t>
  </si>
  <si>
    <t>42-RECONSTRUCCIÓN CAMINO VECINAL LOS ALGARROBOS-PRINGAMOSALA FUENTEMATA GALLINA-GUACHUPITA-HOYONCITO-EL PUERTO, PROV. HATO MAYOR</t>
  </si>
  <si>
    <t>52-CONSTRUCCIÓN DEL PUENTE SOBRE RÍO GUAMIRA EN LA CARRETERA HATO MAYOR - SABANA DE LA MAR, MUNICIPIO HATO MAYOR, PROVINCIA HATO MAYOR</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</si>
  <si>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</si>
  <si>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</si>
  <si>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</si>
  <si>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84-RECONSTRUCCIÓN DE LA INFRAESTRUCTURA VIAL URBANA DEL MUNICIPIO DE HATO MAYOR DEL REY, PROVINCIA HATO MAYOR</t>
  </si>
  <si>
    <t>02-CONSTRUCCIÓN MUROS DE GAVIONES EN MARGEN NORTE DEL RIO NIZAO, AFECTADO POR EL DISTURBIO TROPICAL NO.22, COMUNIDAD LA ESTRECHURA, MUNICIPIO SAN JOSÉ DE OCOA, PROVINCIA SAN JOSÉ DE OCOA</t>
  </si>
  <si>
    <t>05-RESTAURACIÓN DE LA CUENCA  DEL RÍO OCOA Y SU  COSTA EN LA PROVINCIA SAN JOSÉ DE OCOA.</t>
  </si>
  <si>
    <t>13-RECONSTRUCCIÓN DEL TRAMO III DE LA CARRETERA RANCHO ARRIBA-SABANA LARGA (TERMINACIÓN CARRETERA CIBAO-SUR), MUNICIPIOS RANCHO ARRIBA Y SABANA LARGA, PROVINCIA SAN JOSÉ DE OCOA</t>
  </si>
  <si>
    <t>15-CONSTRUCCIÓN MURO DE GAVIONES, ARROYO LA VACA, CARRETERA EL NARANJAL AFECTADO POR EL DISTURBIO TROPICAL 22, MUNICIPIO SABANA LARGA, PROVINCIA SAN JOSE DE OCOA</t>
  </si>
  <si>
    <t>20-CONSTRUCCIÓN MUROS DE GAVIONES EN EL PUENTE ARROYO EL LIMÓN ABAJO, AFECTADO POR LA VAGUADA DE ABRIL 2022, MUNICIPIO SAN JOSÉ DE OCOA, PROV. SAN JOSÉ DE OCOA</t>
  </si>
  <si>
    <t>32-AMPLIACIÓN DEL PLANTEL EDUCATIVO PARA INICIAL LA CIÉNAGA, MUNICIPIO SAN JOSÉ DE OCOA, PROVINCIA SAN JOSÉ DE OCOA.</t>
  </si>
  <si>
    <t>33-AMPLIACIÓN DEL PLANTEL EDUCATIVO PARA INICIAL NARANJAL ARRIBA, MUNICIPIO SAN JOSÉ DE OCOA, PROVINCIA SAN JOSÉ DE OCOA.</t>
  </si>
  <si>
    <t>33-CONSTRUCCIÓN DE PUENTE BADÉN TUBULAR AFECTADO POR LA VAGUADA DE ABRIL 2022 SOBRE EL RÍO NIZAO, MUNICIPIO RANCHO ARRIBA, PROVINCIA SAN JOSÉ DE OCOA</t>
  </si>
  <si>
    <t>34-AMPLIACIÓN DEL PLANTEL EDUCATIVO PARA INICIAL ARROYO BLANCO, MUNICIPIO RANCHO ARRIBA, PROVINCIA SAN JOSÉ DE OCOA.</t>
  </si>
  <si>
    <t>34-CONSTRUCCIÓN DEL ESTADIO DE BÉISBOL EL PINAR DE OCOA, DISTRITO MUNICIPAL EL PINAR, PROVINCIA SAN JOSÉ DE OCOA</t>
  </si>
  <si>
    <t>35-AMPLIACIÓN DEL PLANTEL EDUCATIVO PARA INICIAL MONTE NEGRO, MUNICIPIO RANCHO ARRIBA, PROVINCIA SAN JOSÉ DE OCOA.</t>
  </si>
  <si>
    <t>35-RECONSTRUCCIÓN DE LA INFRAESTRUCTURA VIAL URBANA DEL MUNICIPIO SAN JOSE DE OCOA, PROVINCIA SAN JOSE DE OCOA</t>
  </si>
  <si>
    <t>36-CONSTRUCCIÓN PUENTE DE HORMIGON POSTENSADO SOBRE ARROYO LA VACA EN LA CALLE MANOLO TAVÁREZ JUSTO, AFECTADO POR EL DISTURBIO TROPICAL NO.22, MUNICIPIO SABANA LARGA, PROVINCIA SAN JOSÉ DE OCOA</t>
  </si>
  <si>
    <t>53-CONSTRUCCIÓN DE PLANTELES EDUCATIVOS EN LA PROVINCIA DE SAN JOSÉ DE OCOA (FASE 2)</t>
  </si>
  <si>
    <t>58-RECONSTRUCCIÓN DE LA INFRAESTRUCTURA VIAL URBANA DEL MUNICIPIO RANCHO ARRIBA, PROVINCIA SAN JOSE DE OCOA</t>
  </si>
  <si>
    <t>69-RECONSTRUCCIÓN DE LA INFRAESTRUCTURA VIAL URBANA DEL MUNICIPIO DE SABANA LARGA, PROVINCIA SAN JOSÉ DE OCOA</t>
  </si>
  <si>
    <t>71-CONSTRUCCIÓN DEL PUENTE SOBRE EL RÍO BANILEJO Y RECONSTRUCCIÓN DE ENLACE EN LA CARRETERA EL PINAR - EL MEMIZO, AFECTADO POR EL DISTURBIO TROPICAL NO.22, MUNICIPIO SAN JOSÉ DE OCOA, PROVINCIA SAN JOSÉ DE OCOA</t>
  </si>
  <si>
    <t>73-CONSTRUCCIÓN DEL PLAY DE BÉISBOL DEL MUNICIPIO DE SABANA LARGA, PROVINCIA SAN JOSÉ DE OCOA</t>
  </si>
  <si>
    <t>86-RECONSTRUCCIÓN DEL CAMINO VECINAL EL NARANJAL - LA BARRA - PARRA AFECTADO POR LA TORMENTA FRANKLIN, MUNICIPIO SAN JOSÉ DE OCOA, PROVINCIA SAN JOSÉ DE OCOA</t>
  </si>
  <si>
    <t>96-CONSTRUCCIÓN DE PROTECCIÓN DE TALUD EN LA CARRETERA CRUCE DE OCOA, AFECTADO POR LA TORMENTA FRANKLIN, MUNICIPIO SAN JOSÉ DE OCOA, PROVINCIA SAN JOSÉ DE OCOA</t>
  </si>
  <si>
    <t>99-RECONSTRUCCIÓN DE ENLACE Y CONSTRUCCIÓN DE PUENTE SOBRE RIO NIZAO, CARRETERA RANCHO ARRIBA- MONTE NEGRO, AFECTADO POR EL DISTURBIO NO. 22, MUNICIPIO RANCHO ARRIBA, PROVINCIA SAN JOSÉ DE OCOA</t>
  </si>
  <si>
    <t>45-CONSTRUCCIÓN DE MURO DE GAVIONES EN ARROYO LA VACA AFECTADO POR LA VAGUADA DE ABRIL 2022, MUNICIPIO SABANA LARGA, PROVINCIA SAN JOSÉ DE OCOA</t>
  </si>
  <si>
    <t>01-AMPLIACIÓN DEL PLANTEL EDUCATIVO PARA INICIAL PROF. VINICIO VALENZUELA PÉREZ, MUNICIPIO LOS ALCARRIZOS, PROVINCIA SANTO DOMINGO.</t>
  </si>
  <si>
    <t>01-AMPLIACIÓN VIAL KM9 DE LA AUTOPISTA DUARTE Y AVENIDA GREGORIO LUPERON, PROVINCIA SANTO DOMINGO</t>
  </si>
  <si>
    <t>01-CONSTRUCCIÓN DE OFICINAS DEL ESTADO MAYOR ERD, MUNICIPIO PEDRO BRAND, PROVINCIA SANTO DOMINGO</t>
  </si>
  <si>
    <t>01-CONSTRUCCIÓN DEL PLANTEL EDUCATIVO DE EDUCACIÓN ESPECIAL Y DE APOYOS MÚLTIPLES DOÑA MANUELA DIEZ, MUNICIPIO SANTO DOMINGO OESTE, PROVINCIA SANTO DOMINGO.</t>
  </si>
  <si>
    <t>01-CONSTRUCCIÓN PROTECCIÓN DE TALUD EN LA AVENIDA BARCELÓ, AFECTADO POR EL DISTURBIO TROPICAL NO.22, MUNICIPIO SANTO DOMINGO ESTE, PROVINCIA SANTO DOMINGO</t>
  </si>
  <si>
    <t>01-RECONSTRUCCIÓN ESTADIO DE SOFTBALL LOS MAMEYES  MUNICIPIO  SANTO DOMINGO ESTE, PROVINCIA SANTO DOMINGO</t>
  </si>
  <si>
    <t>02-AMPLIACIÓN DEL PLANTEL EDUCATIVO PARA INICIAL JUANA SALTITOPA, MUNICIPIO LOS ALCARRIZOS, PROVINCIA SANTO DOMINGO.</t>
  </si>
  <si>
    <t>02-AMPLIACIÓN DEL SERVICIO DE LA LINEA 1 DEL METRO DE SANTO DOMINGO</t>
  </si>
  <si>
    <t>02-RECONSTRUCCIÓN  DE LA INFRAESTRUCTURA VIAL URBANA DEL MUNICIPIO SANTO DOMINGO ESTE</t>
  </si>
  <si>
    <t>02-RECONSTRUCCIÓN CANCHA	LOS	PALMARES,	SABANA	PERDIDA, MUNICIPIO SANTO DOMINGO NORTE, PROVINCIA SANTO DOMINGO.</t>
  </si>
  <si>
    <t>02-REMODELACIÓN CLUB DEPORTIVO Y CULTURAL RAMÓN MATÍAS MELLA, MUNICIPIO SANTO DOMINGO ESTE, PROVINCIA SANTO DOMINGO</t>
  </si>
  <si>
    <t>03-CONSTRUCCIÓN CENTRO DE ACOPIO BIENES NACIONALES, SANTO DOMINGO NORTE</t>
  </si>
  <si>
    <t>03-CONSTRUCCIÓN DE 1,912 VIVIENDAS EN CIUDAD MODELO, MUNICIPIO SANTO DOMINGO NORTE, PROVINCIA SANTO DOMINGO</t>
  </si>
  <si>
    <t>03-CONSTRUCCIÓN INSTALACIONES PARA EL CUERPO ESPECIALIZADO DE MITIGACION A EMERGENCIAS Y DESASTRES, CEMED, DIRECCION GENERAL - CENTRO DE MITIGACION OZAMA, DISTRITO NACIONAL</t>
  </si>
  <si>
    <t>03-CONSTRUCCIÓN LÍNEA 2C DEL METRO DE SANTO DOMINGO TRAMOS:  ALCARRIZOS- LUPERÓN</t>
  </si>
  <si>
    <t>03-RECONSTRUCCIÓN  DE DOS CANCHAS DEPORTIVAS EN EL MUNICIPIO PEDRO BRAND, PROVINCIA SANTO DOMINGO</t>
  </si>
  <si>
    <t>03-RECUPERACION DEL MARGEN ORIENTAL DEL RÍO OZAMA EN EL BARRIO LAS LILAS, MUNICIPIO SANTO DOMINGO ESTE, PROVINCIA SANTO DOMINGO</t>
  </si>
  <si>
    <t>04-AMPLIACIÓN DEL PLANTEL EDUCATIVO PARA INICIAL EVARISTO BRITO REYES, MUNICIPIO LOS ALCARRIZOS, PROVINCIA SANTO DOMINGO.</t>
  </si>
  <si>
    <t>04-CONSTRUCCIÓN DE LA LÍNEA 1B DEL METRO DE SANTO DOMINGO, TRAMO VILLA MELLA - PUNTA, SANTO DOMINGO NORTE</t>
  </si>
  <si>
    <t>04-RECONSTRUCCIÓN TRES CANCHAS DEPORTIVAS EN LOS ALCARRIZOS Y PANTOJA, PROVINCIA SANTO DOMINGO.</t>
  </si>
  <si>
    <t>05-AMPLIACIÓN DEL PLANTEL EDUCATIVO PARA INICIAL JESÚS DE NAZARET - BATEY PALMAREJITO, MUNICIPIO LOS ALCARRIZOS, PROVINCIA SANTO DOMINGO.</t>
  </si>
  <si>
    <t>05-CONSTRUCCIÓN EDIFICIO DE DOS NIVELES DEL INSTITUTO DE CARDIOLOGÍA</t>
  </si>
  <si>
    <t>05-RECONSTRUCCIÓN CANCHAS ENSANCHE ALTAGRACIA Y ENGOMBE, MUNICIPIO SANTO DOMNGO OESTE, PROVINCIA SANTO DOMINGO"</t>
  </si>
  <si>
    <t>05-REMODELACIÓN CLUB DEPORTIVO Y CULTURAL LOS MINA, MUNICIPIO SANTO DOMINGO ESTE, PROVINCIA SANTO DOMINGO</t>
  </si>
  <si>
    <t>06-CONSTRUCCIÓN CENTRO PREVENTIVO PARA MENORES EN EL DISTRITO MUNICIPAL PALMAREJO VILLA LINDA, MUNICIPIO LOS ALCARRIZOS, PROVINCIA SANTO DOMINGO</t>
  </si>
  <si>
    <t>06-CONSTRUCCIÓN DEL PARQUE  DISTRITO INDUSTRIAL SANTO DOMINGO OESTE (DISDO), EN HATO NUEVO, MANOGUAYABO</t>
  </si>
  <si>
    <t>06-RECONSTRUCCIÓN DE PUENTE VIAL (TIPO TABLERO) SOBRE CAÑADA VILLA MARIA, D. M. PANTOJA, MUNICIPIO LOS ALCARRIZOS, PROVINCIA SANTO DOMINGO</t>
  </si>
  <si>
    <t>07-AMPLIACIÓN DEL PLANTEL EDUCATIVO PARA INICIAL NORGE BOTELLO FERNÁNDEZ, MUNICIPIO LOS ALCARRIZOS, PROVINCIA SANTO DOMINGO.</t>
  </si>
  <si>
    <t>07-CONSTRUCCIÓN EDIFICIO PARA SALONES PARROQUIALES, PARROQUIA STELLA MARIS, MUNICIPIO SANTO DOMINGO ESTE.</t>
  </si>
  <si>
    <t>07-CONSTRUCCIÓN PALACIO DE JUSTICIA DE SANTO DOMINGO ESTE</t>
  </si>
  <si>
    <t>07-RECONSTRUCCIÓN DEL PARQUE EL DIQUE DEL OZAMA, C/ 1RA, ENSANCHE OZAMA, MUNICIPIO SANTO DOMINGO ESTE, PROVINCIA SANTO DOMINGO</t>
  </si>
  <si>
    <t>08-CONSTRUCCIÓN CENTRAL DE ENTRENAMIENTO E INVESTIGACION DE LA POLICIA NACIONAL (CEI-PN), MUNICIPIO PEDRO BRAND, PROVINCIA SANTO DOMINGO</t>
  </si>
  <si>
    <t>08-CONSTRUCCIÓN CLUB DEPORTIVO VILLA MELLA, MUNICIPIO SANTO DOMINGO NORTE, PROVINCIA SANTO DOMINGO</t>
  </si>
  <si>
    <t>08-REMODELACIÓN PARQUE IGNACIO MARTINEZ, SECTOR LOS MINA, MUNICIPIO SANTO DOMINGO ESTE, PROVINCIA SANTO DOMINGO</t>
  </si>
  <si>
    <t>10-AMPLIACIÓN DEL PABELLÓN HOGAR ÁNGELES FELICES, MUNICIPIO PEDRO BRAND, PROVINCIA SANTO DOMINGO</t>
  </si>
  <si>
    <t>10-CONSTRUCCIÓN DE LA INTERCONEXION CARRETERA ZONA FRANCA GUERRA Y NUEVA AUTOPISTA DEL NORDESTE</t>
  </si>
  <si>
    <t>10-CONSTRUCCIÓN DE PASO A DESNIVEL SOTERRADO EN LA INTERSECCIÓN DE LA AV. LUPERÓN CON AV. 27 DE FEBRERO, PROVINCIA SANTO DOMINGO</t>
  </si>
  <si>
    <t>11-AMPLIACIÓN DEL PLANTEL EDUCATIVO PARA INICIAL MÁXIMO GOMEZ - EL VIGÍA, MUNICIPIO BOCA CHICA, PROVINCIA SANTO DOMINGO.</t>
  </si>
  <si>
    <t>11-CONSTRUCCIÓN CENTRO UNIVERSITARIO REGIONAL UASD SANTO DOMINGO ESTE, PROVINCIA SANTO DOMINGO</t>
  </si>
  <si>
    <t>12-AMPLIACIÓN DEL PLANTEL EDUCATIVO PARA INICIAL PROF. ALBALINA ACOSTA DE VÁSQUEZ, MUNICIPIO BOCA CHICA, PROVINCIA SANTO DOMINGO.</t>
  </si>
  <si>
    <t>13-CONSTRUCCIÓN DE 2 FARMACIAS DEL PUEBLO (BOTICA POPULAR), EN LOS SECTORES VILLA MELLA Y LA CEIBA, MUNICIPIO SANTO DOMINGO NORTE, PROVINCIA SANTO DOMINGO</t>
  </si>
  <si>
    <t>13-CONSTRUCCIÓN DE CENTRO DIAGNÓSTICO Y ATENCIÓN PRIMARIA EN CIUDAD MODELO, SANTO DOMINGO NORTE , PROVINCIA SANTO DOMINGO</t>
  </si>
  <si>
    <t>13-CONSTRUCCIÓN Y RECONSTRUCCIÓN DE DESTACAMENTOS POLICIALES EN COMUNIDADES DE LA PROVINCIA SANTO DOMINGO</t>
  </si>
  <si>
    <t>13-RECONSTRUCCIÓN CANCHA CLUB DEPORTIVO Y CULTURAL CANCINO II  MUNICIPIO SANTO DOMINGO ESTE, PROVINCIA SANTO DOMINGO.</t>
  </si>
  <si>
    <t>14-CONSTRUCCIÓN MUROS DE GAVIONES EN CALLE SANTA CLARA SECTOR DE MANOGUAYABO, AFECTADO POR EL DISTURBIO TROPICAL NO 22, MUNICIPIO SANTO DOMINGO OESTE, PROVINCIA SANTO DOMINGO</t>
  </si>
  <si>
    <t>14-CONSTRUCCIÓN Y EQUIPAMIENTO DEL CENTRO DE DIAGNÓSTICO Y ATENCIÓN PRIMARIA EN MANOGUAYABO,  MUNICIPIO SANTO DOMINGO OESTE, PROVINCIA SANTO DOMINGO</t>
  </si>
  <si>
    <t>14-RECONSTRUCCIÓN CANCHA CLUB DEPORTIVO Y CULTURAL ITALIA, SECTOR VILLA FARO, MUNICIPIO SANTO DOMINGO ESTE.</t>
  </si>
  <si>
    <t>15-RECONSTRUCCIÓN  CANCHA PUEBLO NUEVO, BARRIO PUEBLO NUEVO, SECTOR VILLA DUARTE, MUNICIPIO  SANTO DOMINGO ESTE</t>
  </si>
  <si>
    <t>15-RECONSTRUCCIÓN CLUB CULTURAL Y DEPORTIVO OZAMA (MERLIN), SECTOR ENSANCHE OZAMA, MUNICIPIO SANTO DOMINGO ESTE, PROVINCIA SANTO DOMINGO</t>
  </si>
  <si>
    <t>16-AMPLIACIÓN DEL PLANTEL EDUCATIVO PARA INICIAL AURA ALTAGRACIA BENZANT, MUNICIPIO BOCA CHICA, PROVINCIA SANTO DOMINGO.</t>
  </si>
  <si>
    <t>16-RECONSTRUCCIÓN CLUB DEPORTIVO EL BRISAL, MUNICIPIO SANTO DOMINGO ESTE, PROVINCIA SANTO DOMINGO</t>
  </si>
  <si>
    <t>16-REPARACIÓN HOSPITALES DE LA PROVINCIA SANTO DOMINGO</t>
  </si>
  <si>
    <t>17-CONSTRUCCIÓN MUROS DE GAVIONES EN MARGENES DEL ARROYO MANOGUAYABO, SECTOR EL CONTROL, AFECTADO POR EL DISTURBIO TROPICAL NO.22, MUNICIPIO SANTO DOMINGO OESTE, PROVINCIA SANTO DOMINGO</t>
  </si>
  <si>
    <t>17-RECONSTRUCCIÓN CLUB DEPORTIVO Y CULTURAL LOS COQUITOS, URB. ISABELITA, SECTOR VILLA DUARTE,  MUNICIPIO SANTO DOMINGO ESTE.</t>
  </si>
  <si>
    <t>18-RECONSTRUCCIÓN CANCHA CLUB JUAN CARLOS RAMOS INC.  SECTOR  VILLA DUARTE, MUNICIPIO SANTO DOMINGO ESTE.</t>
  </si>
  <si>
    <t>19-RECONSTRUCCIÓN CANCHA CLUB DEPORTIVO Y CULTURAL  LOS FRAILES, SECTOR LOS FRAILES II, MUNICIPIO  SANTO DOMINGO ESTE</t>
  </si>
  <si>
    <t>20-RECONSTRUCCIÓN  CANCHA CLUB DEPORTIVO Y CULTURAL EUGENIO MARÍA DE HOSTOS, SECTOR INVIVIENDA, MUNICIPIO SANTO DOMINGO ESTE, PROVINCIA SANTO DOMINGO.</t>
  </si>
  <si>
    <t>20-RECONSTRUCCIÓN DE LA CARRETERA ANTIGUA ANGELITA INTERSECCION LA CIENEGA - CABALLONA - LOS RIELES EN SANTO DOMINGO OESTE</t>
  </si>
  <si>
    <t>20-REPARACIÓN INSTALACIONES DEPORTIVAS PARQUE MIRADOR DEL ESTE, SANTO DOMINGO ESTE</t>
  </si>
  <si>
    <t>21-RECONSTRUCCIÓN  CANCHA CLUB DEPORTIVO Y CULTURAL FRANCIA NUEVA, URBANIZACIÓN FRANCIA NUEVA, SECTOR VILLA DUARTE, MUNICIPIO SANTO DOMINGO ESTE, PROVINCIA SANTO DOMINGO.</t>
  </si>
  <si>
    <t>21-RECONSTRUCCIÓN DE LA CARRETERA LA CEIBITA - LOS MAMBRUCE, MUNICIPIO DE SANTO DOMINGO NORTE, PROVINCIA SANTO DOMINGO</t>
  </si>
  <si>
    <t>21-RECONSTRUCCIÓN DEL COMEDOR EN SANS SOUCI SANTO DOMINGO</t>
  </si>
  <si>
    <t>22-RECONSTRUCCIÓN CANCHA CLUB DEPORTIVO Y CULTURAL EL PENSADOR, BARRIO EL PENSADOR, SECTOR VILLA DUARTE, MUNICIPIO SANTO DOMINGO ESTE.</t>
  </si>
  <si>
    <t>23-CONSTRUCCIÓN DE 2,240 VIVIENDAS EN HATO NUEVO, MUNICIPIO SANTO DOMINGO OESTE, PROVINCIA SANTO DOMINGO</t>
  </si>
  <si>
    <t>23-MEJORAMIENTO DE LA CONECTIVIDAD PARA LA TRANSFORMACION DIGITAL EN LA REPUBLICA DOMINICANA</t>
  </si>
  <si>
    <t>23-REPARACIÓN DE 8 LOTES DE VIVIENDAS EN EL SECTOR INVIVIENDA, MUNICIPIO SANTO DOMINGO ESTE, PROVINCIA SANTO DOMINGO</t>
  </si>
  <si>
    <t>24-REHABILITACIÓN RESIDENCIAL DR. LEOCADIO PEÑA PARA EL COLEGIO MEDICO DOMINICANO, MUNICIPIO SANTO DOMINGO NORTE, PROVINCIA SANTO DOMINGO</t>
  </si>
  <si>
    <t>26-AMPLIACIÓN DEL PLANTEL EDUCATIVO PARA INICIAL EL ROSARIO, MUNICIPIO SANTO DOMINGO NORTE, PROVINCIA SANTO DOMINGO.</t>
  </si>
  <si>
    <t>28-AMPLIACIÓN DEL PLANTEL EDUCATIVO PARA INICIAL EL OCHO, MUNICIPIO SANTO DOMINGO NORTE, PROVINCIA SANTO DOMINGO.</t>
  </si>
  <si>
    <t>29-AMPLIACIÓN DEL PLANTEL EDUCATIVO PARA INICIAL AVE MARÍA, MUNICIPIO SANTO DOMINGO NORTE, PROVINCIA SANTO DOMINGO.</t>
  </si>
  <si>
    <t>30-CONSTRUCCIÓN DE 2 ALCANTARILLAS TIPO CAJÓN SIMPLE, EN ARROYOS LA VUELTA Y LA PLATA, CARRETERA SIERRA PRIETA- MAMÁ TINGÓ, AFECTADAS POR EL DISTURBIO NO. 22, MUNICIPIO PEDRO BRAND, PROVINCIA SANTO DOMINGO</t>
  </si>
  <si>
    <t>32-CONSTRUCCIÓN EDIFICIO PARA HABITACIONES Y ESTRUCTURA DEL TECHO DE LA CANCHA DEL CEFIJUFA, MUNICIPIO SANTO DOMINGO ESTE.</t>
  </si>
  <si>
    <t>33-MEJORAMIENTO DE  LA CAPILLA SAGRADO CORAZÓN DE JESÚS, MUNICIPIO SANTO DOMINGO ESTE, PROVINCIA SANTO DOMINGO.</t>
  </si>
  <si>
    <t>35-CONSTRUCCIÓN DE CUATRO CANCHAS DEPORTIVAS MUNICIPIO SANTO DOMINGO NORTE, PROVINCIA SANTO DOMINGO</t>
  </si>
  <si>
    <t>38-AMPLIACIÓN DEL PLANTEL EDUCATIVO PARA INICIAL PROF. LUZ MARÍA BATISTA GERMÁN, MUNICIPIO SANTO DOMINGO NORTE, PROVINCIA SANTO DOMINGO.</t>
  </si>
  <si>
    <t>38-CONSTRUCCIÓN DE 31 VIVIENDAS A NIVEL NACIONAL (PRESENCIA DOMINICANA)</t>
  </si>
  <si>
    <t>39-AMPLIACIÓN DEL PLANTEL EDUCATIVO PARA INICIAL SANTO TOMÁS DE AQUINO, MUNICIPIO SANTO DOMINGO ESTE, PROVINCIA SANTO DOMINGO.</t>
  </si>
  <si>
    <t>40-CONSTRUCCIÓN DE TEMPLOS, CASAS CURIALES Y OFICINAS PARROQUIALES, PROVINCIA SANTO DOMINGO</t>
  </si>
  <si>
    <t>40-CONSTRUCCIÓN PUENTE EN HORMIGÓN POSTENSADO SOBRE ARROYO MANOGUAYABO EN LA AV. LOS BEISBOLISTAS, AFECTADO POR EL DISTURBIO TROPICAL NO. 22, MUNICIPIO SANTO DOMINGO OESTE, PROVINCIA SANTO DOMINGO</t>
  </si>
  <si>
    <t>44-AMPLIACIÓN DEL PLANTEL EDUCATIVO PARA INICIAL PROF. VICTORIANA SANCIÓN BECO, MUNICIPIO SANTO DOMINGO ESTE, PROVINCIA SANTO DOMINGO.</t>
  </si>
  <si>
    <t>44-REPARACIÓN DEL INSTITUTO TECNOLÓGICO SUPERIOR COMUNITARIO DE SAN LUIS, MUNICIPIO SANTO DOMINGO ESTE, PROVINCIA SANTO DOMINGO.</t>
  </si>
  <si>
    <t>45-AMPLIACIÓN DEL PLANTEL EDUCATIVO PARA INICIAL REPÚBLICA DE NICARAGUA, MUNICIPIO SANTO DOMINGO ESTE, PROVINCIA SANTO DOMINGO.</t>
  </si>
  <si>
    <t>45-CONSTRUCCIÓN CAMPO DE BÉISBOL EL CAFÉ DE HERRERA,  MUNICIPIO SANTO DOMINGO OESTE, PROVINCIA SANTO DOMINGO</t>
  </si>
  <si>
    <t>47-CONSTRUCCIÓN DE LA SALA DE TERAPIA FÍSICA DE LA FUNDACIÓN CASA DE LUZ, MUNICIPIO SANTO DOMINGO ESTE, PROVINCIA SANTO DOMINGO</t>
  </si>
  <si>
    <t>47-CONSTRUCCIÓN DEL TRAMO III DE LA AVENIDA CIRCUNVALACIÓN SANTO DOMINGO (PROF. JUAN BOSCH)</t>
  </si>
  <si>
    <t>48-CONSTRUCCIÓN CAMPO DE BÉISBOL LAS CAOBAS, SECTOR LAS CAOBAS, MUNICIPIO SANTO DOMINGO OESTE</t>
  </si>
  <si>
    <t>49-RECONSTRUCCIÓN PUENTE FRANCISCO DEL ROSARIO SANCHEZ (PUENTE DE LA 17) AFECTADO POR LA VAGUADA DE ABRIL 2022, PROVINCIA SANTO DOMINGO</t>
  </si>
  <si>
    <t>49-REMODELACIÓN IGLESIA LA LUZ DEL MUNDO, SECTOR MIRAFLORES, MUNICIPIO SANTO DOMINGO NORTE</t>
  </si>
  <si>
    <t>51-RECONSTRUCCIÓN AVENIDA ECOLÓGICA HASTA LA CIUDAD JUAN BOSCH,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</si>
  <si>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</si>
  <si>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</si>
  <si>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</si>
  <si>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</si>
  <si>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58-CONSTRUCCIÓN DESTACAMENTO POLICIAL EL CAFE, MUNICIPIO SANTO DOMINGO OESTE, PROVINCIA SANTO DOMINGO</t>
  </si>
  <si>
    <t>59-AMPLIACIÓN DEL PLANTEL EDUCATIVO PARA INICIAL LOS BERROA, MUNICIPIO SAN ANTONIO DE GUERRA, PROVINCIA SANTO DOMINGO.</t>
  </si>
  <si>
    <t>59-CONSTRUCCIÓN DE PLANTELES EDUCATIVOS EN LA PROVINCIA DE SANTO DOMINGO (FASE 2)</t>
  </si>
  <si>
    <t>59-REMODELACIÓN CLUB DEPORTIVO CAJUQUIS, SECTOR 12 DE HAINA, MUNICIPIO SANTO DOMINGO OESTE</t>
  </si>
  <si>
    <t>60-AMPLIACIÓN DEL PLANTEL EDUCATIVO PARA INICIAL PARROQUIAL MATECA (MADRE TERESA DE CALCUTA), MUNICIPIO SAN ANTONIO DE GUERRA, PROVINCIA SANTO DOMINGO.</t>
  </si>
  <si>
    <t>60-CONSTRUCCIÓN CIUDAD JUDICIAL MUNICIPIO SANTO DOMINGO OESTE, PROVINCIA SANTO DOMINGO</t>
  </si>
  <si>
    <t>60-REMODELACIÓN CANCHA DE BALONCESTO BATEY BIENVENIDO, SECTOR MANOGUAYABO, MUNICIPIO SANTO DOMINGO OESTE</t>
  </si>
  <si>
    <t>61-AMPLIACIÓN DEL PLANTEL EDUCATIVO PARA INICIAL TOMAS HERNÁNDEZ FRANCO, MUNICIPIO SAN ANTONIO DE GUERRA, PROVINCIA SANTO DOMINGO.</t>
  </si>
  <si>
    <t>61-CONSTRUCCIÓN DE PLANTELES EDUCATIVOS EN LA PROVINCIA SANTO DOMINGO (FASE 3)</t>
  </si>
  <si>
    <t>62-CONSTRUCCIÓN PUENTE VEHICULAR TIPO TABLERO LAS LILAS, SECTOR RIVERA DEL OZAMA, MUNICIPIO SANTO DOMINGO ESTE</t>
  </si>
  <si>
    <t>63-CONSTRUCCIÓN CENTRO COMUNAL DISTRITO MUNICIPAL SAN LUIS, PROVINCIA SANTO DOMINGO</t>
  </si>
  <si>
    <t>64-CONSTRUCCIÓN CENTRO PARROQUIAL DE LA IGLESIA SAN FRANCISCO DE ASÍS, SECTOR LA NUEVA BARQUITA, MUNICIPIO SANTO DOMINGO NORTE</t>
  </si>
  <si>
    <t>67-CONSTRUCCIÓN CENTRO COMUNAL DELIO RINCÓN, SECCIÓN LA JOYA, MUNICIPIO SAN ANTONIO DE GUERRA, PROVINCIA SANTO DOMINGO</t>
  </si>
  <si>
    <t>67-CONSTRUCCIÓN DE 13 ESTANCIAS INFANTILES EN LA PROVINCIA SANTO DOMINGO (FASE 3)</t>
  </si>
  <si>
    <t>72-RECONSTRUCCIÓN DE LA INFRAESTRUCTURA VIAL URBANA DEL MUNICIPIO SANTO DOMINGO NORTE, PROVINCIA SANTO DOMINGO</t>
  </si>
  <si>
    <t>73-CONSTRUCCIÓN MULTIUSOS DE  ISABELITA, MUNICIPIO SANTO DOMINGO ESTE, PROVINCIA SANTO DOMINGO</t>
  </si>
  <si>
    <t>74-REMODELACIÓN DEL CAMPO DE BEISBOL LA CUABA, MUNICIPIO PEDRO BRAND, PROVINCIA SANTO DOMINGO</t>
  </si>
  <si>
    <t>78-RECONSTRUCCIÓN CLUB DEPORTIVO Y CULTURAL VILLA FARO, MUNICIPIO SANTO DOMINGO ESTE, PROVINCIA SANTO DOMINGO</t>
  </si>
  <si>
    <t>79-AMPLIACIÓN DEL PLANTEL EDUCATIVO PARA INICIAL JAPÓN, MUNICIPIO SANTO DOMINGO ESTE, PROVINCIA SANTO DOMINGO.</t>
  </si>
  <si>
    <t>80-REPARACIÓN TECHO HIPODROMO V CENTENARIO, MUNICIPIO SANTO DOMINGO ESTE, PROVINCIA SANTO DOMINGO</t>
  </si>
  <si>
    <t>83-RECONSTRUCCIÓN DE LA INFRAESTRUCTURA VIAL URBANA DEL MUNICIPIO BOCA CHICA, PROVINCIA SANTO DOMINGO</t>
  </si>
  <si>
    <t>85-AMPLIACIÓN DEL PLANTEL EDUCATIVO PARA INICIAL EMMA BALAGUER, MUNICIPIO SANTO DOMINGO OESTE, PROVINCIA SANTO DOMINGO.</t>
  </si>
  <si>
    <t>86-AMPLIACIÓN DEL PLANTEL EDUCATIVO PARA INICIAL ANTIGUA Y BARBUDA, MUNICIPIO SANTO DOMINGO OESTE, PROVINCIA SANTO DOMINGO.</t>
  </si>
  <si>
    <t>86-CONSTRUCCIÓN MULTIUSOS LOS ALCARRIZOS, MUNICIPIO LOS ALCARRIZOS, PROV. SANTO DOMINGO</t>
  </si>
  <si>
    <t>86-REPARACIÓN DE VIVIENDAS VULNERABLES EN LOS MUNICIPIOS DE BOCA CHICA Y SAN ANTONIO DE GUERRA, PROVINCIA SANTO DOMINGO</t>
  </si>
  <si>
    <t>87-AMPLIACIÓN DEL PLANTEL EDUCATIVO PARA INICIAL ROSARIO EVANGELINA SOLANO - HATO NUEVO MANOGUAYABO, MUNICIPIO SANTO DOMINGO OESTE, PROVINCIA SANTO DOMINGO.</t>
  </si>
  <si>
    <t>87-REPARACIÓN DE VIVIENDAS VULNERABLES EN LOS MUNICIPIOS DE LOS ALCARRIZOS, SANTO DOMINGO ESTE Y PEDRO BRAND, PROVINCIA SANTO DOMINGO</t>
  </si>
  <si>
    <t>89-AMPLIACIÓN DEL PLANTEL EDUCATIVO PARA INICIAL PROF. MARÍA AMADA RAMÍREZ DÍAZ, MUNICIPIO SANTO DOMINGO OESTE, PROVINCIA SANTO DOMINGO.</t>
  </si>
  <si>
    <t>89-CONSTRUCCIÓN DE 2 PUENTES SOBRE EL RÍO LEBRÓN, AFECTADOS POR LA TORMENTA FRANKLIN, MUNICIPIO PEDRO BRAND, PROVINCIA SANTO DOMINGO</t>
  </si>
  <si>
    <t>89-REPARACIÓN DE VIVIENDAS VULNERABLES EN LOS MUNICIPIOS DE PEDRO BRAND, SANTO DOMINGO ESTE Y SANTO DOMINGO OESTE, PROVINCIA SANTO DOMINGO</t>
  </si>
  <si>
    <t>90-AMPLIACIÓN DEL PLANTEL EDUCATIVO PARA INICIAL BÁSICA LAS MALVINAS,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</si>
  <si>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</si>
  <si>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</si>
  <si>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92-AMPLIACIÓN DEL PUENTE FRANCISCO JACINTO PEYNADO QUE UNE AL DISTRITO NACIONAL CON EL MUNICIPIO SANTO DOMINGO NORTE, PROVINCIA SANTO DOMINGO</t>
  </si>
  <si>
    <t>93-AMPLIACIÓN DEL PLANTEL EDUCATIVO PARA INICIAL PROF. ALBA LUZ CASILLA DÍAZ, MUNICIPIO PEDRO BRAND, PROVINCIA SANTO DOMINGO.</t>
  </si>
  <si>
    <t>94-AMPLIACIÓN DEL PLANTEL EDUCATIVO PARA INICIAL MARINO MORENO GONZÁLEZ, MUNICIPIO PEDRO BRAND, PROVINCIA SANTO DOMINGO.</t>
  </si>
  <si>
    <t>95-AMPLIACIÓN DEL PLANTEL EDUCATIVO PARA INICIAL JUANA DE ARCO, MUNICIPIO PEDRO BRAND, PROVINCIA SANTO DOMINGO.</t>
  </si>
  <si>
    <t>96-AMPLIACIÓN DEL PLANTEL EDUCATIVO PARA INICIAL GREGORIO SANTOS,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</si>
  <si>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</si>
  <si>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</si>
  <si>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</si>
  <si>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</si>
  <si>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</si>
  <si>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79-RECONSTRUCCIÓN DE LA INFRAESTRUCTURA VIAL URBANA DEL MUNICIPIO SANTO DOMINGO OESTE, PROVINCIA SANTO DOMINGO</t>
  </si>
  <si>
    <t>90-RECONSTRUCCIÓN DE LA INFRAESTRUCTURA VIAL URBANA DEL MUNICIPIO SAN ANTONIO DE GUERRA, PROVINCIA SANTO DOMINGO</t>
  </si>
  <si>
    <t>96-RECONSTRUCCIÓN DE LA INFRAESTRUCTURA VIAL URBANA DEL MUNICIPIO DE LOS ALCARRIZOS, PROVINCIA SANTO DOMINGO</t>
  </si>
  <si>
    <t>99-RECONSTRUCCIÓN DE LA INFRAESTRUCTURA VIAL URBANA DEL MUNICIPIO DE PEDRO BRAND, PROVINCIA SANTO DOMINGO</t>
  </si>
  <si>
    <t>01-MEJORAMIENTO DE 100,000 VIVIENDAS EN LA REPÚBLICA DOMINICANA</t>
  </si>
  <si>
    <t>01-GESTION  INTEGRAL DE RESIDUOS SOLIDOS EN EL VERTEDERO DE DUQUESA , PROVINCIA SANTO DOMINGO</t>
  </si>
  <si>
    <t>05-CONSTRUCCIÓN CENTRO MODELO DE PRESTACIÓN DE SERVICIOS PARA MUJERES (CIUDAD MUJER)</t>
  </si>
  <si>
    <t>14-CONSTRUCCIÓN DE PUENTE LEVADIZO EN SUSTITUCIÓN AL FLOTANTE SOBRE EL RIO OZAMA, ENTRE AV. FRANCISCO CAAMAÑO DEÑÓ CON AV. MALECÓN, PROVINCIA SANTO DOMINGO</t>
  </si>
  <si>
    <t>01-CONSTRUCCIÓN DE CAMARAS TERMICA PARA LA PRODUCCION DE MATERIAL DE SIEMBRA DE PLATANO DE ALTA CALIDAD EN LA REP. DOM</t>
  </si>
  <si>
    <t>01-CONSTRUCCIÓN DE CANCHA DEPORTIVA, SECTOR ENSANCHE PARAÍSO, MUNICIPIO PEDRO BRAND, PROVINCIA SANTO DOMINGO</t>
  </si>
  <si>
    <t>02-CONSTRUCCIÓN LABORATORIO DE CALIBRACIONES DOSIMÉTRICAS PARA LA PROTECCIÓN RADIOLÓGICA, DISTRITO NACIONAL.</t>
  </si>
  <si>
    <t>02-FORTALECIMIENTO DE LA CRIANZA OVICAPRINA EN LA REGIÓN FRONTERIZA DE LA RD</t>
  </si>
  <si>
    <t>03-CONSTRUCCIÓN DEL CENTRO DE RETENCIÓN VEHICULAR DE LA DIGESETT, PROVINCIA SANTO DOMINGO</t>
  </si>
  <si>
    <t>05-CONSTRUCCIÓN DE PUENTES PEATONALES Y DE MOTOCICLETAS A NIVEL NACIONAL</t>
  </si>
  <si>
    <t>08-RECONSTRUCCIÓN CANCHA  CLUB DEPORTIVO 30 DE MAYO, DISTRITO NACIONAL</t>
  </si>
  <si>
    <t>09-RECONSTRUCCIÓN CANCHA CLUB DEPORTIVO RAFAEL PAULINO, CRISTO REY, DISTRITO NACIONAL</t>
  </si>
  <si>
    <t>15-MEJORAMIENTO DE OBRAS PÚBLICAS RESILIENTES PARA REDUCIR RIESGOS DE DESASTRES EN EL CONTEXTO DEL CAMBIO CLIMÁTICO  A NIVEL NACIONAL</t>
  </si>
  <si>
    <t>21-MEJORAMIENTO  EN CAMBIO DE 25,000 PISOS DE TIERRA POR PISO DE CEMENTO A NIVEL NACIONAL</t>
  </si>
  <si>
    <t>21-RESTAURACIÓN DEL MONUMENTO FARO A COLÓN, MUNICIPIO SANTO DOMINGO ESTE, PROVINCIA SANTO DOMINGO.</t>
  </si>
  <si>
    <t>23-RECONSTRUCCIÓN  CANCHA CLUB DEPORTIVO LUCERNA INC., SECTOR CANCINO I, MUNICIPIO SANTO DOMINGO ESTE, PROVINCIA SANTO DOMINGO.</t>
  </si>
  <si>
    <t>24-RECONSTRUCCIÓN CANCHA CLUB DEPORTIVO ORLANDO MARTINEZ, MATA HAMBRE, DISTRITO NACIONAL</t>
  </si>
  <si>
    <t>33-REHABILITACIÓN HOSPITAL GENERAL Y ESPECIALIDADES DR. NELSON ASTACIO, SANTO DOMINGO NORTE, PROV. SANTO DOMINGO,</t>
  </si>
  <si>
    <t>51-CONSTRUCCIÓN SEGUNDA ETAPA CENTROS DE ATENCIÓN INTEGRAL PARA NIÑOS DISCAPACITADOS(CAID) (COORDINADO CON EL DESPACHO DE LA PRIMERA DAM</t>
  </si>
  <si>
    <t>58-CONSTRUCCIÓN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</si>
  <si>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</si>
  <si>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84-HUMANIZACION DEL SISTEMA PENITENCIARIO DE LA REPÚBLICA DOMINICANA</t>
  </si>
  <si>
    <t>26-RECONSTRUCCIÓN DE LA CAPA DE RODADURA DE LA AUTOPISTA JUAN PABLO DUARTE</t>
  </si>
  <si>
    <t>01-CONSTRUCCIÓN  DEL LABORATORIO REGIONAL DE SALUD PÚBLICA EN AZUA DE COMPOSTELA</t>
  </si>
  <si>
    <t>09-GESTION DE LA PARTE ALTA Y MEDIA DE LA CUENCA DEL RÍO YAQUE DEL NORTE EN LA VERTIENTE NORTE DE LA CORDILLERA CENTRAL.</t>
  </si>
  <si>
    <t>21-FORTALECIMIENTO DE LA INFRAESTRUCTURA SANITARIA DEL SISTEMA NACIONAL DE SALUD EN LA REPÚBLICA DOMINICANA</t>
  </si>
  <si>
    <t>En RD$</t>
  </si>
  <si>
    <t>Row Labels</t>
  </si>
  <si>
    <t>Grand Total</t>
  </si>
  <si>
    <t>Si es inversión pública</t>
  </si>
  <si>
    <t>Ejecución 1ro de enero - 16 de mayo de 2025*</t>
  </si>
  <si>
    <t>94-CONSTRUCCIÓN DE PUENTE SOBRE EL RIO LA LEONORA, CALLE MIGUEL ANGEL GARRIDO, MUNICIPIO MAIMON, PROVINCIA MONSEÑOR NOUEL</t>
  </si>
  <si>
    <t>Total General</t>
  </si>
  <si>
    <t>No es actividad de inversión</t>
  </si>
  <si>
    <t xml:space="preserve">      Ejecución 1ro de enero - 16 de mayo 2025 (fecha de imputación)</t>
  </si>
  <si>
    <t>Ejecución 1ro de enero - 19 de mayo 2025 (fecha de registro)</t>
  </si>
  <si>
    <t>* Fecha de imputación al 16 de mayo de 2025 y fecha de registro al 19 de mayo de 2025. La fecha de imputación representa los gastos o ingresos en el momento de su ejecución, mientras que la fecha de registro representa el momento de su registro en el sistema, en la medida que se van regularizando los pagos.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</si>
</sst>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_(* #,##0.000_);_(* \(#,##0.000\);_(* &quot;-&quot;??_);_(@_)"/>
  </numFmts>
  <fonts count="61">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sz val="10"/>
      <color rgb="FF000000"/>
      <name val="Avenir Next LT Pro"/>
      <family val="2"/>
    </font>
    <font>
      <b/>
      <sz val="14"/>
      <color theme="1"/>
      <name val="Avenir Next LT Pro"/>
      <family val="2"/>
    </font>
    <font>
      <sz val="14"/>
      <color theme="1"/>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11"/>
      <color theme="1"/>
      <name val="Avenir Next LT Pro"/>
      <family val="2"/>
    </font>
    <font>
      <b/>
      <sz val="8"/>
      <color theme="1"/>
      <name val="Avenir Next LT Pro"/>
      <family val="2"/>
    </font>
    <font>
      <sz val="8"/>
      <color theme="1"/>
      <name val="Avenir Next LT Pro"/>
      <family val="2"/>
    </font>
    <font>
      <b/>
      <i/>
      <sz val="10"/>
      <color theme="0"/>
      <name val="Avenir Next LT Pro"/>
      <family val="2"/>
    </font>
    <font>
      <b/>
      <sz val="10"/>
      <name val="Avenir Next LT Pro"/>
      <family val="2"/>
    </font>
    <font>
      <sz val="11"/>
      <color indexed="8"/>
      <name val="Avenir Next LT Pro"/>
      <family val="2"/>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29">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right/>
      <top style="thin">
        <color theme="4" tint="0.39997558519241921"/>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14">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175" fontId="40" fillId="0" borderId="0" xfId="918" applyNumberFormat="1" applyFont="1" applyBorder="1" applyAlignment="1">
      <alignment horizontal="center" vertical="center"/>
    </xf>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3" fillId="0" borderId="0" xfId="0" applyFont="1" applyAlignment="1">
      <alignment horizontal="center" vertical="center" wrapText="1" readingOrder="1"/>
    </xf>
    <xf numFmtId="0" fontId="40" fillId="0" borderId="0" xfId="0" applyFont="1"/>
    <xf numFmtId="0" fontId="45" fillId="0" borderId="0" xfId="0" applyFont="1" applyAlignment="1">
      <alignment horizontal="center" vertical="center" wrapText="1" readingOrder="1"/>
    </xf>
    <xf numFmtId="0" fontId="40" fillId="0" borderId="0" xfId="0" applyFont="1" applyAlignment="1">
      <alignment vertical="center" readingOrder="1"/>
    </xf>
    <xf numFmtId="43" fontId="40" fillId="0" borderId="0" xfId="0" applyNumberFormat="1" applyFont="1" applyAlignment="1">
      <alignment vertical="center" readingOrder="1"/>
    </xf>
    <xf numFmtId="49" fontId="46" fillId="2" borderId="0" xfId="0" applyNumberFormat="1" applyFont="1" applyFill="1" applyAlignment="1">
      <alignment horizontal="center" vertical="center"/>
    </xf>
    <xf numFmtId="0" fontId="48" fillId="2" borderId="0" xfId="0" applyFont="1" applyFill="1" applyAlignment="1">
      <alignment horizontal="center"/>
    </xf>
    <xf numFmtId="0" fontId="49" fillId="3" borderId="0" xfId="0" applyFont="1" applyFill="1" applyAlignment="1">
      <alignment horizontal="center" wrapText="1"/>
    </xf>
    <xf numFmtId="0" fontId="49" fillId="3" borderId="22" xfId="0" applyFont="1" applyFill="1" applyBorder="1" applyAlignment="1">
      <alignment horizontal="center" wrapText="1"/>
    </xf>
    <xf numFmtId="0" fontId="40" fillId="0" borderId="19" xfId="0" applyFont="1" applyBorder="1"/>
    <xf numFmtId="178" fontId="40" fillId="0" borderId="0" xfId="1" applyNumberFormat="1" applyFont="1"/>
    <xf numFmtId="165" fontId="53" fillId="3" borderId="0" xfId="1" applyNumberFormat="1" applyFont="1" applyFill="1" applyBorder="1" applyAlignment="1">
      <alignment horizontal="right" vertical="center" wrapText="1"/>
    </xf>
    <xf numFmtId="0" fontId="50" fillId="4" borderId="0" xfId="0" applyFont="1" applyFill="1" applyAlignment="1">
      <alignment horizontal="left" vertical="center"/>
    </xf>
    <xf numFmtId="166" fontId="50" fillId="4" borderId="0" xfId="1" applyNumberFormat="1" applyFont="1" applyFill="1" applyBorder="1" applyAlignment="1">
      <alignment horizontal="right" vertical="center" wrapText="1"/>
    </xf>
    <xf numFmtId="166" fontId="55" fillId="4" borderId="20" xfId="1" applyNumberFormat="1" applyFont="1" applyFill="1" applyBorder="1" applyAlignment="1">
      <alignment horizontal="right" vertical="center" wrapText="1"/>
    </xf>
    <xf numFmtId="0" fontId="56" fillId="0" borderId="0" xfId="0" applyFont="1" applyAlignment="1">
      <alignment horizontal="left"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0" xfId="0" applyFont="1"/>
    <xf numFmtId="0" fontId="56" fillId="2" borderId="0" xfId="0" applyFont="1" applyFill="1" applyAlignment="1">
      <alignment vertical="center"/>
    </xf>
    <xf numFmtId="0" fontId="57" fillId="2" borderId="0" xfId="0" applyFont="1" applyFill="1"/>
    <xf numFmtId="0" fontId="56" fillId="0" borderId="0" xfId="0" applyFont="1" applyAlignment="1">
      <alignment wrapText="1"/>
    </xf>
    <xf numFmtId="0" fontId="43" fillId="0" borderId="0" xfId="0" applyFont="1" applyAlignment="1">
      <alignment vertical="center" wrapText="1" readingOrder="1"/>
    </xf>
    <xf numFmtId="0" fontId="44" fillId="0" borderId="0" xfId="0" applyFont="1" applyAlignment="1">
      <alignment vertical="top" wrapText="1" readingOrder="1"/>
    </xf>
    <xf numFmtId="0" fontId="45" fillId="0" borderId="0" xfId="0" applyFont="1" applyAlignment="1">
      <alignment vertical="top" wrapText="1" readingOrder="1"/>
    </xf>
    <xf numFmtId="43" fontId="45" fillId="0" borderId="0" xfId="1" applyFont="1" applyAlignment="1">
      <alignment vertical="top" wrapText="1" readingOrder="1"/>
    </xf>
    <xf numFmtId="0" fontId="46" fillId="2" borderId="0" xfId="0" applyFont="1" applyFill="1" applyAlignment="1">
      <alignment wrapText="1"/>
    </xf>
    <xf numFmtId="43" fontId="46" fillId="2" borderId="0" xfId="1" applyFont="1" applyFill="1" applyAlignment="1">
      <alignment wrapText="1"/>
    </xf>
    <xf numFmtId="0" fontId="46" fillId="2" borderId="0" xfId="0" applyFont="1" applyFill="1" applyAlignment="1">
      <alignment horizontal="center" wrapText="1"/>
    </xf>
    <xf numFmtId="43" fontId="47" fillId="2" borderId="0" xfId="1" applyFont="1" applyFill="1" applyAlignment="1">
      <alignment vertical="center"/>
    </xf>
    <xf numFmtId="49" fontId="46" fillId="2" borderId="0" xfId="0" applyNumberFormat="1" applyFont="1" applyFill="1" applyAlignment="1">
      <alignment vertical="center"/>
    </xf>
    <xf numFmtId="0" fontId="48" fillId="2" borderId="0" xfId="0" applyFont="1" applyFill="1"/>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0" fillId="4" borderId="0" xfId="0" applyFont="1" applyFill="1" applyAlignment="1">
      <alignment horizontal="left" vertical="center" indent="1"/>
    </xf>
    <xf numFmtId="166" fontId="50" fillId="4" borderId="0" xfId="1" applyNumberFormat="1" applyFont="1" applyFill="1" applyBorder="1" applyAlignment="1">
      <alignment horizontal="right" vertical="center"/>
    </xf>
    <xf numFmtId="0" fontId="50" fillId="2" borderId="0" xfId="0" applyFont="1" applyFill="1" applyAlignment="1">
      <alignment horizontal="left" indent="1"/>
    </xf>
    <xf numFmtId="166" fontId="59" fillId="2" borderId="0" xfId="1" applyNumberFormat="1" applyFont="1" applyFill="1" applyBorder="1" applyAlignment="1">
      <alignment horizontal="right" vertical="center"/>
    </xf>
    <xf numFmtId="0" fontId="51" fillId="2" borderId="0" xfId="0" applyFont="1" applyFill="1" applyAlignment="1">
      <alignment horizontal="left" indent="2"/>
    </xf>
    <xf numFmtId="166" fontId="51" fillId="2" borderId="0" xfId="1" applyNumberFormat="1" applyFont="1" applyFill="1" applyBorder="1" applyAlignment="1">
      <alignment horizontal="right" vertical="center"/>
    </xf>
    <xf numFmtId="177"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wrapText="1"/>
    </xf>
    <xf numFmtId="43" fontId="51" fillId="2" borderId="0" xfId="1" applyFont="1" applyFill="1" applyBorder="1" applyAlignment="1">
      <alignment horizontal="right" vertical="center"/>
    </xf>
    <xf numFmtId="165" fontId="40" fillId="0" borderId="0" xfId="1" applyNumberFormat="1" applyFont="1"/>
    <xf numFmtId="165" fontId="51" fillId="2" borderId="0" xfId="1" applyNumberFormat="1" applyFont="1" applyFill="1" applyBorder="1" applyAlignment="1">
      <alignment horizontal="right" vertical="center"/>
    </xf>
    <xf numFmtId="0" fontId="53" fillId="3" borderId="0" xfId="0" applyFont="1" applyFill="1" applyAlignment="1">
      <alignment horizontal="left" vertical="center" wrapText="1"/>
    </xf>
    <xf numFmtId="166" fontId="53" fillId="3" borderId="0" xfId="1" applyNumberFormat="1" applyFont="1" applyFill="1" applyBorder="1" applyAlignment="1">
      <alignment horizontal="right" vertical="center" wrapText="1"/>
    </xf>
    <xf numFmtId="0" fontId="50" fillId="5" borderId="0" xfId="0" applyFont="1" applyFill="1" applyAlignment="1">
      <alignment horizontal="left" vertical="center" indent="1"/>
    </xf>
    <xf numFmtId="166" fontId="50" fillId="5" borderId="0" xfId="1" applyNumberFormat="1" applyFont="1" applyFill="1" applyBorder="1" applyAlignment="1">
      <alignment horizontal="right" vertical="center" wrapText="1"/>
    </xf>
    <xf numFmtId="43" fontId="40" fillId="0" borderId="0" xfId="0" applyNumberFormat="1" applyFont="1"/>
    <xf numFmtId="0" fontId="50" fillId="4" borderId="0" xfId="0" applyFont="1" applyFill="1" applyAlignment="1">
      <alignment horizontal="left" indent="2"/>
    </xf>
    <xf numFmtId="165" fontId="50" fillId="4" borderId="0" xfId="1" applyNumberFormat="1" applyFont="1" applyFill="1" applyBorder="1" applyAlignment="1">
      <alignment horizontal="right" vertical="center" wrapText="1"/>
    </xf>
    <xf numFmtId="0" fontId="51" fillId="2" borderId="0" xfId="0" applyFont="1" applyFill="1" applyAlignment="1">
      <alignment horizontal="left" indent="3"/>
    </xf>
    <xf numFmtId="0" fontId="60" fillId="0" borderId="0" xfId="828" applyFont="1" applyAlignment="1">
      <alignment horizontal="left" indent="1"/>
    </xf>
    <xf numFmtId="165" fontId="51" fillId="0" borderId="0" xfId="1" applyNumberFormat="1" applyFont="1" applyFill="1" applyBorder="1" applyAlignment="1">
      <alignment horizontal="right" vertical="center" wrapText="1"/>
    </xf>
    <xf numFmtId="0" fontId="51" fillId="0" borderId="0" xfId="0" applyFont="1" applyAlignment="1">
      <alignment horizontal="left" indent="3"/>
    </xf>
    <xf numFmtId="0" fontId="59" fillId="4" borderId="0" xfId="0" applyFont="1" applyFill="1" applyAlignment="1">
      <alignment horizontal="left" indent="2"/>
    </xf>
    <xf numFmtId="0" fontId="59" fillId="5" borderId="0" xfId="0" applyFont="1" applyFill="1" applyAlignment="1">
      <alignment horizontal="left" vertical="center" indent="1"/>
    </xf>
    <xf numFmtId="165" fontId="50" fillId="5" borderId="0" xfId="1" applyNumberFormat="1" applyFont="1" applyFill="1" applyBorder="1" applyAlignment="1">
      <alignment horizontal="right" vertical="center" wrapText="1"/>
    </xf>
    <xf numFmtId="165" fontId="50" fillId="2" borderId="0" xfId="1" applyNumberFormat="1" applyFont="1" applyFill="1" applyBorder="1" applyAlignment="1">
      <alignment horizontal="right" vertical="center" wrapText="1"/>
    </xf>
    <xf numFmtId="166" fontId="40" fillId="0" borderId="0" xfId="0" applyNumberFormat="1" applyFont="1"/>
    <xf numFmtId="0" fontId="50" fillId="41" borderId="0" xfId="0" applyFont="1" applyFill="1" applyAlignment="1">
      <alignment horizontal="left" vertical="center" inden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0" fillId="4" borderId="0" xfId="915" applyFont="1" applyFill="1" applyAlignment="1">
      <alignment horizontal="left" vertical="center" wrapText="1"/>
    </xf>
    <xf numFmtId="0" fontId="50" fillId="0" borderId="0" xfId="915" applyFont="1" applyAlignment="1">
      <alignment horizontal="left" vertical="center" wrapText="1" indent="1"/>
    </xf>
    <xf numFmtId="165" fontId="50" fillId="0" borderId="0" xfId="1" applyNumberFormat="1" applyFont="1" applyFill="1" applyBorder="1" applyAlignment="1">
      <alignment horizontal="right" vertical="center" wrapText="1"/>
    </xf>
    <xf numFmtId="0" fontId="51" fillId="0" borderId="0" xfId="915" applyFont="1" applyAlignment="1">
      <alignment horizontal="left" vertical="center" wrapText="1" indent="2"/>
    </xf>
    <xf numFmtId="0" fontId="50" fillId="2" borderId="0" xfId="915" applyFont="1" applyFill="1" applyAlignment="1">
      <alignment horizontal="left" vertical="center" wrapText="1" indent="1"/>
    </xf>
    <xf numFmtId="0" fontId="51" fillId="2" borderId="0" xfId="915" applyFont="1" applyFill="1" applyAlignment="1">
      <alignment horizontal="left" vertical="center" wrapText="1" indent="2"/>
    </xf>
    <xf numFmtId="0" fontId="51" fillId="2" borderId="0" xfId="444" applyFont="1" applyFill="1" applyAlignment="1">
      <alignment horizontal="left" vertical="center" wrapText="1" indent="2"/>
    </xf>
    <xf numFmtId="0" fontId="51" fillId="0" borderId="0" xfId="444" applyFont="1" applyAlignment="1">
      <alignment horizontal="left" vertical="center" wrapText="1" indent="2"/>
    </xf>
    <xf numFmtId="0" fontId="52" fillId="3" borderId="0" xfId="915" applyFont="1" applyFill="1" applyAlignment="1">
      <alignment horizontal="left" vertical="center"/>
    </xf>
    <xf numFmtId="0" fontId="40" fillId="0" borderId="0" xfId="439" applyFont="1"/>
    <xf numFmtId="0" fontId="50" fillId="4" borderId="0" xfId="919" applyFont="1" applyFill="1" applyAlignment="1">
      <alignment horizontal="left" vertical="center" wrapText="1"/>
    </xf>
    <xf numFmtId="165" fontId="50" fillId="4" borderId="0" xfId="1" applyNumberFormat="1" applyFont="1" applyFill="1" applyBorder="1" applyAlignment="1">
      <alignment horizontal="right" vertical="center"/>
    </xf>
    <xf numFmtId="165" fontId="50" fillId="4" borderId="0" xfId="1" applyNumberFormat="1" applyFont="1" applyFill="1" applyAlignment="1">
      <alignment horizontal="right" vertical="center"/>
    </xf>
    <xf numFmtId="175" fontId="50" fillId="4" borderId="0" xfId="920" applyNumberFormat="1" applyFont="1" applyFill="1" applyBorder="1" applyAlignment="1">
      <alignment horizontal="center" vertical="center"/>
    </xf>
    <xf numFmtId="0" fontId="50" fillId="0" borderId="0" xfId="919" applyFont="1" applyAlignment="1">
      <alignment horizontal="left" vertical="center" wrapText="1" indent="1"/>
    </xf>
    <xf numFmtId="165" fontId="51" fillId="0" borderId="0" xfId="1" applyNumberFormat="1" applyFont="1" applyFill="1" applyBorder="1" applyAlignment="1">
      <alignment horizontal="right" vertical="center"/>
    </xf>
    <xf numFmtId="175" fontId="50" fillId="0" borderId="0" xfId="920" applyNumberFormat="1" applyFont="1" applyBorder="1" applyAlignment="1">
      <alignment horizontal="center" vertical="center"/>
    </xf>
    <xf numFmtId="0" fontId="51" fillId="0" borderId="0" xfId="919" applyFont="1" applyAlignment="1">
      <alignment horizontal="left" vertical="center" wrapText="1" indent="2"/>
    </xf>
    <xf numFmtId="175" fontId="51" fillId="0" borderId="0" xfId="920" applyNumberFormat="1" applyFont="1" applyBorder="1" applyAlignment="1">
      <alignment horizontal="center" vertical="center"/>
    </xf>
    <xf numFmtId="175" fontId="40" fillId="0" borderId="0" xfId="920" applyNumberFormat="1" applyFont="1"/>
    <xf numFmtId="165" fontId="50"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1" fillId="0" borderId="0" xfId="920" applyNumberFormat="1" applyFont="1" applyFill="1" applyBorder="1" applyAlignment="1">
      <alignment horizontal="center" vertical="center"/>
    </xf>
    <xf numFmtId="0" fontId="40" fillId="0" borderId="18" xfId="439" applyFont="1" applyBorder="1"/>
    <xf numFmtId="175" fontId="50" fillId="0" borderId="0" xfId="920" applyNumberFormat="1" applyFont="1" applyFill="1" applyBorder="1" applyAlignment="1">
      <alignment horizontal="center" vertical="center"/>
    </xf>
    <xf numFmtId="175" fontId="40" fillId="0" borderId="0" xfId="920" applyNumberFormat="1" applyFont="1" applyFill="1"/>
    <xf numFmtId="0" fontId="52" fillId="3" borderId="0" xfId="919" applyFont="1" applyFill="1" applyAlignment="1">
      <alignment horizontal="left" vertical="center"/>
    </xf>
    <xf numFmtId="165" fontId="52" fillId="3" borderId="0" xfId="1" applyNumberFormat="1" applyFont="1" applyFill="1" applyBorder="1" applyAlignment="1">
      <alignment horizontal="right" vertical="center"/>
    </xf>
    <xf numFmtId="175" fontId="52" fillId="3" borderId="0" xfId="920" applyNumberFormat="1" applyFont="1" applyFill="1" applyBorder="1" applyAlignment="1">
      <alignment horizontal="center" vertical="center"/>
    </xf>
    <xf numFmtId="10" fontId="40" fillId="0" borderId="0" xfId="920" applyNumberFormat="1" applyFont="1"/>
    <xf numFmtId="176" fontId="58" fillId="3" borderId="0" xfId="856" applyNumberFormat="1" applyFont="1" applyFill="1" applyAlignment="1">
      <alignment horizontal="center" vertical="center"/>
    </xf>
    <xf numFmtId="175" fontId="50" fillId="4" borderId="0" xfId="788" applyNumberFormat="1" applyFont="1" applyFill="1" applyAlignment="1">
      <alignment horizontal="center" vertical="center"/>
    </xf>
    <xf numFmtId="175" fontId="50" fillId="45" borderId="0" xfId="788" applyNumberFormat="1"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60" fillId="0" borderId="0" xfId="749" applyFont="1" applyAlignment="1">
      <alignment vertical="center"/>
    </xf>
    <xf numFmtId="176" fontId="49" fillId="3" borderId="0" xfId="856" applyNumberFormat="1" applyFont="1" applyFill="1" applyAlignment="1">
      <alignment horizontal="center" vertical="center" wrapText="1"/>
    </xf>
    <xf numFmtId="0" fontId="57" fillId="0" borderId="0" xfId="0" applyFont="1" applyAlignment="1">
      <alignment vertical="center"/>
    </xf>
    <xf numFmtId="175" fontId="50" fillId="4" borderId="0" xfId="1" applyNumberFormat="1" applyFont="1" applyFill="1" applyBorder="1" applyAlignment="1">
      <alignment horizontal="center" vertical="center" wrapText="1"/>
    </xf>
    <xf numFmtId="175" fontId="40" fillId="0" borderId="0" xfId="0" applyNumberFormat="1" applyFont="1"/>
    <xf numFmtId="175" fontId="40" fillId="0" borderId="0" xfId="788" applyNumberFormat="1" applyFont="1"/>
    <xf numFmtId="0" fontId="50" fillId="0" borderId="0" xfId="0" applyFont="1" applyAlignment="1">
      <alignment horizontal="left" indent="1"/>
    </xf>
    <xf numFmtId="0" fontId="50" fillId="0" borderId="0" xfId="0" applyFont="1" applyAlignment="1">
      <alignment horizontal="left" indent="2"/>
    </xf>
    <xf numFmtId="0" fontId="51" fillId="0" borderId="0" xfId="0" applyFont="1" applyAlignment="1">
      <alignment horizontal="left" indent="2"/>
    </xf>
    <xf numFmtId="176" fontId="50" fillId="43" borderId="21" xfId="749" applyNumberFormat="1" applyFont="1" applyFill="1" applyBorder="1" applyAlignment="1">
      <alignment vertical="center"/>
    </xf>
    <xf numFmtId="176" fontId="50" fillId="5" borderId="0" xfId="436" applyNumberFormat="1" applyFont="1" applyFill="1" applyAlignment="1">
      <alignment horizontal="left" vertical="center"/>
    </xf>
    <xf numFmtId="176" fontId="50" fillId="5" borderId="0" xfId="856" applyNumberFormat="1" applyFont="1" applyFill="1" applyAlignment="1">
      <alignment vertical="center"/>
    </xf>
    <xf numFmtId="0" fontId="51" fillId="0" borderId="0" xfId="0" applyFont="1" applyAlignment="1">
      <alignment horizontal="left" vertical="center"/>
    </xf>
    <xf numFmtId="0" fontId="59" fillId="4" borderId="20" xfId="919" applyFont="1" applyFill="1" applyBorder="1" applyAlignment="1">
      <alignment vertical="center"/>
    </xf>
    <xf numFmtId="166" fontId="50" fillId="4" borderId="20" xfId="1" applyNumberFormat="1" applyFont="1" applyFill="1" applyBorder="1" applyAlignment="1">
      <alignment horizontal="right" vertical="center" wrapText="1"/>
    </xf>
    <xf numFmtId="175" fontId="50" fillId="4" borderId="0" xfId="788" applyNumberFormat="1" applyFont="1" applyFill="1" applyBorder="1" applyAlignment="1">
      <alignment horizontal="center" vertical="center" wrapText="1"/>
    </xf>
    <xf numFmtId="166" fontId="51" fillId="0" borderId="0" xfId="1" applyNumberFormat="1" applyFont="1" applyFill="1" applyBorder="1" applyAlignment="1">
      <alignment horizontal="right" vertical="center" wrapText="1"/>
    </xf>
    <xf numFmtId="175" fontId="51" fillId="0" borderId="0" xfId="1" applyNumberFormat="1" applyFont="1" applyFill="1" applyBorder="1" applyAlignment="1">
      <alignment horizontal="center" vertical="center" wrapText="1"/>
    </xf>
    <xf numFmtId="175" fontId="51" fillId="0" borderId="0" xfId="788" applyNumberFormat="1" applyFont="1" applyFill="1" applyBorder="1" applyAlignment="1">
      <alignment horizontal="center" vertical="center" wrapText="1"/>
    </xf>
    <xf numFmtId="0" fontId="52" fillId="3" borderId="0" xfId="0" applyFont="1" applyFill="1" applyAlignment="1">
      <alignment vertical="center" wrapText="1"/>
    </xf>
    <xf numFmtId="175" fontId="52" fillId="3" borderId="0" xfId="0" applyNumberFormat="1" applyFont="1" applyFill="1" applyAlignment="1">
      <alignment horizontal="center" vertical="center" wrapText="1"/>
    </xf>
    <xf numFmtId="0" fontId="54" fillId="0" borderId="0" xfId="0" applyFont="1" applyAlignment="1">
      <alignment horizontal="left" vertical="center"/>
    </xf>
    <xf numFmtId="165" fontId="51" fillId="0" borderId="0" xfId="1" applyNumberFormat="1" applyFont="1" applyAlignment="1">
      <alignment vertical="center"/>
    </xf>
    <xf numFmtId="175" fontId="51" fillId="0" borderId="0" xfId="788" applyNumberFormat="1" applyFont="1" applyAlignment="1">
      <alignment horizontal="center" vertical="center"/>
    </xf>
    <xf numFmtId="166" fontId="52" fillId="3" borderId="0" xfId="0" applyNumberFormat="1" applyFont="1" applyFill="1" applyAlignment="1">
      <alignment vertical="center" wrapText="1"/>
    </xf>
    <xf numFmtId="175" fontId="52" fillId="44" borderId="17" xfId="788" applyNumberFormat="1" applyFont="1" applyFill="1" applyBorder="1" applyAlignment="1">
      <alignment horizontal="center" vertical="center"/>
    </xf>
    <xf numFmtId="0" fontId="52" fillId="2" borderId="0" xfId="0" applyFont="1" applyFill="1" applyAlignment="1">
      <alignment vertical="center" wrapText="1"/>
    </xf>
    <xf numFmtId="175" fontId="52" fillId="2" borderId="0" xfId="0" applyNumberFormat="1" applyFont="1" applyFill="1" applyAlignment="1">
      <alignment horizontal="center" vertical="center" wrapText="1"/>
    </xf>
    <xf numFmtId="0" fontId="51" fillId="0" borderId="0" xfId="0" applyFont="1" applyAlignment="1">
      <alignment vertical="center"/>
    </xf>
    <xf numFmtId="0" fontId="51" fillId="0" borderId="0" xfId="0" applyFont="1" applyAlignment="1">
      <alignment horizontal="right" vertical="center"/>
    </xf>
    <xf numFmtId="175" fontId="51" fillId="0" borderId="0" xfId="0" applyNumberFormat="1" applyFont="1" applyAlignment="1">
      <alignment horizontal="center" vertical="center"/>
    </xf>
    <xf numFmtId="165" fontId="51" fillId="0" borderId="0" xfId="1" applyNumberFormat="1" applyFont="1"/>
    <xf numFmtId="165" fontId="50" fillId="41" borderId="0" xfId="1" applyNumberFormat="1" applyFont="1" applyFill="1"/>
    <xf numFmtId="165" fontId="50" fillId="0" borderId="0" xfId="1" applyNumberFormat="1" applyFont="1"/>
    <xf numFmtId="165" fontId="51" fillId="0" borderId="0" xfId="1" applyNumberFormat="1" applyFont="1" applyAlignment="1"/>
    <xf numFmtId="0" fontId="52" fillId="42" borderId="28" xfId="864" applyFont="1" applyFill="1" applyBorder="1" applyAlignment="1">
      <alignment horizontal="left" vertical="center"/>
    </xf>
    <xf numFmtId="176" fontId="52" fillId="42" borderId="28" xfId="864" applyNumberFormat="1" applyFont="1" applyFill="1" applyBorder="1" applyAlignment="1">
      <alignment vertical="center"/>
    </xf>
    <xf numFmtId="0" fontId="56" fillId="0" borderId="0" xfId="0" applyFont="1"/>
    <xf numFmtId="0" fontId="57" fillId="2" borderId="0" xfId="0" applyFont="1" applyFill="1" applyAlignment="1">
      <alignment vertical="center"/>
    </xf>
    <xf numFmtId="166" fontId="57" fillId="2" borderId="0" xfId="1" applyNumberFormat="1" applyFont="1" applyFill="1" applyBorder="1" applyAlignment="1">
      <alignment horizontal="center" vertical="center" wrapText="1"/>
    </xf>
    <xf numFmtId="0" fontId="57" fillId="0" borderId="0" xfId="0" applyFont="1" applyAlignment="1">
      <alignment horizontal="left" vertical="center" wrapText="1"/>
    </xf>
    <xf numFmtId="0" fontId="57" fillId="0" borderId="0" xfId="0" applyFont="1" applyAlignment="1">
      <alignment wrapText="1"/>
    </xf>
    <xf numFmtId="0" fontId="57" fillId="0" borderId="0" xfId="0" applyFont="1" applyAlignment="1">
      <alignment vertical="center" wrapText="1"/>
    </xf>
    <xf numFmtId="0" fontId="40" fillId="2" borderId="0" xfId="915" applyFont="1" applyFill="1"/>
    <xf numFmtId="166" fontId="53" fillId="2" borderId="0" xfId="1" applyNumberFormat="1" applyFont="1" applyFill="1" applyBorder="1" applyAlignment="1">
      <alignment horizontal="right" vertical="center" wrapText="1"/>
    </xf>
    <xf numFmtId="175" fontId="40" fillId="2" borderId="0" xfId="918" applyNumberFormat="1" applyFont="1" applyFill="1" applyBorder="1" applyAlignment="1">
      <alignment horizontal="center" vertical="center"/>
    </xf>
    <xf numFmtId="0" fontId="40" fillId="2" borderId="0" xfId="439" applyFont="1" applyFill="1"/>
    <xf numFmtId="165" fontId="52" fillId="2" borderId="0" xfId="1" applyNumberFormat="1" applyFont="1" applyFill="1" applyBorder="1" applyAlignment="1">
      <alignment horizontal="right" vertical="center"/>
    </xf>
    <xf numFmtId="175" fontId="52" fillId="2" borderId="0" xfId="920" applyNumberFormat="1" applyFont="1" applyFill="1" applyBorder="1" applyAlignment="1">
      <alignment horizontal="center" vertical="center"/>
    </xf>
    <xf numFmtId="0" fontId="56" fillId="2" borderId="0" xfId="0" applyFont="1" applyFill="1" applyAlignment="1">
      <alignment horizontal="left" vertical="center" wrapText="1"/>
    </xf>
    <xf numFmtId="0" fontId="56" fillId="2" borderId="0" xfId="0" applyFont="1" applyFill="1" applyAlignment="1">
      <alignment wrapText="1"/>
    </xf>
    <xf numFmtId="0" fontId="40" fillId="0" borderId="0" xfId="0" applyFont="1" applyAlignment="1">
      <alignment horizontal="left"/>
    </xf>
    <xf numFmtId="176" fontId="40" fillId="0" borderId="0" xfId="0" applyNumberFormat="1" applyFont="1"/>
    <xf numFmtId="0" fontId="40" fillId="0" borderId="0" xfId="0" applyFont="1" applyAlignment="1">
      <alignment horizontal="left" indent="1"/>
    </xf>
    <xf numFmtId="0" fontId="40" fillId="0" borderId="0" xfId="0" applyFont="1" applyAlignment="1">
      <alignment horizontal="left" indent="2"/>
    </xf>
    <xf numFmtId="0" fontId="40" fillId="0" borderId="0" xfId="0" applyFont="1" applyAlignment="1">
      <alignment horizontal="left" indent="3"/>
    </xf>
    <xf numFmtId="0" fontId="40" fillId="0" borderId="0" xfId="0" pivotButton="1" applyFont="1"/>
    <xf numFmtId="0" fontId="60" fillId="0" borderId="0" xfId="749" applyFont="1"/>
    <xf numFmtId="176" fontId="51" fillId="0" borderId="0" xfId="0" applyNumberFormat="1" applyFont="1" applyAlignment="1">
      <alignment horizontal="left" indent="2"/>
    </xf>
    <xf numFmtId="176" fontId="51" fillId="0" borderId="0" xfId="0" applyNumberFormat="1" applyFont="1"/>
    <xf numFmtId="176" fontId="50" fillId="0" borderId="0" xfId="0" applyNumberFormat="1" applyFont="1" applyAlignment="1">
      <alignment horizontal="left" indent="3"/>
    </xf>
    <xf numFmtId="176" fontId="50" fillId="0" borderId="0" xfId="0" applyNumberFormat="1" applyFont="1"/>
    <xf numFmtId="176" fontId="51" fillId="0" borderId="0" xfId="0" applyNumberFormat="1" applyFont="1" applyAlignment="1">
      <alignment horizontal="left" indent="4"/>
    </xf>
    <xf numFmtId="176" fontId="51" fillId="0" borderId="0" xfId="0" applyNumberFormat="1" applyFont="1" applyAlignment="1">
      <alignment horizontal="left" indent="5"/>
    </xf>
    <xf numFmtId="176" fontId="51" fillId="0" borderId="0" xfId="0" applyNumberFormat="1" applyFont="1" applyAlignment="1">
      <alignment horizontal="left" indent="3"/>
    </xf>
    <xf numFmtId="176" fontId="50" fillId="0" borderId="0" xfId="0" applyNumberFormat="1" applyFont="1" applyAlignment="1">
      <alignment horizontal="left" indent="4"/>
    </xf>
    <xf numFmtId="49" fontId="51" fillId="2" borderId="0" xfId="0" applyNumberFormat="1" applyFont="1" applyFill="1" applyAlignment="1">
      <alignment horizontal="center" vertical="center"/>
    </xf>
    <xf numFmtId="0" fontId="48"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5" fillId="0" borderId="0" xfId="0" applyFont="1" applyAlignment="1">
      <alignment horizontal="center" vertical="top" wrapText="1" readingOrder="1"/>
    </xf>
    <xf numFmtId="0" fontId="46" fillId="2" borderId="0" xfId="0" applyFont="1" applyFill="1" applyAlignment="1">
      <alignment horizontal="center" wrapText="1"/>
    </xf>
    <xf numFmtId="0" fontId="56" fillId="0" borderId="0" xfId="0" applyFont="1" applyAlignment="1">
      <alignment horizontal="left" vertical="center" wrapText="1"/>
    </xf>
    <xf numFmtId="0" fontId="57" fillId="0" borderId="0" xfId="0" applyFont="1" applyAlignment="1">
      <alignment horizontal="left" vertical="top" wrapText="1"/>
    </xf>
    <xf numFmtId="0" fontId="57" fillId="0" borderId="0" xfId="0" applyFont="1" applyAlignment="1">
      <alignment horizontal="left" vertical="center" wrapText="1"/>
    </xf>
    <xf numFmtId="49" fontId="46" fillId="2" borderId="0" xfId="0" applyNumberFormat="1" applyFont="1" applyFill="1" applyAlignment="1">
      <alignment horizontal="center" vertical="center"/>
    </xf>
    <xf numFmtId="0" fontId="48" fillId="2" borderId="0" xfId="0" applyFont="1" applyFill="1" applyAlignment="1">
      <alignment horizontal="center" vertical="center"/>
    </xf>
    <xf numFmtId="0" fontId="49" fillId="3" borderId="18" xfId="0" applyFont="1" applyFill="1" applyBorder="1" applyAlignment="1">
      <alignment horizontal="center" vertical="center" wrapText="1"/>
    </xf>
    <xf numFmtId="0" fontId="49" fillId="3" borderId="23" xfId="0" applyFont="1" applyFill="1" applyBorder="1" applyAlignment="1">
      <alignment horizontal="center" vertical="center" wrapText="1"/>
    </xf>
    <xf numFmtId="0" fontId="49" fillId="3" borderId="24" xfId="0" applyFont="1" applyFill="1" applyBorder="1" applyAlignment="1">
      <alignment horizontal="center" vertical="center" wrapText="1"/>
    </xf>
    <xf numFmtId="49" fontId="47" fillId="2" borderId="0" xfId="0" applyNumberFormat="1" applyFont="1" applyFill="1" applyAlignment="1">
      <alignment horizontal="center" vertical="center"/>
    </xf>
    <xf numFmtId="0" fontId="45" fillId="0" borderId="0" xfId="0" applyFont="1" applyAlignment="1">
      <alignment horizontal="center" vertical="center" wrapText="1" readingOrder="1"/>
    </xf>
    <xf numFmtId="0" fontId="46" fillId="2" borderId="0" xfId="0" applyFont="1" applyFill="1" applyAlignment="1">
      <alignment horizontal="center" vertical="center" wrapText="1"/>
    </xf>
    <xf numFmtId="0" fontId="46" fillId="2" borderId="0" xfId="0" applyFont="1" applyFill="1" applyAlignment="1">
      <alignment horizontal="center"/>
    </xf>
    <xf numFmtId="0" fontId="58" fillId="3" borderId="0" xfId="0" applyFont="1" applyFill="1" applyAlignment="1">
      <alignment horizontal="center" vertical="center"/>
    </xf>
    <xf numFmtId="49" fontId="47" fillId="0" borderId="0" xfId="0" applyNumberFormat="1" applyFont="1" applyAlignment="1">
      <alignment horizontal="center" vertical="center"/>
    </xf>
    <xf numFmtId="0" fontId="58" fillId="3" borderId="0" xfId="0" applyFont="1" applyFill="1" applyAlignment="1">
      <alignment horizontal="center" vertical="center" wrapTex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7" fillId="2" borderId="0" xfId="0" applyFont="1" applyFill="1" applyAlignment="1">
      <alignment horizontal="left" vertical="center" wrapText="1"/>
    </xf>
    <xf numFmtId="0" fontId="58" fillId="42" borderId="0" xfId="439"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7" xfId="919" applyFont="1" applyFill="1" applyBorder="1" applyAlignment="1">
      <alignment horizontal="center" vertical="center" wrapText="1"/>
    </xf>
    <xf numFmtId="49" fontId="47" fillId="2" borderId="0" xfId="749" applyNumberFormat="1" applyFont="1" applyFill="1" applyAlignment="1">
      <alignment horizontal="center" vertical="center"/>
    </xf>
    <xf numFmtId="0" fontId="48" fillId="2" borderId="0" xfId="749" applyFont="1" applyFill="1" applyAlignment="1">
      <alignment horizontal="center" vertical="center"/>
    </xf>
    <xf numFmtId="176" fontId="58" fillId="3" borderId="0" xfId="856" applyNumberFormat="1" applyFont="1" applyFill="1" applyAlignment="1">
      <alignment horizontal="center" vertical="center"/>
    </xf>
    <xf numFmtId="0" fontId="43" fillId="0" borderId="0" xfId="749" applyFont="1" applyAlignment="1">
      <alignment horizontal="center" vertical="center" wrapText="1" readingOrder="1"/>
    </xf>
    <xf numFmtId="0" fontId="44" fillId="0" borderId="0" xfId="749" applyFont="1" applyAlignment="1">
      <alignment horizontal="center" vertical="center" wrapText="1" readingOrder="1"/>
    </xf>
    <xf numFmtId="0" fontId="45" fillId="0" borderId="0" xfId="749" applyFont="1" applyAlignment="1">
      <alignment horizontal="center" vertical="center" wrapText="1" readingOrder="1"/>
    </xf>
    <xf numFmtId="0" fontId="46" fillId="2" borderId="0" xfId="749" applyFont="1" applyFill="1" applyAlignment="1">
      <alignment horizontal="center" vertical="center" wrapText="1"/>
    </xf>
    <xf numFmtId="0" fontId="46" fillId="2" borderId="0" xfId="749" applyFont="1" applyFill="1" applyAlignment="1">
      <alignment horizontal="center" vertical="center"/>
    </xf>
    <xf numFmtId="176" fontId="58" fillId="3" borderId="0" xfId="436" applyNumberFormat="1" applyFont="1" applyFill="1" applyAlignment="1">
      <alignment horizontal="center" vertical="center"/>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3">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656168</xdr:colOff>
      <xdr:row>0</xdr:row>
      <xdr:rowOff>151343</xdr:rowOff>
    </xdr:from>
    <xdr:ext cx="1926163" cy="1062826"/>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8020898" y="15134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579317" y="377403"/>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131904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45389"/>
        </a:xfrm>
        <a:prstGeom prst="rect">
          <a:avLst/>
        </a:prstGeom>
      </xdr:spPr>
    </xdr:pic>
    <xdr:clientData/>
  </xdr:twoCellAnchor>
  <xdr:twoCellAnchor editAs="oneCell">
    <xdr:from>
      <xdr:col>5</xdr:col>
      <xdr:colOff>1259205</xdr:colOff>
      <xdr:row>2</xdr:row>
      <xdr:rowOff>238035</xdr:rowOff>
    </xdr:from>
    <xdr:to>
      <xdr:col>7</xdr:col>
      <xdr:colOff>760680</xdr:colOff>
      <xdr:row>6</xdr:row>
      <xdr:rowOff>21228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9060180" y="866685"/>
          <a:ext cx="1616025" cy="846183"/>
        </a:xfrm>
        <a:prstGeom prst="rect">
          <a:avLst/>
        </a:prstGeom>
      </xdr:spPr>
    </xdr:pic>
    <xdr:clientData/>
  </xdr:twoCellAnchor>
  <xdr:twoCellAnchor editAs="oneCell">
    <xdr:from>
      <xdr:col>0</xdr:col>
      <xdr:colOff>791664</xdr:colOff>
      <xdr:row>2</xdr:row>
      <xdr:rowOff>265045</xdr:rowOff>
    </xdr:from>
    <xdr:to>
      <xdr:col>2</xdr:col>
      <xdr:colOff>113974</xdr:colOff>
      <xdr:row>5</xdr:row>
      <xdr:rowOff>209482</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791664" y="893695"/>
          <a:ext cx="1655935" cy="7921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9</xdr:col>
          <xdr:colOff>666750</xdr:colOff>
          <xdr:row>18</xdr:row>
          <xdr:rowOff>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1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400050</xdr:colOff>
      <xdr:row>5</xdr:row>
      <xdr:rowOff>212902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9525" y="0"/>
          <a:ext cx="382905" cy="1498777"/>
        </a:xfrm>
        <a:prstGeom prst="rect">
          <a:avLst/>
        </a:prstGeom>
      </xdr:spPr>
    </xdr:pic>
    <xdr:clientData/>
  </xdr:twoCellAnchor>
  <xdr:twoCellAnchor editAs="oneCell">
    <xdr:from>
      <xdr:col>3</xdr:col>
      <xdr:colOff>554145</xdr:colOff>
      <xdr:row>3</xdr:row>
      <xdr:rowOff>30692</xdr:rowOff>
    </xdr:from>
    <xdr:to>
      <xdr:col>4</xdr:col>
      <xdr:colOff>1122912</xdr:colOff>
      <xdr:row>7</xdr:row>
      <xdr:rowOff>15452</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90077" y="853306"/>
          <a:ext cx="1783810" cy="902623"/>
        </a:xfrm>
        <a:prstGeom prst="rect">
          <a:avLst/>
        </a:prstGeom>
      </xdr:spPr>
    </xdr:pic>
    <xdr:clientData/>
  </xdr:twoCellAnchor>
  <xdr:twoCellAnchor editAs="oneCell">
    <xdr:from>
      <xdr:col>1</xdr:col>
      <xdr:colOff>186690</xdr:colOff>
      <xdr:row>3</xdr:row>
      <xdr:rowOff>139065</xdr:rowOff>
    </xdr:from>
    <xdr:to>
      <xdr:col>1</xdr:col>
      <xdr:colOff>1806806</xdr:colOff>
      <xdr:row>7</xdr:row>
      <xdr:rowOff>54187</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1348740" y="958215"/>
          <a:ext cx="1620116" cy="8619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53686</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2</xdr:col>
      <xdr:colOff>982980</xdr:colOff>
      <xdr:row>2</xdr:row>
      <xdr:rowOff>62866</xdr:rowOff>
    </xdr:from>
    <xdr:to>
      <xdr:col>4</xdr:col>
      <xdr:colOff>212092</xdr:colOff>
      <xdr:row>6</xdr:row>
      <xdr:rowOff>17179</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583805" y="691516"/>
          <a:ext cx="1768477" cy="859188"/>
        </a:xfrm>
        <a:prstGeom prst="rect">
          <a:avLst/>
        </a:prstGeom>
      </xdr:spPr>
    </xdr:pic>
    <xdr:clientData/>
  </xdr:twoCellAnchor>
  <xdr:twoCellAnchor editAs="oneCell">
    <xdr:from>
      <xdr:col>0</xdr:col>
      <xdr:colOff>811530</xdr:colOff>
      <xdr:row>2</xdr:row>
      <xdr:rowOff>133350</xdr:rowOff>
    </xdr:from>
    <xdr:to>
      <xdr:col>1</xdr:col>
      <xdr:colOff>624840</xdr:colOff>
      <xdr:row>6</xdr:row>
      <xdr:rowOff>54561</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11530" y="762000"/>
          <a:ext cx="1836420" cy="8127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97155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624840</xdr:colOff>
      <xdr:row>2</xdr:row>
      <xdr:rowOff>129541</xdr:rowOff>
    </xdr:from>
    <xdr:to>
      <xdr:col>4</xdr:col>
      <xdr:colOff>3368</xdr:colOff>
      <xdr:row>6</xdr:row>
      <xdr:rowOff>211455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387715" y="758191"/>
          <a:ext cx="1664528" cy="906779"/>
        </a:xfrm>
        <a:prstGeom prst="rect">
          <a:avLst/>
        </a:prstGeom>
      </xdr:spPr>
    </xdr:pic>
    <xdr:clientData/>
  </xdr:twoCellAnchor>
  <xdr:twoCellAnchor editAs="oneCell">
    <xdr:from>
      <xdr:col>0</xdr:col>
      <xdr:colOff>683895</xdr:colOff>
      <xdr:row>3</xdr:row>
      <xdr:rowOff>40005</xdr:rowOff>
    </xdr:from>
    <xdr:to>
      <xdr:col>1</xdr:col>
      <xdr:colOff>1656130</xdr:colOff>
      <xdr:row>7</xdr:row>
      <xdr:rowOff>95250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683895" y="849630"/>
          <a:ext cx="1770430" cy="9220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97155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1</xdr:col>
      <xdr:colOff>192405</xdr:colOff>
      <xdr:row>2</xdr:row>
      <xdr:rowOff>173356</xdr:rowOff>
    </xdr:from>
    <xdr:to>
      <xdr:col>2</xdr:col>
      <xdr:colOff>1313914</xdr:colOff>
      <xdr:row>7</xdr:row>
      <xdr:rowOff>20956</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982980" y="802006"/>
          <a:ext cx="1767304" cy="895350"/>
        </a:xfrm>
        <a:prstGeom prst="rect">
          <a:avLst/>
        </a:prstGeom>
      </xdr:spPr>
    </xdr:pic>
    <xdr:clientData/>
  </xdr:twoCellAnchor>
  <xdr:twoCellAnchor editAs="oneCell">
    <xdr:from>
      <xdr:col>3</xdr:col>
      <xdr:colOff>1110615</xdr:colOff>
      <xdr:row>3</xdr:row>
      <xdr:rowOff>7621</xdr:rowOff>
    </xdr:from>
    <xdr:to>
      <xdr:col>5</xdr:col>
      <xdr:colOff>15240</xdr:colOff>
      <xdr:row>7</xdr:row>
      <xdr:rowOff>154305</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8787765" y="817246"/>
          <a:ext cx="1828800" cy="10134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331470" cy="1877786"/>
    <xdr:pic>
      <xdr:nvPicPr>
        <xdr:cNvPr id="2" name="Imagen 2">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498263</xdr:colOff>
      <xdr:row>2</xdr:row>
      <xdr:rowOff>144781</xdr:rowOff>
    </xdr:from>
    <xdr:to>
      <xdr:col>5</xdr:col>
      <xdr:colOff>133352</xdr:colOff>
      <xdr:row>7</xdr:row>
      <xdr:rowOff>56304</xdr:rowOff>
    </xdr:to>
    <xdr:pic>
      <xdr:nvPicPr>
        <xdr:cNvPr id="3" name="Imagen 3">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8632613" y="897256"/>
          <a:ext cx="1692489" cy="987848"/>
        </a:xfrm>
        <a:prstGeom prst="rect">
          <a:avLst/>
        </a:prstGeom>
      </xdr:spPr>
    </xdr:pic>
    <xdr:clientData/>
  </xdr:twoCellAnchor>
  <xdr:twoCellAnchor editAs="oneCell">
    <xdr:from>
      <xdr:col>0</xdr:col>
      <xdr:colOff>536366</xdr:colOff>
      <xdr:row>3</xdr:row>
      <xdr:rowOff>37256</xdr:rowOff>
    </xdr:from>
    <xdr:to>
      <xdr:col>2</xdr:col>
      <xdr:colOff>476250</xdr:colOff>
      <xdr:row>6</xdr:row>
      <xdr:rowOff>211666</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536366" y="980231"/>
          <a:ext cx="1463884" cy="82211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342900</xdr:colOff>
      <xdr:row>7</xdr:row>
      <xdr:rowOff>92498</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342900" cy="1763818"/>
        </a:xfrm>
        <a:prstGeom prst="rect">
          <a:avLst/>
        </a:prstGeom>
      </xdr:spPr>
    </xdr:pic>
    <xdr:clientData/>
  </xdr:twoCellAnchor>
  <xdr:twoCellAnchor editAs="oneCell">
    <xdr:from>
      <xdr:col>0</xdr:col>
      <xdr:colOff>778359</xdr:colOff>
      <xdr:row>4</xdr:row>
      <xdr:rowOff>5050</xdr:rowOff>
    </xdr:from>
    <xdr:to>
      <xdr:col>1</xdr:col>
      <xdr:colOff>1749735</xdr:colOff>
      <xdr:row>7</xdr:row>
      <xdr:rowOff>211788</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768834" y="995650"/>
          <a:ext cx="1752426" cy="892538"/>
        </a:xfrm>
        <a:prstGeom prst="rect">
          <a:avLst/>
        </a:prstGeom>
      </xdr:spPr>
    </xdr:pic>
    <xdr:clientData/>
  </xdr:twoCellAnchor>
  <xdr:twoCellAnchor editAs="oneCell">
    <xdr:from>
      <xdr:col>5</xdr:col>
      <xdr:colOff>1215178</xdr:colOff>
      <xdr:row>3</xdr:row>
      <xdr:rowOff>78771</xdr:rowOff>
    </xdr:from>
    <xdr:to>
      <xdr:col>7</xdr:col>
      <xdr:colOff>20964</xdr:colOff>
      <xdr:row>7</xdr:row>
      <xdr:rowOff>95250</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12232428" y="883104"/>
          <a:ext cx="1673869" cy="8948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323850</xdr:colOff>
      <xdr:row>12</xdr:row>
      <xdr:rowOff>59055</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323850" cy="2703195"/>
        </a:xfrm>
        <a:prstGeom prst="rect">
          <a:avLst/>
        </a:prstGeom>
      </xdr:spPr>
    </xdr:pic>
    <xdr:clientData/>
  </xdr:twoCellAnchor>
  <xdr:twoCellAnchor editAs="oneCell">
    <xdr:from>
      <xdr:col>1</xdr:col>
      <xdr:colOff>590550</xdr:colOff>
      <xdr:row>1</xdr:row>
      <xdr:rowOff>150495</xdr:rowOff>
    </xdr:from>
    <xdr:to>
      <xdr:col>2</xdr:col>
      <xdr:colOff>1866900</xdr:colOff>
      <xdr:row>5</xdr:row>
      <xdr:rowOff>190500</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196340" y="512445"/>
          <a:ext cx="1889760" cy="897255"/>
        </a:xfrm>
        <a:prstGeom prst="rect">
          <a:avLst/>
        </a:prstGeom>
      </xdr:spPr>
    </xdr:pic>
    <xdr:clientData/>
  </xdr:twoCellAnchor>
  <xdr:twoCellAnchor editAs="oneCell">
    <xdr:from>
      <xdr:col>3</xdr:col>
      <xdr:colOff>70402</xdr:colOff>
      <xdr:row>1</xdr:row>
      <xdr:rowOff>167642</xdr:rowOff>
    </xdr:from>
    <xdr:to>
      <xdr:col>4</xdr:col>
      <xdr:colOff>758770</xdr:colOff>
      <xdr:row>5</xdr:row>
      <xdr:rowOff>209550</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1144250" y="532077"/>
          <a:ext cx="1823085" cy="8994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5/Copia%20de%20Base%20de%20datos%20din&#225;mica%20reporte%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eimi E. Brown Mendieta" refreshedDate="45797.433860879632" createdVersion="8" refreshedVersion="8" minRefreshableVersion="3" recordCount="14310" xr:uid="{4CEB23CC-084C-40CC-891C-57958BF7BF2E}">
  <cacheSource type="worksheet">
    <worksheetSource ref="A1:T14311" sheet="Hoja2" r:id="rId2"/>
  </cacheSource>
  <cacheFields count="20">
    <cacheField name="COD_PERIODO" numFmtId="0">
      <sharedItems/>
    </cacheField>
    <cacheField name="INSTITUCIONAL" numFmtId="0">
      <sharedItems containsBlank="1" count="8">
        <s v="1.1.1.1.1 - Administración central"/>
        <s v="1.1.1.1.2 - Instituciones públicas descentralizadas y autónomas no financieras"/>
        <s v="1.1.1.1.3 - Instituciones de la seguridad social"/>
        <s v="1.1.2.1.1 - Empresas públicas no financieras"/>
        <s v="1.2.2.3.0 - Auxiliares Financieros"/>
        <s v="1.2.2.1.1 - Instituciones públicas financieras no monetarias"/>
        <s v="1.2.1.1.1 - Instituciones públicas financieras monetarias"/>
        <m/>
      </sharedItems>
    </cacheField>
    <cacheField name="TIPO" numFmtId="0">
      <sharedItems containsBlank="1" count="3">
        <s v="2 - GASTOS"/>
        <s v="4 - Aplicaciones financieras"/>
        <m/>
      </sharedItems>
    </cacheField>
    <cacheField name="ECO_TITULO" numFmtId="0">
      <sharedItems containsBlank="1" count="4">
        <s v="2.1 - Gastos corrientes"/>
        <s v="2.2 - Gastos de capital"/>
        <s v="3.2 - Aplicaciones financieras"/>
        <m/>
      </sharedItems>
    </cacheField>
    <cacheField name="ECO_SUBTITULO" numFmtId="0">
      <sharedItems containsBlank="1" count="18">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 v="2.2.7 - Inversiones financieras realizadas con fines de política"/>
        <s v="2.1.1 - Gastos de explotación"/>
        <m/>
      </sharedItems>
    </cacheField>
    <cacheField name="PODER_Y_ORGANISMO" numFmtId="0">
      <sharedItems containsBlank="1"/>
    </cacheField>
    <cacheField name="CAPITULO" numFmtId="0">
      <sharedItems containsBlank="1"/>
    </cacheField>
    <cacheField name="UNIDAD_EJECUTORA" numFmtId="0">
      <sharedItems containsBlank="1"/>
    </cacheField>
    <cacheField name="FINALIDAD" numFmtId="0">
      <sharedItems containsBlank="1"/>
    </cacheField>
    <cacheField name="FUNCION" numFmtId="0">
      <sharedItems containsBlank="1"/>
    </cacheField>
    <cacheField name="SUB_FUNCION" numFmtId="0">
      <sharedItems containsBlank="1"/>
    </cacheField>
    <cacheField name="CONCEPTO" numFmtId="0">
      <sharedItems containsBlank="1"/>
    </cacheField>
    <cacheField name="CUENTA" numFmtId="0">
      <sharedItems containsBlank="1"/>
    </cacheField>
    <cacheField name="TIP_INVERSION_PUBLICA" numFmtId="0">
      <sharedItems containsBlank="1"/>
    </cacheField>
    <cacheField name="PROYECTO" numFmtId="0">
      <sharedItems containsBlank="1"/>
    </cacheField>
    <cacheField name="FUENTE_FINANCIAMIENTO" numFmtId="0">
      <sharedItems containsBlank="1"/>
    </cacheField>
    <cacheField name="PRY_COD_SNIP" numFmtId="0">
      <sharedItems containsBlank="1" containsMixedTypes="1" containsNumber="1" containsInteger="1" minValue="2451" maxValue="16983"/>
    </cacheField>
    <cacheField name="PROVINCIA" numFmtId="0">
      <sharedItems containsBlank="1"/>
    </cacheField>
    <cacheField name="Suma de INICIAL" numFmtId="0">
      <sharedItems containsSemiMixedTypes="0" containsString="0" containsNumber="1" containsInteger="1" minValue="0" maxValue="2561823184729"/>
    </cacheField>
    <cacheField name="Suma de DEVENGADO" numFmtId="0">
      <sharedItems containsSemiMixedTypes="0" containsString="0" containsNumber="1" minValue="0" maxValue="677940244870.1790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310">
  <r>
    <s v="2025"/>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blank)"/>
    <s v="99 - MULTIPROVINCIAL"/>
    <n v="1333108528"/>
    <n v="555461895"/>
  </r>
  <r>
    <s v="2025"/>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blank)"/>
    <s v="99 - MULTIPROVINCIAL"/>
    <n v="122200000"/>
    <n v="50916665"/>
  </r>
  <r>
    <s v="2025"/>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blank)"/>
    <s v="99 - MULTIPROVINCIAL"/>
    <n v="31226000"/>
    <n v="1301083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blank)"/>
    <s v="99 - MULTIPROVINCIAL"/>
    <n v="3000000"/>
    <n v="125000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blank)"/>
    <s v="99 - MULTIPROVINCIAL"/>
    <n v="410945786"/>
    <n v="171227400"/>
  </r>
  <r>
    <s v="2025"/>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blank)"/>
    <s v="99 - MULTIPROVINCIAL"/>
    <n v="38190000"/>
    <n v="15704170"/>
  </r>
  <r>
    <s v="2025"/>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blank)"/>
    <s v="99 - MULTIPROVINCIAL"/>
    <n v="53000000"/>
    <n v="22083335"/>
  </r>
  <r>
    <s v="2025"/>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blank)"/>
    <s v="99 - MULTIPROVINCIAL"/>
    <n v="34076000"/>
    <n v="14198335"/>
  </r>
  <r>
    <s v="2025"/>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blank)"/>
    <s v="99 - MULTIPROVINCIAL"/>
    <n v="6700000"/>
    <n v="2791665"/>
  </r>
  <r>
    <s v="2025"/>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blank)"/>
    <s v="99 - MULTIPROVINCIAL"/>
    <n v="35287374"/>
    <n v="14703065"/>
  </r>
  <r>
    <s v="2025"/>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blank)"/>
    <s v="99 - MULTIPROVINCIAL"/>
    <n v="107650000"/>
    <n v="44854170"/>
  </r>
  <r>
    <s v="2025"/>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44900000"/>
    <n v="18708335"/>
  </r>
  <r>
    <s v="2025"/>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blank)"/>
    <s v="99 - MULTIPROVINCIAL"/>
    <n v="38675000"/>
    <n v="14000025"/>
  </r>
  <r>
    <s v="2025"/>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blank)"/>
    <s v="99 - MULTIPROVINCIAL"/>
    <n v="55000000"/>
    <n v="16281245"/>
  </r>
  <r>
    <s v="2025"/>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blank)"/>
    <s v="99 - MULTIPROVINCIAL"/>
    <n v="10600000"/>
    <n v="3583335"/>
  </r>
  <r>
    <s v="2025"/>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blank)"/>
    <s v="99 - MULTIPROVINCIAL"/>
    <n v="2500000"/>
    <n v="1041665"/>
  </r>
  <r>
    <s v="2025"/>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blank)"/>
    <s v="99 - MULTIPROVINCIAL"/>
    <n v="9000000"/>
    <n v="3750005"/>
  </r>
  <r>
    <s v="2025"/>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blank)"/>
    <s v="99 - MULTIPROVINCIAL"/>
    <n v="600000"/>
    <n v="250000"/>
  </r>
  <r>
    <s v="2025"/>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blank)"/>
    <s v="99 - MULTIPROVINCIAL"/>
    <n v="3850000"/>
    <n v="1604170"/>
  </r>
  <r>
    <s v="2025"/>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blank)"/>
    <s v="99 - MULTIPROVINCIAL"/>
    <n v="3025000"/>
    <n v="1260420"/>
  </r>
  <r>
    <s v="2025"/>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blank)"/>
    <s v="99 - MULTIPROVINCIAL"/>
    <n v="40795436"/>
    <n v="16998095"/>
  </r>
  <r>
    <s v="2025"/>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blank)"/>
    <s v="99 - MULTIPROVINCIAL"/>
    <n v="12700000"/>
    <n v="5291675"/>
  </r>
  <r>
    <s v="2025"/>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blank)"/>
    <s v="99 - MULTIPROVINCIAL"/>
    <n v="2139712301"/>
    <n v="902986487.5599997"/>
  </r>
  <r>
    <s v="2025"/>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blank)"/>
    <s v="99 - MULTIPROVINCIAL"/>
    <n v="127424355"/>
    <n v="50062873.25"/>
  </r>
  <r>
    <s v="2025"/>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blank)"/>
    <s v="99 - MULTIPROVINCIAL"/>
    <n v="220723990"/>
    <n v="106546515.84"/>
  </r>
  <r>
    <s v="2025"/>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blank)"/>
    <s v="99 - MULTIPROVINCIAL"/>
    <n v="432302000"/>
    <n v="208455576.82999998"/>
  </r>
  <r>
    <s v="2025"/>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blank)"/>
    <s v="99 - MULTIPROVINCIAL"/>
    <n v="592089113"/>
    <n v="247352726.29000002"/>
  </r>
  <r>
    <s v="2025"/>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blank)"/>
    <s v="99 - MULTIPROVINCIAL"/>
    <n v="69594859"/>
    <n v="30716953.02999999"/>
  </r>
  <r>
    <s v="2025"/>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blank)"/>
    <s v="99 - MULTIPROVINCIAL"/>
    <n v="185365938"/>
    <n v="56388661.759999998"/>
  </r>
  <r>
    <s v="2025"/>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blank)"/>
    <s v="99 - MULTIPROVINCIAL"/>
    <n v="218000000"/>
    <n v="73738303"/>
  </r>
  <r>
    <s v="2025"/>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blank)"/>
    <s v="99 - MULTIPROVINCIAL"/>
    <n v="19197060"/>
    <n v="11991694.08"/>
  </r>
  <r>
    <s v="2025"/>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blank)"/>
    <s v="99 - MULTIPROVINCIAL"/>
    <n v="45620855"/>
    <n v="18321072.09"/>
  </r>
  <r>
    <s v="2025"/>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blank)"/>
    <s v="99 - MULTIPROVINCIAL"/>
    <n v="333125468"/>
    <n v="133467572.30999999"/>
  </r>
  <r>
    <s v="2025"/>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64218202"/>
    <n v="22781696.84"/>
  </r>
  <r>
    <s v="2025"/>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blank)"/>
    <s v="99 - MULTIPROVINCIAL"/>
    <n v="200804543"/>
    <n v="147919019.00000003"/>
  </r>
  <r>
    <s v="2025"/>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blank)"/>
    <s v="99 - MULTIPROVINCIAL"/>
    <n v="68000000"/>
    <n v="31974861.239999998"/>
  </r>
  <r>
    <s v="2025"/>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blank)"/>
    <s v="99 - MULTIPROVINCIAL"/>
    <n v="2300000"/>
    <n v="574268.77"/>
  </r>
  <r>
    <s v="2025"/>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blank)"/>
    <s v="99 - MULTIPROVINCIAL"/>
    <n v="10823000"/>
    <n v="5540061"/>
  </r>
  <r>
    <s v="2025"/>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blank)"/>
    <s v="99 - MULTIPROVINCIAL"/>
    <n v="10000000"/>
    <n v="1294956.33"/>
  </r>
  <r>
    <s v="2025"/>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blank)"/>
    <s v="99 - MULTIPROVINCIAL"/>
    <n v="10600000"/>
    <n v="2666423.0999999996"/>
  </r>
  <r>
    <s v="2025"/>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blank)"/>
    <s v="99 - MULTIPROVINCIAL"/>
    <n v="1330747"/>
    <n v="678656.34"/>
  </r>
  <r>
    <s v="2025"/>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blank)"/>
    <s v="99 - MULTIPROVINCIAL"/>
    <n v="116324750"/>
    <n v="48968651.360000007"/>
  </r>
  <r>
    <s v="2025"/>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blank)"/>
    <s v="99 - MULTIPROVINCIAL"/>
    <n v="25600000"/>
    <n v="8183947.990000001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blank)"/>
    <s v="99 - MULTIPROVINCIAL"/>
    <n v="562197947"/>
    <n v="211045431.0899999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blank)"/>
    <s v="99 - MULTIPROVINCIAL"/>
    <n v="23000000"/>
    <n v="6095811.469999999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blank)"/>
    <s v="99 - MULTIPROVINCIAL"/>
    <n v="2400000"/>
    <n v="54273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blank)"/>
    <s v="99 - MULTIPROVINCIAL"/>
    <n v="40000000"/>
    <n v="10439272.0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blank)"/>
    <s v="99 - MULTIPROVINCIAL"/>
    <n v="65328536"/>
    <n v="31960345.68999999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blank)"/>
    <s v="99 - MULTIPROVINCIAL"/>
    <n v="9060000"/>
    <n v="3974491.599999999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blank)"/>
    <s v="99 - MULTIPROVINCIAL"/>
    <n v="2000000"/>
    <n v="430462.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blank)"/>
    <s v="99 - MULTIPROVINCIAL"/>
    <n v="3450000"/>
    <n v="1412043.069999999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blank)"/>
    <s v="99 - MULTIPROVINCIAL"/>
    <n v="40030000"/>
    <n v="12167622.97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blank)"/>
    <s v="99 - MULTIPROVINCIAL"/>
    <n v="13553000"/>
    <n v="3078208.1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blank)"/>
    <s v="99 - MULTIPROVINCIAL"/>
    <n v="17550000"/>
    <n v="4529808.670000000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40000"/>
    <n v="2470323.690000000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5000000"/>
    <n v="164907.9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blank)"/>
    <s v="99 - MULTIPROVINCIAL"/>
    <n v="3850000"/>
    <n v="1012820.190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blank)"/>
    <s v="99 - MULTIPROVINCIAL"/>
    <n v="1590000"/>
    <n v="401538.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blank)"/>
    <s v="99 - MULTIPROVINCIAL"/>
    <n v="700000"/>
    <n v="16083.3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blank)"/>
    <s v="99 - MULTIPROVINCIAL"/>
    <n v="2600000"/>
    <n v="380616.0799999999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blank)"/>
    <s v="99 - MULTIPROVINCIAL"/>
    <n v="2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blank)"/>
    <s v="99 - MULTIPROVINCIAL"/>
    <n v="665000"/>
    <n v="33076.37999999999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405000"/>
    <n v="19031.8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765000"/>
    <n v="1251274.6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blank)"/>
    <s v="99 - MULTIPROVINCIAL"/>
    <n v="4710000"/>
    <n v="7727285.879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blank)"/>
    <s v="99 - MULTIPROVINCIAL"/>
    <n v="1722893014"/>
    <n v="647727804.360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blank)"/>
    <s v="99 - MULTIPROVINCIAL"/>
    <n v="645138837"/>
    <n v="132044760.429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2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0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32974626"/>
    <n v="94349063.479999945"/>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blank)"/>
    <s v="99 - MULTIPROVINCIAL"/>
    <n v="25275008"/>
    <n v="7667040.4300000006"/>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606243"/>
    <n v="3593432.1999999993"/>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blank)"/>
    <s v="99 - MULTIPROVINCIAL"/>
    <n v="27000000"/>
    <n v="6026900.400000000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1150000"/>
    <n v="440108.45"/>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blank)"/>
    <s v="99 - MULTIPROVINCIAL"/>
    <n v="81687572"/>
    <n v="3002294.319999999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blank)"/>
    <s v="99 - MULTIPROVINCIAL"/>
    <n v="32615694"/>
    <n v="7700070.33000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6458000"/>
    <n v="1656087.72"/>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7408953"/>
    <n v="5631713.0500000007"/>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267359"/>
    <n v="10742573.6099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5804000"/>
    <n v="1316165.0299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blank)"/>
    <s v="99 - MULTIPROVINCIAL"/>
    <n v="1595200"/>
    <n v="162387.43"/>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blank)"/>
    <s v="99 - MULTIPROVINCIAL"/>
    <n v="4983733"/>
    <n v="760873.94"/>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blank)"/>
    <s v="99 - MULTIPROVINCIAL"/>
    <n v="1487565"/>
    <n v="22803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blank)"/>
    <s v="99 - MULTIPROVINCIAL"/>
    <n v="1350968"/>
    <n v="100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91014"/>
    <n v="53989.48"/>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6923002"/>
    <n v="4213736.26"/>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14030357"/>
    <n v="2617558.7400000002"/>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3 - PAPEL, CARTÓN E IMPRES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4 - PRODUCTOS FARMACÉUTIC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9 - PRODUCTOS Y ÚTILES VARIOS"/>
    <s v="N"/>
    <s v="00 - N/A"/>
    <s v="10 - FONDO GENERAL"/>
    <s v="(blank)"/>
    <s v="99 - MULTIPROVINCIAL"/>
    <n v="0"/>
    <n v="0"/>
  </r>
  <r>
    <s v="2025"/>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blank)"/>
    <s v="99 - MULTIPROVINCIAL"/>
    <n v="361977745"/>
    <n v="109382404.78"/>
  </r>
  <r>
    <s v="2025"/>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blank)"/>
    <s v="99 - MULTIPROVINCIAL"/>
    <n v="87624730"/>
    <n v="35068968.369999997"/>
  </r>
  <r>
    <s v="2025"/>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blank)"/>
    <s v="99 - MULTIPROVINCIAL"/>
    <n v="52252357"/>
    <n v="16631889.449999999"/>
  </r>
  <r>
    <s v="2025"/>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blank)"/>
    <s v="99 - MULTIPROVINCIAL"/>
    <n v="13275001"/>
    <n v="6243722.3200000012"/>
  </r>
  <r>
    <s v="2025"/>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blank)"/>
    <s v="99 - MULTIPROVINCIAL"/>
    <n v="19899724"/>
    <n v="2533117"/>
  </r>
  <r>
    <s v="2025"/>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blank)"/>
    <s v="99 - MULTIPROVINCIAL"/>
    <n v="3204860"/>
    <n v="971600"/>
  </r>
  <r>
    <s v="2025"/>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blank)"/>
    <s v="99 - MULTIPROVINCIAL"/>
    <n v="10247000"/>
    <n v="1480500"/>
  </r>
  <r>
    <s v="2025"/>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blank)"/>
    <s v="99 - MULTIPROVINCIAL"/>
    <n v="26910000"/>
    <n v="9462106.0199999996"/>
  </r>
  <r>
    <s v="2025"/>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blank)"/>
    <s v="99 - MULTIPROVINCIAL"/>
    <n v="7200000"/>
    <n v="6214801.7599999998"/>
  </r>
  <r>
    <s v="2025"/>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blank)"/>
    <s v="99 - MULTIPROVINCIAL"/>
    <n v="6500000"/>
    <n v="202322.79"/>
  </r>
  <r>
    <s v="2025"/>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blank)"/>
    <s v="99 - MULTIPROVINCIAL"/>
    <n v="34161000"/>
    <n v="1563099.99"/>
  </r>
  <r>
    <s v="2025"/>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blank)"/>
    <s v="99 - MULTIPROVINCIAL"/>
    <n v="8286250"/>
    <n v="97500"/>
  </r>
  <r>
    <s v="2025"/>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blank)"/>
    <s v="99 - MULTIPROVINCIAL"/>
    <n v="6967648"/>
    <n v="282155.74"/>
  </r>
  <r>
    <s v="2025"/>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blank)"/>
    <s v="99 - MULTIPROVINCIAL"/>
    <n v="19007180"/>
    <n v="272943.43999999994"/>
  </r>
  <r>
    <s v="2025"/>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blank)"/>
    <s v="99 - MULTIPROVINCIAL"/>
    <n v="6163300"/>
    <n v="145109.60999999999"/>
  </r>
  <r>
    <s v="2025"/>
    <x v="0"/>
    <x v="0"/>
    <x v="0"/>
    <x v="0"/>
    <s v="2 - Poder Ejecutivo"/>
    <s v="0201 - PRESIDENCIA DE LA REPÚBLICA"/>
    <s v="0001 - GABINETE SOCIAL DE LA PRESIDENCIA"/>
    <s v="4 - SERVICIOS SOCIALES"/>
    <s v="4.5 - Protección social"/>
    <s v="4.5.09 - Juventud"/>
    <s v="2.3 - MATERIALES Y SUMINISTROS"/>
    <s v="2.3.4 - PRODUCTOS FARMACÉUTICOS"/>
    <s v="N"/>
    <s v="00 - N/A"/>
    <s v="10 - FONDO GENERAL"/>
    <s v="(blank)"/>
    <s v="99 - MULTIPROVINCIAL"/>
    <n v="16000"/>
    <n v="0"/>
  </r>
  <r>
    <s v="2025"/>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blank)"/>
    <s v="99 - MULTIPROVINCIAL"/>
    <n v="315000"/>
    <n v="0"/>
  </r>
  <r>
    <s v="2025"/>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blank)"/>
    <s v="99 - MULTIPROVINCIAL"/>
    <n v="3387000"/>
    <n v="0"/>
  </r>
  <r>
    <s v="2025"/>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blank)"/>
    <s v="99 - MULTIPROVINCIAL"/>
    <n v="16838810"/>
    <n v="2512976.71"/>
  </r>
  <r>
    <s v="2025"/>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blank)"/>
    <s v="99 - MULTIPROVINCIAL"/>
    <n v="20403255"/>
    <n v="640239.36999999988"/>
  </r>
  <r>
    <s v="2025"/>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blank)"/>
    <s v="99 - MULTIPROVINCIAL"/>
    <n v="508651386"/>
    <n v="152149028.45000002"/>
  </r>
  <r>
    <s v="2025"/>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blank)"/>
    <s v="99 - MULTIPROVINCIAL"/>
    <n v="143057400"/>
    <n v="51361937.75"/>
  </r>
  <r>
    <s v="2025"/>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blank)"/>
    <s v="99 - MULTIPROVINCIAL"/>
    <n v="69227340"/>
    <n v="22809594.439999998"/>
  </r>
  <r>
    <s v="2025"/>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blank)"/>
    <s v="99 - MULTIPROVINCIAL"/>
    <n v="68271954"/>
    <n v="27325838.330000006"/>
  </r>
  <r>
    <s v="2025"/>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blank)"/>
    <s v="99 - MULTIPROVINCIAL"/>
    <n v="13266899"/>
    <n v="1474433.13"/>
  </r>
  <r>
    <s v="2025"/>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blank)"/>
    <s v="99 - MULTIPROVINCIAL"/>
    <n v="17766560"/>
    <n v="4152650"/>
  </r>
  <r>
    <s v="2025"/>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blank)"/>
    <s v="99 - MULTIPROVINCIAL"/>
    <n v="4527500"/>
    <n v="0"/>
  </r>
  <r>
    <s v="2025"/>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blank)"/>
    <s v="99 - MULTIPROVINCIAL"/>
    <n v="30630790"/>
    <n v="3253850"/>
  </r>
  <r>
    <s v="2025"/>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blank)"/>
    <s v="99 - MULTIPROVINCIAL"/>
    <n v="13720000"/>
    <n v="8408916.6000000015"/>
  </r>
  <r>
    <s v="2025"/>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8133771"/>
    <n v="1414465.5699999998"/>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blank)"/>
    <s v="99 - MULTIPROVINCIAL"/>
    <n v="49508428"/>
    <n v="10668767.780000001"/>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70 - DONACION EXTERNA"/>
    <s v="(blank)"/>
    <s v="99 - MULTIPROVINCIAL"/>
    <n v="1196444"/>
    <n v="0"/>
  </r>
  <r>
    <s v="2025"/>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blank)"/>
    <s v="99 - MULTIPROVINCIAL"/>
    <n v="9797600"/>
    <n v="267054.96000000002"/>
  </r>
  <r>
    <s v="2025"/>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blank)"/>
    <s v="99 - MULTIPROVINCIAL"/>
    <n v="5324250"/>
    <n v="602449.4"/>
  </r>
  <r>
    <s v="2025"/>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blank)"/>
    <s v="99 - MULTIPROVINCIAL"/>
    <n v="3895530"/>
    <n v="16107"/>
  </r>
  <r>
    <s v="2025"/>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blank)"/>
    <s v="99 - MULTIPROVINCIAL"/>
    <n v="2431400"/>
    <n v="69999.960000000006"/>
  </r>
  <r>
    <s v="2025"/>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blank)"/>
    <s v="99 - MULTIPROVINCIAL"/>
    <n v="390000"/>
    <n v="0"/>
  </r>
  <r>
    <s v="2025"/>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blank)"/>
    <s v="99 - MULTIPROVINCIAL"/>
    <n v="1983800"/>
    <n v="199117.92"/>
  </r>
  <r>
    <s v="2025"/>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blank)"/>
    <s v="99 - MULTIPROVINCIAL"/>
    <n v="4703757"/>
    <n v="0"/>
  </r>
  <r>
    <s v="2025"/>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blank)"/>
    <s v="99 - MULTIPROVINCIAL"/>
    <n v="18701931"/>
    <n v="4060800"/>
  </r>
  <r>
    <s v="2025"/>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blank)"/>
    <s v="99 - MULTIPROVINCIAL"/>
    <n v="33830808"/>
    <n v="1657224.23"/>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25 - SANTIAGO"/>
    <n v="14625000"/>
    <n v="9592142.6999999993"/>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32 - SANTO DOMINGO"/>
    <n v="43875000"/>
    <n v="117045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25 - SANTIAGO"/>
    <n v="9250000"/>
    <n v="12980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32 - SANTO DOMINGO"/>
    <n v="13750000"/>
    <n v="2417763.8899999997"/>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25 - SANTIAGO"/>
    <n v="2019850"/>
    <n v="1461957.74"/>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32 - SANTO DOMINGO"/>
    <n v="6059553"/>
    <n v="1772324.25"/>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25 - SANTIAGO"/>
    <n v="13210299"/>
    <n v="8436443.9700000007"/>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32 - SANTO DOMINGO"/>
    <n v="13210299"/>
    <n v="8882032.3300000001"/>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32 - SANTO DOMINGO"/>
    <n v="0"/>
    <n v="423400"/>
  </r>
  <r>
    <s v="2025"/>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25 - SANTIAGO"/>
    <n v="0"/>
    <n v="30276"/>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32 - SANTO DOMINGO"/>
    <n v="0"/>
    <n v="319116"/>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32 - SANTO DOMINGO"/>
    <n v="50000000"/>
    <n v="19348.79"/>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4 - TRANSPORTE Y ALMACENAJE"/>
    <s v="N"/>
    <s v="00 - N/A"/>
    <s v="10 - FONDO GENERAL"/>
    <s v="(blank)"/>
    <s v="25 - SANTIAGO"/>
    <n v="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25 - SANTIAGO"/>
    <n v="2867303"/>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32 - SANTO DOMINGO"/>
    <n v="2643384"/>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0"/>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5 - ALQUILERES Y RENTAS"/>
    <s v="N"/>
    <s v="00 - N/A"/>
    <s v="10 - FONDO GENERAL"/>
    <s v="(blank)"/>
    <s v="99 - MULTIPROVINCIAL"/>
    <n v="4713232"/>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376480981"/>
    <n v="111164427.37"/>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70 - DONACION EXTERNA"/>
    <s v="(blank)"/>
    <s v="99 - MULTIPROVINCIAL"/>
    <n v="0"/>
    <n v="4692472.3100000005"/>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90714446"/>
    <n v="30286877.5"/>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6698000"/>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4841000"/>
    <n v="15624074.760000002"/>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645488.0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24897743"/>
    <n v="4911762.66999999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100000"/>
    <n v="90000"/>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blank)"/>
    <s v="99 - MULTIPROVINCIAL"/>
    <n v="8700000"/>
    <n v="2344392.27"/>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2850000"/>
    <n v="379161.75"/>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48048000"/>
    <n v="8022233.25"/>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blank)"/>
    <s v="99 - MULTIPROVINCIAL"/>
    <n v="19247200"/>
    <n v="13528787.1"/>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57200"/>
    <n v="1299624.379999999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183490"/>
    <n v="4402907.0600000005"/>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580000"/>
    <n v="6533555.370000001"/>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94285"/>
    <n v="505730.11"/>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2800000"/>
    <n v="308782"/>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4450000"/>
    <n v="162604"/>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145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1500000"/>
    <n v="41756.949999999997"/>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8519964"/>
    <n v="7552794.4000000004"/>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23798622"/>
    <n v="1391772.24"/>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blank)"/>
    <s v="99 - MULTIPROVINCIAL"/>
    <n v="408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blank)"/>
    <s v="99 - MULTIPROVINCIAL"/>
    <n v="900000"/>
    <n v="17625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blank)"/>
    <s v="99 - MULTIPROVINCIAL"/>
    <n v="55692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blank)"/>
    <s v="99 - MULTIPROVINCIAL"/>
    <n v="1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blank)"/>
    <s v="99 - MULTIPROVINCIAL"/>
    <n v="3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blank)"/>
    <s v="99 - MULTIPROVINCIAL"/>
    <n v="15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blank)"/>
    <s v="99 - MULTIPROVINCIAL"/>
    <n v="2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blank)"/>
    <s v="99 - MULTIPROVINCIAL"/>
    <n v="6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blank)"/>
    <s v="99 - MULTIPROVINCIAL"/>
    <n v="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3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blank)"/>
    <s v="99 - MULTIPROVINCIAL"/>
    <n v="12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blank)"/>
    <s v="99 - MULTIPROVINCIAL"/>
    <n v="6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blank)"/>
    <s v="99 - MULTIPROVINCIAL"/>
    <n v="234308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724732189"/>
    <n v="255101890.72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138022420"/>
    <n v="13006116.120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46182493"/>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8936400"/>
    <n v="36999236.70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103210000"/>
    <n v="40842451.93999999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9200000"/>
    <n v="638904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blank)"/>
    <s v="99 - MULTIPROVINCIAL"/>
    <n v="204000000"/>
    <n v="66488186.76999999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181750000"/>
    <n v="608663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55688240"/>
    <n v="15212811.80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blank)"/>
    <s v="99 - MULTIPROVINCIAL"/>
    <n v="53500000"/>
    <n v="46567405.81000000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9750000"/>
    <n v="14230147.860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7357189"/>
    <n v="123484432.8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1017968"/>
    <n v="18914414.47000000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10000"/>
    <n v="31884878.46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5500000"/>
    <n v="1652363.9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8300000"/>
    <n v="368728.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2500000"/>
    <n v="70785299.24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10673659.030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430000"/>
    <n v="13377427.11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0050000"/>
    <n v="47315770.140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blank)"/>
    <s v="99 - MULTIPROVINCIAL"/>
    <n v="3796497018"/>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39937349"/>
    <n v="115405293.42999998"/>
  </r>
  <r>
    <s v="2025"/>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blank)"/>
    <s v="99 - MULTIPROVINCIAL"/>
    <n v="32937054"/>
    <n v="11365500"/>
  </r>
  <r>
    <s v="2025"/>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blank)"/>
    <s v="99 - MULTIPROVINCIAL"/>
    <n v="5300000"/>
    <n v="0"/>
  </r>
  <r>
    <s v="2025"/>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blank)"/>
    <s v="99 - MULTIPROVINCIAL"/>
    <n v="2650000"/>
    <n v="0"/>
  </r>
  <r>
    <s v="2025"/>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blank)"/>
    <s v="99 - MULTIPROVINCIAL"/>
    <n v="3737947"/>
    <n v="1696117.9800000002"/>
  </r>
  <r>
    <s v="2025"/>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blank)"/>
    <s v="99 - MULTIPROVINCIAL"/>
    <n v="9550000"/>
    <n v="3153641.98"/>
  </r>
  <r>
    <s v="2025"/>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blank)"/>
    <s v="99 - MULTIPROVINCIAL"/>
    <n v="0"/>
    <n v="0"/>
  </r>
  <r>
    <s v="2025"/>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blank)"/>
    <s v="99 - MULTIPROVINCIAL"/>
    <n v="0"/>
    <n v="24000"/>
  </r>
  <r>
    <s v="2025"/>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blank)"/>
    <s v="99 - MULTIPROVINCIAL"/>
    <n v="600000"/>
    <n v="0"/>
  </r>
  <r>
    <s v="2025"/>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200000"/>
    <n v="0"/>
  </r>
  <r>
    <s v="2025"/>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blank)"/>
    <s v="99 - MULTIPROVINCIAL"/>
    <n v="600000"/>
    <n v="309020"/>
  </r>
  <r>
    <s v="2025"/>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blank)"/>
    <s v="99 - MULTIPROVINCIAL"/>
    <n v="3000000"/>
    <n v="419490"/>
  </r>
  <r>
    <s v="2025"/>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blank)"/>
    <s v="99 - MULTIPROVINCIAL"/>
    <n v="300000"/>
    <n v="203196"/>
  </r>
  <r>
    <s v="2025"/>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blank)"/>
    <s v="99 - MULTIPROVINCIAL"/>
    <n v="325000"/>
    <n v="283867.5"/>
  </r>
  <r>
    <s v="2025"/>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blank)"/>
    <s v="99 - MULTIPROVINCIAL"/>
    <n v="0"/>
    <n v="0"/>
  </r>
  <r>
    <s v="2025"/>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blank)"/>
    <s v="99 - MULTIPROVINCIAL"/>
    <n v="150000"/>
    <n v="0"/>
  </r>
  <r>
    <s v="2025"/>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blank)"/>
    <s v="99 - MULTIPROVINCIAL"/>
    <n v="100000"/>
    <n v="0"/>
  </r>
  <r>
    <s v="2025"/>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blank)"/>
    <s v="99 - MULTIPROVINCIAL"/>
    <n v="70000"/>
    <n v="0"/>
  </r>
  <r>
    <s v="2025"/>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blank)"/>
    <s v="99 - MULTIPROVINCIAL"/>
    <n v="1570000"/>
    <n v="0"/>
  </r>
  <r>
    <s v="2025"/>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blank)"/>
    <s v="99 - MULTIPROVINCIAL"/>
    <n v="1095000"/>
    <n v="0"/>
  </r>
  <r>
    <s v="2025"/>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blank)"/>
    <s v="99 - MULTIPROVINCIAL"/>
    <n v="321153667"/>
    <n v="117364789.45999999"/>
  </r>
  <r>
    <s v="2025"/>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blank)"/>
    <s v="99 - MULTIPROVINCIAL"/>
    <n v="60223366"/>
    <n v="23478793.859999999"/>
  </r>
  <r>
    <s v="2025"/>
    <x v="0"/>
    <x v="0"/>
    <x v="0"/>
    <x v="0"/>
    <s v="2 - Poder Ejecutivo"/>
    <s v="0201 - PRESIDENCIA DE LA REPÚBLICA"/>
    <s v="0003 - PLAN PRESIDENCIAL CONTRA LA POBREZA"/>
    <s v="4 - SERVICIOS SOCIALES"/>
    <s v="4.5 - Protección social"/>
    <s v="4.5.10 - Asistencia social"/>
    <s v="2.1 - REMUNERACIONES Y CONTRIBUCIONES"/>
    <s v="2.1.4 - GRATIFICACIONES Y BONIFICACIONES"/>
    <s v="N"/>
    <s v="00 - N/A"/>
    <s v="10 - FONDO GENERAL"/>
    <s v="(blank)"/>
    <s v="99 - MULTIPROVINCIAL"/>
    <n v="25494000"/>
    <n v="0"/>
  </r>
  <r>
    <s v="2025"/>
    <x v="0"/>
    <x v="0"/>
    <x v="0"/>
    <x v="0"/>
    <s v="2 - Poder Ejecutivo"/>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blank)"/>
    <s v="99 - MULTIPROVINCIAL"/>
    <n v="38472654"/>
    <n v="15829609.160000004"/>
  </r>
  <r>
    <s v="2025"/>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blank)"/>
    <s v="99 - MULTIPROVINCIAL"/>
    <n v="26560000"/>
    <n v="9316507.3399999999"/>
  </r>
  <r>
    <s v="2025"/>
    <x v="0"/>
    <x v="0"/>
    <x v="0"/>
    <x v="0"/>
    <s v="2 - Poder Ejecutivo"/>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blank)"/>
    <s v="99 - MULTIPROVINCIAL"/>
    <n v="8350000"/>
    <n v="0"/>
  </r>
  <r>
    <s v="2025"/>
    <x v="0"/>
    <x v="0"/>
    <x v="0"/>
    <x v="0"/>
    <s v="2 - Poder Ejecutivo"/>
    <s v="0201 - PRESIDENCIA DE LA REPÚBLICA"/>
    <s v="0003 - PLAN PRESIDENCIAL CONTRA LA POBREZA"/>
    <s v="4 - SERVICIOS SOCIALES"/>
    <s v="4.5 - Protección social"/>
    <s v="4.5.10 - Asistencia social"/>
    <s v="2.2 - CONTRATACIÓN DE SERVICIOS"/>
    <s v="2.2.3 - VIÁTICOS"/>
    <s v="N"/>
    <s v="00 - N/A"/>
    <s v="10 - FONDO GENERAL"/>
    <s v="(blank)"/>
    <s v="99 - MULTIPROVINCIAL"/>
    <n v="20000000"/>
    <n v="0"/>
  </r>
  <r>
    <s v="2025"/>
    <x v="0"/>
    <x v="0"/>
    <x v="0"/>
    <x v="0"/>
    <s v="2 - Poder Ejecutivo"/>
    <s v="0201 - PRESIDENCIA DE LA REPÚBLICA"/>
    <s v="0003 - PLAN PRESIDENCIAL CONTRA LA POBREZA"/>
    <s v="4 - SERVICIOS SOCIALES"/>
    <s v="4.5 - Protección social"/>
    <s v="4.5.10 - Asistencia social"/>
    <s v="2.2 - CONTRATACIÓN DE SERVICIOS"/>
    <s v="2.2.4 - TRANSPORTE Y ALMACENAJE"/>
    <s v="N"/>
    <s v="00 - N/A"/>
    <s v="10 - FONDO GENERAL"/>
    <s v="(blank)"/>
    <s v="99 - MULTIPROVINCIAL"/>
    <n v="7420000"/>
    <n v="0"/>
  </r>
  <r>
    <s v="2025"/>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blank)"/>
    <s v="99 - MULTIPROVINCIAL"/>
    <n v="105309000"/>
    <n v="66876069.38000001"/>
  </r>
  <r>
    <s v="2025"/>
    <x v="0"/>
    <x v="0"/>
    <x v="0"/>
    <x v="0"/>
    <s v="2 - Poder Ejecutivo"/>
    <s v="0201 - PRESIDENCIA DE LA REPÚBLICA"/>
    <s v="0003 - PLAN PRESIDENCIAL CONTRA LA POBREZA"/>
    <s v="4 - SERVICIOS SOCIALES"/>
    <s v="4.5 - Protección social"/>
    <s v="4.5.10 - Asistencia social"/>
    <s v="2.2 - CONTRATACIÓN DE SERVICIOS"/>
    <s v="2.2.6 - SEGUROS"/>
    <s v="N"/>
    <s v="00 - N/A"/>
    <s v="10 - FONDO GENERAL"/>
    <s v="(blank)"/>
    <s v="99 - MULTIPROVINCIAL"/>
    <n v="16800000"/>
    <n v="10058790.1"/>
  </r>
  <r>
    <s v="2025"/>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blank)"/>
    <s v="99 - MULTIPROVINCIAL"/>
    <n v="24170000"/>
    <n v="1488531.95"/>
  </r>
  <r>
    <s v="2025"/>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blank)"/>
    <s v="99 - MULTIPROVINCIAL"/>
    <n v="34100000"/>
    <n v="1937386.63"/>
  </r>
  <r>
    <s v="2025"/>
    <x v="0"/>
    <x v="0"/>
    <x v="0"/>
    <x v="0"/>
    <s v="2 - Poder Ejecutivo"/>
    <s v="0201 - PRESIDENCIA DE LA REPÚBLICA"/>
    <s v="0003 - PLAN PRESIDENCIAL CONTRA LA POBREZA"/>
    <s v="4 - SERVICIOS SOCIALES"/>
    <s v="4.5 - Protección social"/>
    <s v="4.5.10 - Asistencia social"/>
    <s v="2.2 - CONTRATACIÓN DE SERVICIOS"/>
    <s v="2.2.9 - OTRAS CONTRATACIONES DE SERVICIOS"/>
    <s v="N"/>
    <s v="00 - N/A"/>
    <s v="10 - FONDO GENERAL"/>
    <s v="(blank)"/>
    <s v="99 - MULTIPROVINCIAL"/>
    <n v="7960000"/>
    <n v="5595191.5499999998"/>
  </r>
  <r>
    <s v="2025"/>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blank)"/>
    <s v="99 - MULTIPROVINCIAL"/>
    <n v="3652712135"/>
    <n v="501948228.69999993"/>
  </r>
  <r>
    <s v="2025"/>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10 - FONDO GENERAL"/>
    <s v="(blank)"/>
    <s v="99 - MULTIPROVINCIAL"/>
    <n v="7200000"/>
    <n v="0"/>
  </r>
  <r>
    <s v="2025"/>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blank)"/>
    <s v="99 - MULTIPROVINCIAL"/>
    <n v="3200000"/>
    <n v="299602"/>
  </r>
  <r>
    <s v="2025"/>
    <x v="0"/>
    <x v="0"/>
    <x v="0"/>
    <x v="0"/>
    <s v="2 - Poder Ejecutivo"/>
    <s v="0201 - PRESIDENCIA DE LA REPÚBLICA"/>
    <s v="0003 - PLAN PRESIDENCIAL CONTRA LA POBREZA"/>
    <s v="4 - SERVICIOS SOCIALES"/>
    <s v="4.5 - Protección social"/>
    <s v="4.5.10 - Asistencia social"/>
    <s v="2.3 - MATERIALES Y SUMINISTROS"/>
    <s v="2.3.4 - PRODUCTOS FARMACÉUTICOS"/>
    <s v="N"/>
    <s v="00 - N/A"/>
    <s v="10 - FONDO GENERAL"/>
    <s v="(blank)"/>
    <s v="99 - MULTIPROVINCIAL"/>
    <n v="10000000"/>
    <n v="0"/>
  </r>
  <r>
    <s v="2025"/>
    <x v="0"/>
    <x v="0"/>
    <x v="0"/>
    <x v="0"/>
    <s v="2 - Poder Ejecutivo"/>
    <s v="0201 - PRESIDENCIA DE LA REPÚBLICA"/>
    <s v="0003 - PLAN PRESIDENCIAL CONTRA LA POBREZA"/>
    <s v="4 - SERVICIOS SOCIALES"/>
    <s v="4.5 - Protección social"/>
    <s v="4.5.10 - Asistencia social"/>
    <s v="2.3 - MATERIALES Y SUMINISTROS"/>
    <s v="2.3.5 - CUERO, CAUCHO Y PLÁSTICO"/>
    <s v="N"/>
    <s v="00 - N/A"/>
    <s v="10 - FONDO GENERAL"/>
    <s v="(blank)"/>
    <s v="99 - MULTIPROVINCIAL"/>
    <n v="9010000"/>
    <n v="0"/>
  </r>
  <r>
    <s v="2025"/>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blank)"/>
    <s v="99 - MULTIPROVINCIAL"/>
    <n v="32482363"/>
    <n v="0"/>
  </r>
  <r>
    <s v="2025"/>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blank)"/>
    <s v="99 - MULTIPROVINCIAL"/>
    <n v="31700000"/>
    <n v="2180600"/>
  </r>
  <r>
    <s v="2025"/>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blank)"/>
    <s v="99 - MULTIPROVINCIAL"/>
    <n v="81589006"/>
    <n v="47262446.189999998"/>
  </r>
  <r>
    <s v="2025"/>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blank)"/>
    <s v="99 - MULTIPROVINCIAL"/>
    <n v="357909040"/>
    <n v="103204861.67"/>
  </r>
  <r>
    <s v="2025"/>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blank)"/>
    <s v="99 - MULTIPROVINCIAL"/>
    <n v="49463978"/>
    <n v="3005200"/>
  </r>
  <r>
    <s v="2025"/>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blank)"/>
    <s v="99 - MULTIPROVINCIAL"/>
    <n v="36690374"/>
    <n v="12022293.079999998"/>
  </r>
  <r>
    <s v="2025"/>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blank)"/>
    <s v="99 - MULTIPROVINCIAL"/>
    <n v="10353156"/>
    <n v="3368169.6600000006"/>
  </r>
  <r>
    <s v="2025"/>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blank)"/>
    <s v="99 - MULTIPROVINCIAL"/>
    <n v="1020183"/>
    <n v="173342"/>
  </r>
  <r>
    <s v="2025"/>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blank)"/>
    <s v="99 - MULTIPROVINCIAL"/>
    <n v="2160000"/>
    <n v="281358.5"/>
  </r>
  <r>
    <s v="2025"/>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blank)"/>
    <s v="99 - MULTIPROVINCIAL"/>
    <n v="0"/>
    <n v="74897.149999999994"/>
  </r>
  <r>
    <s v="2025"/>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blank)"/>
    <s v="99 - MULTIPROVINCIAL"/>
    <n v="23401419"/>
    <n v="11519796.68"/>
  </r>
  <r>
    <s v="2025"/>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blank)"/>
    <s v="99 - MULTIPROVINCIAL"/>
    <n v="3041938"/>
    <n v="754214.39"/>
  </r>
  <r>
    <s v="2025"/>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blank)"/>
    <s v="99 - MULTIPROVINCIAL"/>
    <n v="4121027"/>
    <n v="1652577.08"/>
  </r>
  <r>
    <s v="2025"/>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blank)"/>
    <s v="99 - MULTIPROVINCIAL"/>
    <n v="24014830"/>
    <n v="5669098.7800000003"/>
  </r>
  <r>
    <s v="2025"/>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blank)"/>
    <s v="99 - MULTIPROVINCIAL"/>
    <n v="2700000"/>
    <n v="965712"/>
  </r>
  <r>
    <s v="2025"/>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blank)"/>
    <s v="99 - MULTIPROVINCIAL"/>
    <n v="70336804"/>
    <n v="351887.57999999996"/>
  </r>
  <r>
    <s v="2025"/>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blank)"/>
    <s v="99 - MULTIPROVINCIAL"/>
    <n v="11890742"/>
    <n v="550822.82000000007"/>
  </r>
  <r>
    <s v="2025"/>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blank)"/>
    <s v="99 - MULTIPROVINCIAL"/>
    <n v="744380"/>
    <n v="343834.3"/>
  </r>
  <r>
    <s v="2025"/>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blank)"/>
    <s v="99 - MULTIPROVINCIAL"/>
    <n v="593400"/>
    <n v="214760"/>
  </r>
  <r>
    <s v="2025"/>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blank)"/>
    <s v="99 - MULTIPROVINCIAL"/>
    <n v="28302372"/>
    <n v="120850.88"/>
  </r>
  <r>
    <s v="2025"/>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blank)"/>
    <s v="99 - MULTIPROVINCIAL"/>
    <n v="33806760"/>
    <n v="4748190.1199999992"/>
  </r>
  <r>
    <s v="2025"/>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blank)"/>
    <s v="99 - MULTIPROVINCIAL"/>
    <n v="73034615"/>
    <n v="2078101.5400000003"/>
  </r>
  <r>
    <s v="2025"/>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blank)"/>
    <s v="99 - MULTIPROVINCIAL"/>
    <n v="879837000"/>
    <n v="305372475"/>
  </r>
  <r>
    <s v="2025"/>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blank)"/>
    <s v="99 - MULTIPROVINCIAL"/>
    <n v="496982800"/>
    <n v="186243649.80000001"/>
  </r>
  <r>
    <s v="2025"/>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blank)"/>
    <s v="99 - MULTIPROVINCIAL"/>
    <n v="98700000"/>
    <n v="0"/>
  </r>
  <r>
    <s v="2025"/>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blank)"/>
    <s v="99 - MULTIPROVINCIAL"/>
    <n v="117550000"/>
    <n v="46034362.530000016"/>
  </r>
  <r>
    <s v="2025"/>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blank)"/>
    <s v="99 - MULTIPROVINCIAL"/>
    <n v="248961000"/>
    <n v="77708538.939999983"/>
  </r>
  <r>
    <s v="2025"/>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blank)"/>
    <s v="99 - MULTIPROVINCIAL"/>
    <n v="30500000"/>
    <n v="6002485.4200000009"/>
  </r>
  <r>
    <s v="2025"/>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blank)"/>
    <s v="99 - MULTIPROVINCIAL"/>
    <n v="15500000"/>
    <n v="2550426.0099999998"/>
  </r>
  <r>
    <s v="2025"/>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blank)"/>
    <s v="99 - MULTIPROVINCIAL"/>
    <n v="200000"/>
    <n v="32300"/>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blank)"/>
    <s v="99 - MULTIPROVINCIAL"/>
    <n v="16100000"/>
    <n v="7093967.3499999996"/>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blank)"/>
    <s v="99 - MULTIPROVINCIAL"/>
    <n v="135100000"/>
    <n v="55808799.639999986"/>
  </r>
  <r>
    <s v="2025"/>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blank)"/>
    <s v="99 - MULTIPROVINCIAL"/>
    <n v="85000000"/>
    <n v="21488323.079999998"/>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blank)"/>
    <s v="99 - MULTIPROVINCIAL"/>
    <n v="16950000"/>
    <n v="536932.22"/>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blank)"/>
    <s v="99 - MULTIPROVINCIAL"/>
    <n v="69700000"/>
    <n v="23780870.91"/>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blank)"/>
    <s v="99 - MULTIPROVINCIAL"/>
    <n v="12950000"/>
    <n v="20786126.879999999"/>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blank)"/>
    <s v="99 - MULTIPROVINCIAL"/>
    <n v="38850000"/>
    <n v="15286754.859999999"/>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blank)"/>
    <s v="99 - MULTIPROVINCIAL"/>
    <n v="7000000"/>
    <n v="1539959.32"/>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blank)"/>
    <s v="99 - MULTIPROVINCIAL"/>
    <n v="15000000"/>
    <n v="8773267.5"/>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blank)"/>
    <s v="99 - MULTIPROVINCIAL"/>
    <n v="340000"/>
    <n v="394798.76"/>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blank)"/>
    <s v="99 - MULTIPROVINCIAL"/>
    <n v="1000000"/>
    <n v="2222309.0100000002"/>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blank)"/>
    <s v="99 - MULTIPROVINCIAL"/>
    <n v="1199173"/>
    <n v="0"/>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blank)"/>
    <s v="99 - MULTIPROVINCIAL"/>
    <n v="5800000"/>
    <n v="775699.88"/>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blank)"/>
    <s v="99 - MULTIPROVINCIAL"/>
    <n v="300000"/>
    <n v="557946.36"/>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blank)"/>
    <s v="99 - MULTIPROVINCIAL"/>
    <n v="1000000"/>
    <n v="0"/>
  </r>
  <r>
    <s v="2025"/>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blank)"/>
    <s v="99 - MULTIPROVINCIAL"/>
    <n v="100000"/>
    <n v="40510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blank)"/>
    <s v="99 - MULTIPROVINCIAL"/>
    <n v="650000"/>
    <n v="49230.07"/>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blank)"/>
    <s v="99 - MULTIPROVINCIAL"/>
    <n v="5200000"/>
    <n v="24400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blank)"/>
    <s v="99 - MULTIPROVINCIAL"/>
    <n v="1480000"/>
    <n v="51729.880000000005"/>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blank)"/>
    <s v="99 - MULTIPROVINCIAL"/>
    <n v="8000000"/>
    <n v="0"/>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blank)"/>
    <s v="99 - MULTIPROVINCIAL"/>
    <n v="50030000"/>
    <n v="15012983.41"/>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blank)"/>
    <s v="99 - MULTIPROVINCIAL"/>
    <n v="2500000"/>
    <n v="0"/>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blank)"/>
    <s v="99 - MULTIPROVINCIAL"/>
    <n v="7100000"/>
    <n v="1002431.9500000002"/>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blank)"/>
    <s v="99 - MULTIPROVINCIAL"/>
    <n v="57229191"/>
    <n v="2318985.0499999998"/>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blank)"/>
    <s v="99 - MULTIPROVINCIAL"/>
    <n v="49469758"/>
    <n v="14814697.199999999"/>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blank)"/>
    <s v="99 - MULTIPROVINCIAL"/>
    <n v="6795000"/>
    <n v="79500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273420"/>
    <n v="2208323.9000000004"/>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blank)"/>
    <s v="99 - MULTIPROVINCIAL"/>
    <n v="1940000"/>
    <n v="978368.2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blank)"/>
    <s v="99 - MULTIPROVINCIAL"/>
    <n v="4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18315"/>
    <n v="3293164.5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700000"/>
    <n v="25155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0"/>
    <n v="87531.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blank)"/>
    <s v="99 - MULTIPROVINCIAL"/>
    <n v="2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blank)"/>
    <s v="99 - MULTIPROVINCIAL"/>
    <n v="450000"/>
    <n v="86163.930000000008"/>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100000"/>
    <n v="421695.9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blank)"/>
    <s v="99 - MULTIPROVINCIAL"/>
    <n v="4660000"/>
    <n v="636513.7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blank)"/>
    <s v="99 - MULTIPROVINCIAL"/>
    <n v="137207368"/>
    <n v="43992313.59000000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blank)"/>
    <s v="99 - MULTIPROVINCIAL"/>
    <n v="23134214"/>
    <n v="106250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7245742"/>
    <n v="6412526.419999999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blank)"/>
    <s v="99 - MULTIPROVINCIAL"/>
    <n v="8710000"/>
    <n v="3214097.81"/>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500000"/>
    <n v="1156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blank)"/>
    <s v="99 - MULTIPROVINCIAL"/>
    <n v="2500000"/>
    <n v="8680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blank)"/>
    <s v="99 - MULTIPROVINCIAL"/>
    <n v="0"/>
    <n v="118263.73"/>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blank)"/>
    <s v="99 - MULTIPROVINCIAL"/>
    <n v="18000000"/>
    <n v="17892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blank)"/>
    <s v="99 - MULTIPROVINCIAL"/>
    <n v="3300000"/>
    <n v="4345.3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3233080"/>
    <n v="372203.0799999999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714000"/>
    <n v="1783192.93"/>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950000"/>
    <n v="571035.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25398"/>
    <n v="38831"/>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blank)"/>
    <s v="99 - MULTIPROVINCIAL"/>
    <n v="176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252407.2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blank)"/>
    <s v="99 - MULTIPROVINCIAL"/>
    <n v="7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blank)"/>
    <s v="99 - MULTIPROVINCIAL"/>
    <n v="1700000"/>
    <n v="37004.800000000003"/>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25670"/>
    <n v="205945.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654000"/>
    <n v="891101.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blank)"/>
    <s v="99 - MULTIPROVINCIAL"/>
    <n v="6881304"/>
    <n v="1668287.4200000002"/>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blank)"/>
    <s v="99 - MULTIPROVINCIAL"/>
    <n v="45274275"/>
    <n v="17328554.350000001"/>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blank)"/>
    <s v="99 - MULTIPROVINCIAL"/>
    <n v="23804166"/>
    <n v="7293328.3700000001"/>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blank)"/>
    <s v="99 - MULTIPROVINCIAL"/>
    <n v="6027791"/>
    <n v="2623374.59"/>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blank)"/>
    <s v="99 - MULTIPROVINCIAL"/>
    <n v="6360000"/>
    <n v="1851512.04"/>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blank)"/>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blank)"/>
    <s v="99 - MULTIPROVINCIAL"/>
    <n v="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blank)"/>
    <s v="99 - MULTIPROVINCIAL"/>
    <n v="1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blank)"/>
    <s v="99 - MULTIPROVINCIAL"/>
    <n v="4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blank)"/>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blank)"/>
    <s v="99 - MULTIPROVINCIAL"/>
    <n v="10620000"/>
    <n v="5158870.0599999996"/>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blank)"/>
    <s v="99 - MULTIPROVINCIAL"/>
    <n v="4162809"/>
    <n v="1203423"/>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blank)"/>
    <s v="99 - MULTIPROVINCIAL"/>
    <n v="300000"/>
    <n v="93015.739999999991"/>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blank)"/>
    <s v="99 - MULTIPROVINCIAL"/>
    <n v="9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2984000"/>
    <n v="512597"/>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blank)"/>
    <s v="99 - MULTIPROVINCIAL"/>
    <n v="9750600"/>
    <n v="4205247.7200000007"/>
  </r>
  <r>
    <s v="2025"/>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blank)"/>
    <s v="99 - MULTIPROVINCIAL"/>
    <n v="2244950383"/>
    <n v="759010570.76999998"/>
  </r>
  <r>
    <s v="2025"/>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blank)"/>
    <s v="99 - MULTIPROVINCIAL"/>
    <n v="270138000"/>
    <n v="106377857.77999999"/>
  </r>
  <r>
    <s v="2025"/>
    <x v="0"/>
    <x v="0"/>
    <x v="0"/>
    <x v="0"/>
    <s v="2 - Poder Ejecutivo"/>
    <s v="0201 - PRESIDENCIA DE LA REPÚBLICA"/>
    <s v="0007 - PROGRAMA SUPÉRATE"/>
    <s v="4 - SERVICIOS SOCIALES"/>
    <s v="4.5 - Protección social"/>
    <s v="4.5.10 - Asistencia social"/>
    <s v="2.1 - REMUNERACIONES Y CONTRIBUCIONES"/>
    <s v="2.1.4 - GRATIFICACIONES Y BONIFICACIONES"/>
    <s v="N"/>
    <s v="00 - N/A"/>
    <s v="10 - FONDO GENERAL"/>
    <s v="(blank)"/>
    <s v="99 - MULTIPROVINCIAL"/>
    <n v="15380000"/>
    <n v="0"/>
  </r>
  <r>
    <s v="2025"/>
    <x v="0"/>
    <x v="0"/>
    <x v="0"/>
    <x v="0"/>
    <s v="2 - Poder Ejecutivo"/>
    <s v="0201 - PRESIDENCIA DE LA REPÚBLICA"/>
    <s v="0007 - PROGRAMA SUPÉRATE"/>
    <s v="4 - SERVICIOS SOCIALES"/>
    <s v="4.5 - Protección social"/>
    <s v="4.5.10 - Asistencia social"/>
    <s v="2.1 - REMUNERACIONES Y CONTRIBUCIONES"/>
    <s v="2.1.5 - CONTRIBUCIONES A LA SEGURIDAD SOCIAL"/>
    <s v="N"/>
    <s v="00 - N/A"/>
    <s v="10 - FONDO GENERAL"/>
    <s v="(blank)"/>
    <s v="99 - MULTIPROVINCIAL"/>
    <n v="292777201"/>
    <n v="107066768.05000001"/>
  </r>
  <r>
    <s v="2025"/>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blank)"/>
    <s v="99 - MULTIPROVINCIAL"/>
    <n v="221516724"/>
    <n v="54114338.499999985"/>
  </r>
  <r>
    <s v="2025"/>
    <x v="0"/>
    <x v="0"/>
    <x v="0"/>
    <x v="0"/>
    <s v="2 - Poder Ejecutivo"/>
    <s v="0201 - PRESIDENCIA DE LA REPÚBLICA"/>
    <s v="0007 - PROGRAMA SUPÉRATE"/>
    <s v="4 - SERVICIOS SOCIALES"/>
    <s v="4.5 - Protección social"/>
    <s v="4.5.10 - Asistencia social"/>
    <s v="2.2 - CONTRATACIÓN DE SERVICIOS"/>
    <s v="2.2.2 - PUBLICIDAD, IMPRESIÓN Y ENCUADERNACIÓN"/>
    <s v="N"/>
    <s v="00 - N/A"/>
    <s v="10 - FONDO GENERAL"/>
    <s v="(blank)"/>
    <s v="99 - MULTIPROVINCIAL"/>
    <n v="13300000"/>
    <n v="781846.78999999992"/>
  </r>
  <r>
    <s v="2025"/>
    <x v="0"/>
    <x v="0"/>
    <x v="0"/>
    <x v="0"/>
    <s v="2 - Poder Ejecutivo"/>
    <s v="0201 - PRESIDENCIA DE LA REPÚBLICA"/>
    <s v="0007 - PROGRAMA SUPÉRATE"/>
    <s v="4 - SERVICIOS SOCIALES"/>
    <s v="4.5 - Protección social"/>
    <s v="4.5.10 - Asistencia social"/>
    <s v="2.2 - CONTRATACIÓN DE SERVICIOS"/>
    <s v="2.2.3 - VIÁTICOS"/>
    <s v="N"/>
    <s v="00 - N/A"/>
    <s v="10 - FONDO GENERAL"/>
    <s v="(blank)"/>
    <s v="99 - MULTIPROVINCIAL"/>
    <n v="55000000"/>
    <n v="15769304.57"/>
  </r>
  <r>
    <s v="2025"/>
    <x v="0"/>
    <x v="0"/>
    <x v="0"/>
    <x v="0"/>
    <s v="2 - Poder Ejecutivo"/>
    <s v="0201 - PRESIDENCIA DE LA REPÚBLICA"/>
    <s v="0007 - PROGRAMA SUPÉRATE"/>
    <s v="4 - SERVICIOS SOCIALES"/>
    <s v="4.5 - Protección social"/>
    <s v="4.5.10 - Asistencia social"/>
    <s v="2.2 - CONTRATACIÓN DE SERVICIOS"/>
    <s v="2.2.4 - TRANSPORTE Y ALMACENAJE"/>
    <s v="N"/>
    <s v="00 - N/A"/>
    <s v="10 - FONDO GENERAL"/>
    <s v="(blank)"/>
    <s v="99 - MULTIPROVINCIAL"/>
    <n v="3900000"/>
    <n v="1094446.8"/>
  </r>
  <r>
    <s v="2025"/>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blank)"/>
    <s v="99 - MULTIPROVINCIAL"/>
    <n v="86900000"/>
    <n v="11297029.839999998"/>
  </r>
  <r>
    <s v="2025"/>
    <x v="0"/>
    <x v="0"/>
    <x v="0"/>
    <x v="0"/>
    <s v="2 - Poder Ejecutivo"/>
    <s v="0201 - PRESIDENCIA DE LA REPÚBLICA"/>
    <s v="0007 - PROGRAMA SUPÉRATE"/>
    <s v="4 - SERVICIOS SOCIALES"/>
    <s v="4.5 - Protección social"/>
    <s v="4.5.10 - Asistencia social"/>
    <s v="2.2 - CONTRATACIÓN DE SERVICIOS"/>
    <s v="2.2.5 - ALQUILERES Y RENTAS"/>
    <s v="N"/>
    <s v="00 - N/A"/>
    <s v="40 - TRANSFERENCIAS"/>
    <s v="(blank)"/>
    <s v="99 - MULTIPROVINCIAL"/>
    <n v="0"/>
    <n v="0"/>
  </r>
  <r>
    <s v="2025"/>
    <x v="0"/>
    <x v="0"/>
    <x v="0"/>
    <x v="0"/>
    <s v="2 - Poder Ejecutivo"/>
    <s v="0201 - PRESIDENCIA DE LA REPÚBLICA"/>
    <s v="0007 - PROGRAMA SUPÉRATE"/>
    <s v="4 - SERVICIOS SOCIALES"/>
    <s v="4.5 - Protección social"/>
    <s v="4.5.10 - Asistencia social"/>
    <s v="2.2 - CONTRATACIÓN DE SERVICIOS"/>
    <s v="2.2.6 - SEGUROS"/>
    <s v="N"/>
    <s v="00 - N/A"/>
    <s v="10 - FONDO GENERAL"/>
    <s v="(blank)"/>
    <s v="99 - MULTIPROVINCIAL"/>
    <n v="69000000"/>
    <n v="22008490.469999999"/>
  </r>
  <r>
    <s v="2025"/>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blank)"/>
    <s v="99 - MULTIPROVINCIAL"/>
    <n v="24550000"/>
    <n v="5330257.04"/>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blank)"/>
    <s v="99 - MULTIPROVINCIAL"/>
    <n v="138454223"/>
    <n v="9651633.540000001"/>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70 - DONACION EXTERNA"/>
    <s v="(blank)"/>
    <s v="99 - MULTIPROVINCIAL"/>
    <n v="18000000"/>
    <n v="0"/>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10 - FONDO GENERAL"/>
    <s v="(blank)"/>
    <s v="99 - MULTIPROVINCIAL"/>
    <n v="31100000"/>
    <n v="201178.19"/>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blank)"/>
    <s v="99 - MULTIPROVINCIAL"/>
    <n v="86602960"/>
    <n v="2721645.1"/>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40 - TRANSFERENCIAS"/>
    <s v="(blank)"/>
    <s v="99 - MULTIPROVINCIAL"/>
    <n v="0"/>
    <n v="0"/>
  </r>
  <r>
    <s v="2025"/>
    <x v="0"/>
    <x v="0"/>
    <x v="0"/>
    <x v="0"/>
    <s v="2 - Poder Ejecutivo"/>
    <s v="0201 - PRESIDENCIA DE LA REPÚBLICA"/>
    <s v="0007 - PROGRAMA SUPÉRATE"/>
    <s v="4 - SERVICIOS SOCIALES"/>
    <s v="4.5 - Protección social"/>
    <s v="4.5.10 - Asistencia social"/>
    <s v="2.3 - MATERIALES Y SUMINISTROS"/>
    <s v="2.3.2 - TEXTILES Y VESTUARIOS"/>
    <s v="N"/>
    <s v="00 - N/A"/>
    <s v="10 - FONDO GENERAL"/>
    <s v="(blank)"/>
    <s v="99 - MULTIPROVINCIAL"/>
    <n v="4775800"/>
    <n v="107895.65"/>
  </r>
  <r>
    <s v="2025"/>
    <x v="0"/>
    <x v="0"/>
    <x v="0"/>
    <x v="0"/>
    <s v="2 - Poder Ejecutivo"/>
    <s v="0201 - PRESIDENCIA DE LA REPÚBLICA"/>
    <s v="0007 - PROGRAMA SUPÉRATE"/>
    <s v="4 - SERVICIOS SOCIALES"/>
    <s v="4.5 - Protección social"/>
    <s v="4.5.10 - Asistencia social"/>
    <s v="2.3 - MATERIALES Y SUMINISTROS"/>
    <s v="2.3.2 - TEXTILES Y VESTUARIOS"/>
    <s v="N"/>
    <s v="00 - N/A"/>
    <s v="40 - TRANSFERENCIAS"/>
    <s v="(blank)"/>
    <s v="99 - MULTIPROVINCIAL"/>
    <n v="0"/>
    <n v="0"/>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blank)"/>
    <s v="99 - MULTIPROVINCIAL"/>
    <n v="5043082"/>
    <n v="642417.94999999995"/>
  </r>
  <r>
    <s v="2025"/>
    <x v="0"/>
    <x v="0"/>
    <x v="0"/>
    <x v="0"/>
    <s v="2 - Poder Ejecutivo"/>
    <s v="0201 - PRESIDENCIA DE LA REPÚBLICA"/>
    <s v="0007 - PROGRAMA SUPÉRATE"/>
    <s v="4 - SERVICIOS SOCIALES"/>
    <s v="4.5 - Protección social"/>
    <s v="4.5.10 - Asistencia social"/>
    <s v="2.3 - MATERIALES Y SUMINISTROS"/>
    <s v="2.3.4 - PRODUCTOS FARMACÉUTICOS"/>
    <s v="N"/>
    <s v="00 - N/A"/>
    <s v="10 - FONDO GENERAL"/>
    <s v="(blank)"/>
    <s v="99 - MULTIPROVINCIAL"/>
    <n v="4000000"/>
    <n v="665775"/>
  </r>
  <r>
    <s v="2025"/>
    <x v="0"/>
    <x v="0"/>
    <x v="0"/>
    <x v="0"/>
    <s v="2 - Poder Ejecutivo"/>
    <s v="0201 - PRESIDENCIA DE LA REPÚBLICA"/>
    <s v="0007 - PROGRAMA SUPÉRATE"/>
    <s v="4 - SERVICIOS SOCIALES"/>
    <s v="4.5 - Protección social"/>
    <s v="4.5.10 - Asistencia social"/>
    <s v="2.3 - MATERIALES Y SUMINISTROS"/>
    <s v="2.3.5 - CUERO, CAUCHO Y PLÁSTICO"/>
    <s v="N"/>
    <s v="00 - N/A"/>
    <s v="10 - FONDO GENERAL"/>
    <s v="(blank)"/>
    <s v="99 - MULTIPROVINCIAL"/>
    <n v="4500000"/>
    <n v="1941.1"/>
  </r>
  <r>
    <s v="2025"/>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blank)"/>
    <s v="99 - MULTIPROVINCIAL"/>
    <n v="7950000"/>
    <n v="210790.49000000002"/>
  </r>
  <r>
    <s v="2025"/>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blank)"/>
    <s v="99 - MULTIPROVINCIAL"/>
    <n v="73525000"/>
    <n v="4865089.82"/>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blank)"/>
    <s v="99 - MULTIPROVINCIAL"/>
    <n v="51150000"/>
    <n v="4604282.0500000007"/>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40 - TRANSFERENCIAS"/>
    <s v="(blank)"/>
    <s v="99 - MULTIPROVINCIAL"/>
    <n v="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blank)"/>
    <s v="99 - MULTIPROVINCIAL"/>
    <n v="45703000"/>
    <n v="1433550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2 - SOBRESUELDOS"/>
    <s v="N"/>
    <s v="00 - N/A"/>
    <s v="10 - FONDO GENERAL"/>
    <s v="(blank)"/>
    <s v="99 - MULTIPROVINCIAL"/>
    <n v="7462000"/>
    <n v="1479552.56"/>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4 - GRATIFICACIONES Y BONIFICACIONES"/>
    <s v="N"/>
    <s v="00 - N/A"/>
    <s v="10 - FONDO GENERAL"/>
    <s v="(blank)"/>
    <s v="99 - MULTIPROVINCIAL"/>
    <n v="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blank)"/>
    <s v="99 - MULTIPROVINCIAL"/>
    <n v="6295198"/>
    <n v="2175433.470000000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1 - SERVICIOS BÁSICOS"/>
    <s v="N"/>
    <s v="00 - N/A"/>
    <s v="10 - FONDO GENERAL"/>
    <s v="(blank)"/>
    <s v="99 - MULTIPROVINCIAL"/>
    <n v="1250000"/>
    <n v="2665038.200000000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blank)"/>
    <s v="99 - MULTIPROVINCIAL"/>
    <n v="12000000"/>
    <n v="3775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3 - VIÁTICOS"/>
    <s v="N"/>
    <s v="00 - N/A"/>
    <s v="10 - FONDO GENERAL"/>
    <s v="(blank)"/>
    <s v="99 - MULTIPROVINCIAL"/>
    <n v="5000000"/>
    <n v="316951.91000000003"/>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blank)"/>
    <s v="99 - MULTIPROVINCIAL"/>
    <n v="2799999"/>
    <n v="502074.95000000007"/>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blank)"/>
    <s v="99 - MULTIPROVINCIAL"/>
    <n v="1900000"/>
    <n v="66327.33"/>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blank)"/>
    <s v="99 - MULTIPROVINCIAL"/>
    <n v="4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blank)"/>
    <s v="99 - MULTIPROVINCIAL"/>
    <n v="1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blank)"/>
    <s v="99 - MULTIPROVINCIAL"/>
    <n v="36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blank)"/>
    <s v="99 - MULTIPROVINCIAL"/>
    <n v="19933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blank)"/>
    <s v="99 - MULTIPROVINCIAL"/>
    <n v="42857"/>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blank)"/>
    <s v="99 - MULTIPROVINCIAL"/>
    <n v="7519106"/>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blank)"/>
    <s v="99 - MULTIPROVINCIAL"/>
    <n v="2165571"/>
    <n v="46886.119999999995"/>
  </r>
  <r>
    <s v="2025"/>
    <x v="0"/>
    <x v="0"/>
    <x v="0"/>
    <x v="0"/>
    <s v="2 - Poder Ejecutivo"/>
    <s v="0201 - PRESIDENCIA DE LA REPÚBLICA"/>
    <s v="0007 - PROGRAMA SUPÉRATE"/>
    <s v="4 - SERVICIOS SOCIALES"/>
    <s v="4.6 - Equidad de género"/>
    <s v="4.6.03 - Acciones para una cultura de igualdad de género."/>
    <s v="2.1 - REMUNERACIONES Y CONTRIBUCIONES"/>
    <s v="2.1.1 - REMUNERACIONES"/>
    <s v="N"/>
    <s v="00 - N/A"/>
    <s v="10 - FONDO GENERAL"/>
    <s v="(blank)"/>
    <s v="99 - MULTIPROVINCIAL"/>
    <n v="15300000"/>
    <n v="1315000"/>
  </r>
  <r>
    <s v="2025"/>
    <x v="0"/>
    <x v="0"/>
    <x v="0"/>
    <x v="0"/>
    <s v="2 - Poder Ejecutivo"/>
    <s v="0201 - PRESIDENCIA DE LA REPÚBLICA"/>
    <s v="0007 - PROGRAMA SUPÉRATE"/>
    <s v="4 - SERVICIOS SOCIALES"/>
    <s v="4.6 - Equidad de género"/>
    <s v="4.6.03 - Acciones para una cultura de igualdad de género."/>
    <s v="2.2 - CONTRATACIÓN DE SERVICIOS"/>
    <s v="2.2.5 - ALQUILERES Y RENTAS"/>
    <s v="N"/>
    <s v="00 - N/A"/>
    <s v="10 - FONDO GENERAL"/>
    <s v="(blank)"/>
    <s v="99 - MULTIPROVINCIAL"/>
    <n v="2000000"/>
    <n v="0"/>
  </r>
  <r>
    <s v="2025"/>
    <x v="0"/>
    <x v="0"/>
    <x v="0"/>
    <x v="0"/>
    <s v="2 - Poder Ejecutivo"/>
    <s v="0201 - PRESIDENCIA DE LA REPÚBLICA"/>
    <s v="0007 - PROGRAMA SUPÉRATE"/>
    <s v="4 - SERVICIOS SOCIALES"/>
    <s v="4.6 - Equidad de género"/>
    <s v="4.6.03 - Acciones para una cultura de igualdad de género."/>
    <s v="2.2 - CONTRATACIÓN DE SERVICIOS"/>
    <s v="2.2.8 - OTROS SERVICIOS NO INCLUIDOS EN CONCEPTOS ANTERIORES"/>
    <s v="N"/>
    <s v="00 - N/A"/>
    <s v="10 - FONDO GENERAL"/>
    <s v="(blank)"/>
    <s v="99 - MULTIPROVINCIAL"/>
    <n v="8259670"/>
    <n v="0"/>
  </r>
  <r>
    <s v="2025"/>
    <x v="0"/>
    <x v="0"/>
    <x v="0"/>
    <x v="0"/>
    <s v="2 - Poder Ejecutivo"/>
    <s v="0201 - PRESIDENCIA DE LA REPÚBLICA"/>
    <s v="0007 - PROGRAMA SUPÉRATE"/>
    <s v="4 - SERVICIOS SOCIALES"/>
    <s v="4.6 - Equidad de género"/>
    <s v="4.6.03 - Acciones para una cultura de igualdad de género."/>
    <s v="2.2 - CONTRATACIÓN DE SERVICIOS"/>
    <s v="2.2.9 - OTRAS CONTRATACIONES DE SERVICIOS"/>
    <s v="N"/>
    <s v="00 - N/A"/>
    <s v="10 - FONDO GENERAL"/>
    <s v="(blank)"/>
    <s v="99 - MULTIPROVINCIAL"/>
    <n v="3300000"/>
    <n v="1119007"/>
  </r>
  <r>
    <s v="2025"/>
    <x v="0"/>
    <x v="0"/>
    <x v="0"/>
    <x v="0"/>
    <s v="2 - Poder Ejecutivo"/>
    <s v="0201 - PRESIDENCIA DE LA REPÚBLICA"/>
    <s v="0007 - PROGRAMA SUPÉRATE"/>
    <s v="4 - SERVICIOS SOCIALES"/>
    <s v="4.6 - Equidad de género"/>
    <s v="4.6.03 - Acciones para una cultura de igualdad de género."/>
    <s v="2.3 - MATERIALES Y SUMINISTROS"/>
    <s v="2.3.1 - ALIMENTOS Y PRODUCTOS AGROFORESTALES"/>
    <s v="N"/>
    <s v="00 - N/A"/>
    <s v="10 - FONDO GENERAL"/>
    <s v="(blank)"/>
    <s v="99 - MULTIPROVINCIAL"/>
    <n v="5094762"/>
    <n v="1274271"/>
  </r>
  <r>
    <s v="2025"/>
    <x v="0"/>
    <x v="0"/>
    <x v="0"/>
    <x v="0"/>
    <s v="2 - Poder Ejecutivo"/>
    <s v="0201 - PRESIDENCIA DE LA REPÚBLICA"/>
    <s v="0007 - PROGRAMA SUPÉRATE"/>
    <s v="4 - SERVICIOS SOCIALES"/>
    <s v="4.6 - Equidad de género"/>
    <s v="4.6.03 - Acciones para una cultura de igualdad de género."/>
    <s v="2.3 - MATERIALES Y SUMINISTROS"/>
    <s v="2.3.2 - TEXTILES Y VESTUARIOS"/>
    <s v="N"/>
    <s v="00 - N/A"/>
    <s v="10 - FONDO GENERAL"/>
    <s v="(blank)"/>
    <s v="99 - MULTIPROVINCIAL"/>
    <n v="283157"/>
    <n v="0"/>
  </r>
  <r>
    <s v="2025"/>
    <x v="0"/>
    <x v="0"/>
    <x v="0"/>
    <x v="0"/>
    <s v="2 - Poder Ejecutivo"/>
    <s v="0201 - PRESIDENCIA DE LA REPÚBLICA"/>
    <s v="0007 - PROGRAMA SUPÉRATE"/>
    <s v="4 - SERVICIOS SOCIALES"/>
    <s v="4.6 - Equidad de género"/>
    <s v="4.6.03 - Acciones para una cultura de igualdad de género."/>
    <s v="2.3 - MATERIALES Y SUMINISTROS"/>
    <s v="2.3.3 - PAPEL, CARTÓN E IMPRESOS"/>
    <s v="N"/>
    <s v="00 - N/A"/>
    <s v="10 - FONDO GENERAL"/>
    <s v="(blank)"/>
    <s v="99 - MULTIPROVINCIAL"/>
    <n v="346900"/>
    <n v="0"/>
  </r>
  <r>
    <s v="2025"/>
    <x v="0"/>
    <x v="0"/>
    <x v="0"/>
    <x v="0"/>
    <s v="2 - Poder Ejecutivo"/>
    <s v="0201 - PRESIDENCIA DE LA REPÚBLICA"/>
    <s v="0007 - PROGRAMA SUPÉRATE"/>
    <s v="4 - SERVICIOS SOCIALES"/>
    <s v="4.6 - Equidad de género"/>
    <s v="4.6.03 - Acciones para una cultura de igualdad de género."/>
    <s v="2.3 - MATERIALES Y SUMINISTROS"/>
    <s v="2.3.4 - PRODUCTOS FARMACÉUTICOS"/>
    <s v="N"/>
    <s v="00 - N/A"/>
    <s v="10 - FONDO GENERAL"/>
    <s v="(blank)"/>
    <s v="99 - MULTIPROVINCIAL"/>
    <n v="21240"/>
    <n v="0"/>
  </r>
  <r>
    <s v="2025"/>
    <x v="0"/>
    <x v="0"/>
    <x v="0"/>
    <x v="0"/>
    <s v="2 - Poder Ejecutivo"/>
    <s v="0201 - PRESIDENCIA DE LA REPÚBLICA"/>
    <s v="0007 - PROGRAMA SUPÉRATE"/>
    <s v="4 - SERVICIOS SOCIALES"/>
    <s v="4.6 - Equidad de género"/>
    <s v="4.6.03 - Acciones para una cultura de igualdad de género."/>
    <s v="2.3 - MATERIALES Y SUMINISTROS"/>
    <s v="2.3.6 - PRODUCTOS DE MINERALES, METÁLICOS Y NO METÁLICOS"/>
    <s v="N"/>
    <s v="00 - N/A"/>
    <s v="10 - FONDO GENERAL"/>
    <s v="(blank)"/>
    <s v="99 - MULTIPROVINCIAL"/>
    <n v="0"/>
    <n v="0"/>
  </r>
  <r>
    <s v="2025"/>
    <x v="0"/>
    <x v="0"/>
    <x v="0"/>
    <x v="0"/>
    <s v="2 - Poder Ejecutivo"/>
    <s v="0201 - PRESIDENCIA DE LA REPÚBLICA"/>
    <s v="0007 - PROGRAMA SUPÉRATE"/>
    <s v="4 - SERVICIOS SOCIALES"/>
    <s v="4.6 - Equidad de género"/>
    <s v="4.6.03 - Acciones para una cultura de igualdad de género."/>
    <s v="2.3 - MATERIALES Y SUMINISTROS"/>
    <s v="2.3.9 - PRODUCTOS Y ÚTILES VARIOS"/>
    <s v="N"/>
    <s v="00 - N/A"/>
    <s v="10 - FONDO GENERAL"/>
    <s v="(blank)"/>
    <s v="99 - MULTIPROVINCIAL"/>
    <n v="5394271"/>
    <n v="336300"/>
  </r>
  <r>
    <s v="2025"/>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blank)"/>
    <s v="99 - MULTIPROVINCIAL"/>
    <n v="296897333"/>
    <n v="101357073.03"/>
  </r>
  <r>
    <s v="2025"/>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blank)"/>
    <s v="99 - MULTIPROVINCIAL"/>
    <n v="63195666"/>
    <n v="27170513.890000001"/>
  </r>
  <r>
    <s v="2025"/>
    <x v="0"/>
    <x v="0"/>
    <x v="0"/>
    <x v="0"/>
    <s v="2 - Poder Ejecutivo"/>
    <s v="0201 - PRESIDENCIA DE LA REPÚBLICA"/>
    <s v="0008 - ADMINISTRADORA DE SUBSIDIOS SOCIALES"/>
    <s v="4 - SERVICIOS SOCIALES"/>
    <s v="4.5 - Protección social"/>
    <s v="4.5.10 - Asistencia social"/>
    <s v="2.1 - REMUNERACIONES Y CONTRIBUCIONES"/>
    <s v="2.1.4 - GRATIFICACIONES Y BONIFICACIONES"/>
    <s v="N"/>
    <s v="00 - N/A"/>
    <s v="10 - FONDO GENERAL"/>
    <s v="(blank)"/>
    <s v="99 - MULTIPROVINCIAL"/>
    <n v="4642328"/>
    <n v="0"/>
  </r>
  <r>
    <s v="2025"/>
    <x v="0"/>
    <x v="0"/>
    <x v="0"/>
    <x v="0"/>
    <s v="2 - Poder Ejecutivo"/>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blank)"/>
    <s v="99 - MULTIPROVINCIAL"/>
    <n v="39958275"/>
    <n v="15256536.5"/>
  </r>
  <r>
    <s v="2025"/>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blank)"/>
    <s v="99 - MULTIPROVINCIAL"/>
    <n v="42785000"/>
    <n v="18369687.489999998"/>
  </r>
  <r>
    <s v="2025"/>
    <x v="0"/>
    <x v="0"/>
    <x v="0"/>
    <x v="0"/>
    <s v="2 - Poder Ejecutivo"/>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blank)"/>
    <s v="99 - MULTIPROVINCIAL"/>
    <n v="5000000"/>
    <n v="83333.349999999991"/>
  </r>
  <r>
    <s v="2025"/>
    <x v="0"/>
    <x v="0"/>
    <x v="0"/>
    <x v="0"/>
    <s v="2 - Poder Ejecutivo"/>
    <s v="0201 - PRESIDENCIA DE LA REPÚBLICA"/>
    <s v="0008 - ADMINISTRADORA DE SUBSIDIOS SOCIALES"/>
    <s v="4 - SERVICIOS SOCIALES"/>
    <s v="4.5 - Protección social"/>
    <s v="4.5.10 - Asistencia social"/>
    <s v="2.2 - CONTRATACIÓN DE SERVICIOS"/>
    <s v="2.2.3 - VIÁTICOS"/>
    <s v="N"/>
    <s v="00 - N/A"/>
    <s v="10 - FONDO GENERAL"/>
    <s v="(blank)"/>
    <s v="99 - MULTIPROVINCIAL"/>
    <n v="6933667"/>
    <n v="1021603.3"/>
  </r>
  <r>
    <s v="2025"/>
    <x v="0"/>
    <x v="0"/>
    <x v="0"/>
    <x v="0"/>
    <s v="2 - Poder Ejecutivo"/>
    <s v="0201 - PRESIDENCIA DE LA REPÚBLICA"/>
    <s v="0008 - ADMINISTRADORA DE SUBSIDIOS SOCIALES"/>
    <s v="4 - SERVICIOS SOCIALES"/>
    <s v="4.5 - Protección social"/>
    <s v="4.5.10 - Asistencia social"/>
    <s v="2.2 - CONTRATACIÓN DE SERVICIOS"/>
    <s v="2.2.4 - TRANSPORTE Y ALMACENAJE"/>
    <s v="N"/>
    <s v="00 - N/A"/>
    <s v="10 - FONDO GENERAL"/>
    <s v="(blank)"/>
    <s v="99 - MULTIPROVINCIAL"/>
    <n v="1650000"/>
    <n v="370705"/>
  </r>
  <r>
    <s v="2025"/>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blank)"/>
    <s v="99 - MULTIPROVINCIAL"/>
    <n v="37700000"/>
    <n v="2361495.7400000002"/>
  </r>
  <r>
    <s v="2025"/>
    <x v="0"/>
    <x v="0"/>
    <x v="0"/>
    <x v="0"/>
    <s v="2 - Poder Ejecutivo"/>
    <s v="0201 - PRESIDENCIA DE LA REPÚBLICA"/>
    <s v="0008 - ADMINISTRADORA DE SUBSIDIOS SOCIALES"/>
    <s v="4 - SERVICIOS SOCIALES"/>
    <s v="4.5 - Protección social"/>
    <s v="4.5.10 - Asistencia social"/>
    <s v="2.2 - CONTRATACIÓN DE SERVICIOS"/>
    <s v="2.2.6 - SEGUROS"/>
    <s v="N"/>
    <s v="00 - N/A"/>
    <s v="10 - FONDO GENERAL"/>
    <s v="(blank)"/>
    <s v="99 - MULTIPROVINCIAL"/>
    <n v="8100000"/>
    <n v="4038270.96"/>
  </r>
  <r>
    <s v="2025"/>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blank)"/>
    <s v="99 - MULTIPROVINCIAL"/>
    <n v="8182667"/>
    <n v="3848665.9000000004"/>
  </r>
  <r>
    <s v="2025"/>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blank)"/>
    <s v="99 - MULTIPROVINCIAL"/>
    <n v="12097667"/>
    <n v="578467.02"/>
  </r>
  <r>
    <s v="2025"/>
    <x v="0"/>
    <x v="0"/>
    <x v="0"/>
    <x v="0"/>
    <s v="2 - Poder Ejecutivo"/>
    <s v="0201 - PRESIDENCIA DE LA REPÚBLICA"/>
    <s v="0008 - ADMINISTRADORA DE SUBSIDIOS SOCIALES"/>
    <s v="4 - SERVICIOS SOCIALES"/>
    <s v="4.5 - Protección social"/>
    <s v="4.5.10 - Asistencia social"/>
    <s v="2.2 - CONTRATACIÓN DE SERVICIOS"/>
    <s v="2.2.9 - OTRAS CONTRATACIONES DE SERVICIOS"/>
    <s v="N"/>
    <s v="00 - N/A"/>
    <s v="10 - FONDO GENERAL"/>
    <s v="(blank)"/>
    <s v="99 - MULTIPROVINCIAL"/>
    <n v="6200000"/>
    <n v="1397998.06"/>
  </r>
  <r>
    <s v="2025"/>
    <x v="0"/>
    <x v="0"/>
    <x v="0"/>
    <x v="0"/>
    <s v="2 - Poder Ejecutivo"/>
    <s v="0201 - PRESIDENCIA DE LA REPÚBLICA"/>
    <s v="0008 - ADMINISTRADORA DE SUBSIDIOS SOCIALES"/>
    <s v="4 - SERVICIOS SOCIALES"/>
    <s v="4.5 - Protección social"/>
    <s v="4.5.10 - Asistencia social"/>
    <s v="2.3 - MATERIALES Y SUMINISTROS"/>
    <s v="2.3.1 - ALIMENTOS Y PRODUCTOS AGROFORESTALES"/>
    <s v="N"/>
    <s v="00 - N/A"/>
    <s v="10 - FONDO GENERAL"/>
    <s v="(blank)"/>
    <s v="99 - MULTIPROVINCIAL"/>
    <n v="1600000"/>
    <n v="568064.79"/>
  </r>
  <r>
    <s v="2025"/>
    <x v="0"/>
    <x v="0"/>
    <x v="0"/>
    <x v="0"/>
    <s v="2 - Poder Ejecutivo"/>
    <s v="0201 - PRESIDENCIA DE LA REPÚBLICA"/>
    <s v="0008 - ADMINISTRADORA DE SUBSIDIOS SOCIALES"/>
    <s v="4 - SERVICIOS SOCIALES"/>
    <s v="4.5 - Protección social"/>
    <s v="4.5.10 - Asistencia social"/>
    <s v="2.3 - MATERIALES Y SUMINISTROS"/>
    <s v="2.3.2 - TEXTILES Y VESTUARIOS"/>
    <s v="N"/>
    <s v="00 - N/A"/>
    <s v="10 - FONDO GENERAL"/>
    <s v="(blank)"/>
    <s v="99 - MULTIPROVINCIAL"/>
    <n v="1200000"/>
    <n v="0"/>
  </r>
  <r>
    <s v="2025"/>
    <x v="0"/>
    <x v="0"/>
    <x v="0"/>
    <x v="0"/>
    <s v="2 - Poder Ejecutivo"/>
    <s v="0201 - PRESIDENCIA DE LA REPÚBLICA"/>
    <s v="0008 - ADMINISTRADORA DE SUBSIDIOS SOCIALES"/>
    <s v="4 - SERVICIOS SOCIALES"/>
    <s v="4.5 - Protección social"/>
    <s v="4.5.10 - Asistencia social"/>
    <s v="2.3 - MATERIALES Y SUMINISTROS"/>
    <s v="2.3.3 - PAPEL, CARTÓN E IMPRESOS"/>
    <s v="N"/>
    <s v="00 - N/A"/>
    <s v="10 - FONDO GENERAL"/>
    <s v="(blank)"/>
    <s v="99 - MULTIPROVINCIAL"/>
    <n v="1600000"/>
    <n v="151040"/>
  </r>
  <r>
    <s v="2025"/>
    <x v="0"/>
    <x v="0"/>
    <x v="0"/>
    <x v="0"/>
    <s v="2 - Poder Ejecutivo"/>
    <s v="0201 - PRESIDENCIA DE LA REPÚBLICA"/>
    <s v="0008 - ADMINISTRADORA DE SUBSIDIOS SOCIALES"/>
    <s v="4 - SERVICIOS SOCIALES"/>
    <s v="4.5 - Protección social"/>
    <s v="4.5.10 - Asistencia social"/>
    <s v="2.3 - MATERIALES Y SUMINISTROS"/>
    <s v="2.3.4 - PRODUCTOS FARMACÉUTICOS"/>
    <s v="N"/>
    <s v="00 - N/A"/>
    <s v="10 - FONDO GENERAL"/>
    <s v="(blank)"/>
    <s v="99 - MULTIPROVINCIAL"/>
    <n v="50000"/>
    <n v="20282.68"/>
  </r>
  <r>
    <s v="2025"/>
    <x v="0"/>
    <x v="0"/>
    <x v="0"/>
    <x v="0"/>
    <s v="2 - Poder Ejecutivo"/>
    <s v="0201 - PRESIDENCIA DE LA REPÚBLICA"/>
    <s v="0008 - ADMINISTRADORA DE SUBSIDIOS SOCIALES"/>
    <s v="4 - SERVICIOS SOCIALES"/>
    <s v="4.5 - Protección social"/>
    <s v="4.5.10 - Asistencia social"/>
    <s v="2.3 - MATERIALES Y SUMINISTROS"/>
    <s v="2.3.5 - CUERO, CAUCHO Y PLÁSTICO"/>
    <s v="N"/>
    <s v="00 - N/A"/>
    <s v="10 - FONDO GENERAL"/>
    <s v="(blank)"/>
    <s v="99 - MULTIPROVINCIAL"/>
    <n v="700000"/>
    <n v="246400.01"/>
  </r>
  <r>
    <s v="2025"/>
    <x v="0"/>
    <x v="0"/>
    <x v="0"/>
    <x v="0"/>
    <s v="2 - Poder Ejecutivo"/>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blank)"/>
    <s v="99 - MULTIPROVINCIAL"/>
    <n v="80000"/>
    <n v="0"/>
  </r>
  <r>
    <s v="2025"/>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blank)"/>
    <s v="99 - MULTIPROVINCIAL"/>
    <n v="10720000"/>
    <n v="1236108"/>
  </r>
  <r>
    <s v="2025"/>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blank)"/>
    <s v="99 - MULTIPROVINCIAL"/>
    <n v="5611725"/>
    <n v="2117732.389999999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175482000"/>
    <n v="62387363.68999999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34538000"/>
    <n v="93450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452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8891685"/>
    <n v="9348638.179999994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1594000"/>
    <n v="2559753.510000000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3115360"/>
    <n v="1514309.3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blank)"/>
    <s v="99 - MULTIPROVINCIAL"/>
    <n v="18307556"/>
    <n v="865181.4999999998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12029990"/>
    <n v="787309.15"/>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0329684"/>
    <n v="765472.8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blank)"/>
    <s v="99 - MULTIPROVINCIAL"/>
    <n v="3000000"/>
    <n v="1754451.9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560000"/>
    <n v="415277.3999999999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344300"/>
    <n v="1960812.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1954120"/>
    <n v="3525864.0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70000"/>
    <n v="16755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760000"/>
    <n v="32349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118105.0200000000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100000"/>
    <n v="3005655.4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9506550"/>
    <n v="264223.3399999999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blank)"/>
    <s v="99 - MULTIPROVINCIAL"/>
    <n v="0"/>
    <n v="223.2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blank)"/>
    <s v="99 - MULTIPROVINCIAL"/>
    <n v="366695706"/>
    <n v="130981370.2"/>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blank)"/>
    <s v="99 - MULTIPROVINCIAL"/>
    <n v="59857968"/>
    <n v="2698688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1094323"/>
    <n v="19728095.919999998"/>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blank)"/>
    <s v="99 - MULTIPROVINCIAL"/>
    <n v="8202984"/>
    <n v="2519255.8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blank)"/>
    <s v="99 - MULTIPROVINCIAL"/>
    <n v="18318000"/>
    <n v="3462251.110000000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blank)"/>
    <s v="99 - MULTIPROVINCIAL"/>
    <n v="3650000"/>
    <n v="1160312.3999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9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496000"/>
    <n v="1650000.02"/>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00000"/>
    <n v="181941.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blank)"/>
    <s v="99 - MULTIPROVINCIAL"/>
    <n v="1549378"/>
    <n v="225075.56"/>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blank)"/>
    <s v="99 - MULTIPROVINCIAL"/>
    <n v="20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800000"/>
    <n v="1936118"/>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blank)"/>
    <s v="99 - MULTIPROVINCIAL"/>
    <n v="6080000"/>
    <n v="808818.0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blank)"/>
    <s v="99 - MULTIPROVINCIAL"/>
    <n v="744393045"/>
    <n v="249040446.2700000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blank)"/>
    <s v="99 - MULTIPROVINCIAL"/>
    <n v="163766865"/>
    <n v="37660138.90999999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02409718"/>
    <n v="37164501.38999999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blank)"/>
    <s v="99 - MULTIPROVINCIAL"/>
    <n v="17776800"/>
    <n v="4564131.5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000000"/>
    <n v="1563139.0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blank)"/>
    <s v="99 - MULTIPROVINCIAL"/>
    <n v="54000000"/>
    <n v="16183754.1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blank)"/>
    <s v="99 - MULTIPROVINCIAL"/>
    <n v="4054000"/>
    <n v="165319.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blank)"/>
    <s v="99 - MULTIPROVINCIAL"/>
    <n v="40310000"/>
    <n v="6465523.479999999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blank)"/>
    <s v="99 - MULTIPROVINCIAL"/>
    <n v="22660000"/>
    <n v="3472087.380000000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510000"/>
    <n v="2436638.980000000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680153"/>
    <n v="23020135.02000000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450000"/>
    <n v="7030044.759999998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80450000"/>
    <n v="20202651.55999999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blank)"/>
    <s v="99 - MULTIPROVINCIAL"/>
    <n v="5292100"/>
    <n v="29264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82135.32000000000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blank)"/>
    <s v="99 - MULTIPROVINCIAL"/>
    <n v="5450124"/>
    <n v="5531.4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251986.0099999999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600000"/>
    <n v="124009.5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5690000"/>
    <n v="78667.7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blank)"/>
    <s v="99 - MULTIPROVINCIAL"/>
    <n v="36100000"/>
    <n v="3909117.67"/>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1 - DISTRITO NACIONAL"/>
    <n v="45721491"/>
    <n v="8546651.9499999993"/>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2 - AZUA"/>
    <n v="18968510"/>
    <n v="4954889.16"/>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0 - INDEPENDENCIA"/>
    <n v="12485827"/>
    <n v="3311892.7999999993"/>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1 - LA ALTAGRACIA"/>
    <n v="11916263"/>
    <n v="4147882.0399999996"/>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3 - LA VEGA"/>
    <n v="20038365"/>
    <n v="5301039.62999999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7 - PERAVIA"/>
    <n v="19921956"/>
    <n v="238349.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2 - SAN JUAN"/>
    <n v="11889067"/>
    <n v="3486690.8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7 - VALVERDE"/>
    <n v="11694848"/>
    <n v="3231880.380000000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0 - HATO MAYOR"/>
    <n v="20677219"/>
    <n v="596905.5"/>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2 - SANTO DOMINGO"/>
    <n v="73662110"/>
    <n v="19209834.23"/>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99 - MULTIPROVINCIAL"/>
    <n v="496078012"/>
    <n v="139274870.21999997"/>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1 - DISTRITO NACIONAL"/>
    <n v="4391281"/>
    <n v="442059.8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2 - AZUA"/>
    <n v="224412"/>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0 - INDEPENDENCIA"/>
    <n v="1811028"/>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1 - LA ALTAGRACIA"/>
    <n v="1813341"/>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3 - LA VEGA"/>
    <n v="2445020"/>
    <n v="97157.4"/>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7 - PERAVIA"/>
    <n v="224414"/>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2 - SAN JUAN"/>
    <n v="1797498"/>
    <n v="52014.76"/>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7 - VALVERDE"/>
    <n v="1386790"/>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0 - HATO MAYOR"/>
    <n v="224412"/>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2 - SANTO DOMINGO"/>
    <n v="4939987"/>
    <n v="188553.5"/>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99 - MULTIPROVINCIAL"/>
    <n v="77817142"/>
    <n v="3721247.9799999995"/>
  </r>
  <r>
    <s v="2025"/>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blank)"/>
    <s v="99 - MULTIPROVINCIAL"/>
    <n v="15000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1 - DISTRITO NACIONAL"/>
    <n v="6443072"/>
    <n v="1168549.29"/>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2 - AZUA"/>
    <n v="2677184"/>
    <n v="757602.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0 - INDEPENDENCIA"/>
    <n v="1750040"/>
    <n v="506388.44000000006"/>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1 - LA ALTAGRACIA"/>
    <n v="1681842"/>
    <n v="634125.75000000012"/>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3 - LA VEGA"/>
    <n v="2812630"/>
    <n v="804708.2399999998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7 - PERAVIA"/>
    <n v="2811753"/>
    <n v="36443.69"/>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2 - SAN JUAN"/>
    <n v="1652924"/>
    <n v="533115.09"/>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7 - VALVERDE"/>
    <n v="1644990"/>
    <n v="492757.64"/>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0 - HATO MAYOR"/>
    <n v="2918350"/>
    <n v="91266.8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2 - SANTO DOMINGO"/>
    <n v="10388241"/>
    <n v="2920718.52"/>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99 - MULTIPROVINCIAL"/>
    <n v="64381576"/>
    <n v="21102242.59"/>
  </r>
  <r>
    <s v="2025"/>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blank)"/>
    <s v="99 - MULTIPROVINCIAL"/>
    <n v="19085792"/>
    <n v="5751509.0300000021"/>
  </r>
  <r>
    <s v="2025"/>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blank)"/>
    <s v="99 - MULTIPROVINCIAL"/>
    <n v="2930000"/>
    <n v="137640.88"/>
  </r>
  <r>
    <s v="2025"/>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blank)"/>
    <s v="99 - MULTIPROVINCIAL"/>
    <n v="5600000"/>
    <n v="1486921"/>
  </r>
  <r>
    <s v="2025"/>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blank)"/>
    <s v="99 - MULTIPROVINCIAL"/>
    <n v="700000"/>
    <n v="160591.76"/>
  </r>
  <r>
    <s v="2025"/>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blank)"/>
    <s v="99 - MULTIPROVINCIAL"/>
    <n v="19505784"/>
    <n v="4177833.8000000003"/>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1 - DISTRITO NACIONAL"/>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2 - AZU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0 - INDEPENDENCIA"/>
    <n v="37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1 - LA ALTAGRAC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7 - PERAV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22 - SAN JUAN"/>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0 - HATO MAYOR"/>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2 - SANTO DOMINGO"/>
    <n v="889476"/>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99 - MULTIPROVINCIAL"/>
    <n v="1900000"/>
    <n v="830304.72"/>
  </r>
  <r>
    <s v="2025"/>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blank)"/>
    <s v="99 - MULTIPROVINCIAL"/>
    <n v="8124083"/>
    <n v="0"/>
  </r>
  <r>
    <s v="2025"/>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blank)"/>
    <s v="99 - MULTIPROVINCIAL"/>
    <n v="18033602"/>
    <n v="793886.67"/>
  </r>
  <r>
    <s v="2025"/>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blank)"/>
    <s v="99 - MULTIPROVINCIAL"/>
    <n v="83250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1 - DISTRITO NACIONAL"/>
    <n v="33579065"/>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2 - AZUA"/>
    <n v="49106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0 - INDEPENDEN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1 - LA ALTAGRA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3 - LA VEGA"/>
    <n v="145454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7 - PERAVIA"/>
    <n v="699993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2 - SAN JUAN"/>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7 - VALVERDE"/>
    <n v="55944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0 - HATO MAYOR"/>
    <n v="80073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2 - SANTO DOMINGO"/>
    <n v="2164119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99 - MULTIPROVINCIAL"/>
    <n v="12200000"/>
    <n v="117705"/>
  </r>
  <r>
    <s v="2025"/>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blank)"/>
    <s v="99 - MULTIPROVINCIAL"/>
    <n v="720000"/>
    <n v="0"/>
  </r>
  <r>
    <s v="2025"/>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blank)"/>
    <s v="99 - MULTIPROVINCIAL"/>
    <n v="982824"/>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1 - DISTRITO NACIONAL"/>
    <n v="636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2 - AZU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0 - INDEPENDEN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1 - LA ALTAGRA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3 - LA VEGA"/>
    <n v="26208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7 - PERAVI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2 - SAN JUAN"/>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7 - VALVERDE"/>
    <n v="15120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0 - HATO MAYOR"/>
    <n v="159264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2 - SANTO DOMINGO"/>
    <n v="56366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99 - MULTIPROVINCIAL"/>
    <n v="2000000"/>
    <n v="0"/>
  </r>
  <r>
    <s v="2025"/>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blank)"/>
    <s v="99 - MULTIPROVINCIAL"/>
    <n v="1510000"/>
    <n v="0"/>
  </r>
  <r>
    <s v="2025"/>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blank)"/>
    <s v="99 - MULTIPROVINCIAL"/>
    <n v="17100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1 - DISTRITO NACIONAL"/>
    <n v="1697994"/>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2 - AZUA"/>
    <n v="4199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0 - INDEPENDEN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1 - LA ALTAGRA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3 - LA VEGA"/>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7 - PERAVIA"/>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2 - SAN JUAN"/>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7 - VALVERDE"/>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0 - HATO MAYOR"/>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2 - SANTO DOMINGO"/>
    <n v="185842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99 - MULTIPROVINCIAL"/>
    <n v="10416015"/>
    <n v="0"/>
  </r>
  <r>
    <s v="2025"/>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blank)"/>
    <s v="99 - MULTIPROVINCIAL"/>
    <n v="4484176"/>
    <n v="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blank)"/>
    <s v="99 - MULTIPROVINCIAL"/>
    <n v="4290000"/>
    <n v="1650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blank)"/>
    <s v="99 - MULTIPROVINCIAL"/>
    <n v="660000"/>
    <n v="295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blank)"/>
    <s v="99 - MULTIPROVINCIAL"/>
    <n v="598543"/>
    <n v="249596.91000000003"/>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blank)"/>
    <s v="99 - MULTIPROVINCIAL"/>
    <n v="3510000"/>
    <n v="135000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blank)"/>
    <s v="99 - MULTIPROVINCIAL"/>
    <n v="540000"/>
    <n v="264166.67"/>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blank)"/>
    <s v="99 - MULTIPROVINCIAL"/>
    <n v="495396"/>
    <n v="206415"/>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blank)"/>
    <s v="99 - MULTIPROVINCIAL"/>
    <n v="5070000"/>
    <n v="147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blank)"/>
    <s v="99 - MULTIPROVINCIAL"/>
    <n v="780000"/>
    <n v="20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blank)"/>
    <s v="99 - MULTIPROVINCIAL"/>
    <n v="703009"/>
    <n v="221606.4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blank)"/>
    <s v="99 - MULTIPROVINCIAL"/>
    <n v="53180733"/>
    <n v="20365137.32999999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blank)"/>
    <s v="99 - MULTIPROVINCIAL"/>
    <n v="8743000"/>
    <n v="388584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7185548"/>
    <n v="3010615.699999999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blank)"/>
    <s v="99 - MULTIPROVINCIAL"/>
    <n v="3756000"/>
    <n v="1374806.51"/>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70 - DONACION EXTERNA"/>
    <s v="(blank)"/>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blank)"/>
    <s v="99 - MULTIPROVINCIAL"/>
    <n v="514908"/>
    <n v="533299.24"/>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blank)"/>
    <s v="99 - MULTIPROVINCIAL"/>
    <n v="200000"/>
    <n v="192101.4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blank)"/>
    <s v="99 - MULTIPROVINCIAL"/>
    <n v="1370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blank)"/>
    <s v="99 - MULTIPROVINCIAL"/>
    <n v="5359736"/>
    <n v="2263355.41"/>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blank)"/>
    <s v="99 - MULTIPROVINCIAL"/>
    <n v="696000"/>
    <n v="92841.7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028900"/>
    <n v="74278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blank)"/>
    <s v="99 - MULTIPROVINCIAL"/>
    <n v="1524886"/>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blank)"/>
    <s v="99 - MULTIPROVINCIAL"/>
    <n v="6852000"/>
    <n v="2040550.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blank)"/>
    <s v="99 - MULTIPROVINCIAL"/>
    <n v="180000"/>
    <n v="36719.25999999999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2 - TEXTILES Y VESTUARIOS"/>
    <s v="N"/>
    <s v="00 - N/A"/>
    <s v="10 - FONDO GENERAL"/>
    <s v="(blank)"/>
    <s v="99 - MULTIPROVINCIAL"/>
    <n v="20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blank)"/>
    <s v="99 - MULTIPROVINCIAL"/>
    <n v="190200"/>
    <n v="25110.400000000001"/>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70 - DONACION EXTERNA"/>
    <s v="(blank)"/>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5 - CUERO, CAUCHO Y PLÁSTICO"/>
    <s v="N"/>
    <s v="00 - N/A"/>
    <s v="10 - FONDO GENERAL"/>
    <s v="(blank)"/>
    <s v="99 - MULTIPROVINCIAL"/>
    <n v="0"/>
    <n v="2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4250000"/>
    <n v="12600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blank)"/>
    <s v="99 - MULTIPROVINCIAL"/>
    <n v="531022"/>
    <n v="152418.5199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blank)"/>
    <s v="99 - MULTIPROVINCIAL"/>
    <n v="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292068891"/>
    <n v="102826549.2399999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blank)"/>
    <s v="99 - MULTIPROVINCIAL"/>
    <n v="55922569"/>
    <n v="21856897.77000000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1602836"/>
    <n v="15348892.48999999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7067231"/>
    <n v="5965735.990000001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857683"/>
    <n v="100210.5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blank)"/>
    <s v="99 - MULTIPROVINCIAL"/>
    <n v="25352752"/>
    <n v="357600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98248"/>
    <n v="68200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23590555"/>
    <n v="5582992.210000000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blank)"/>
    <s v="99 - MULTIPROVINCIAL"/>
    <n v="15487056"/>
    <n v="1492417.6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0247658"/>
    <n v="2498387.8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10520335"/>
    <n v="21318480.32999999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7963283"/>
    <n v="6608833.710000000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131433"/>
    <n v="401924.4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blank)"/>
    <s v="99 - MULTIPROVINCIAL"/>
    <n v="7744507"/>
    <n v="1368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10506500"/>
    <n v="286854.8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3500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blank)"/>
    <s v="99 - MULTIPROVINCIAL"/>
    <n v="984952"/>
    <n v="20165.5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68190"/>
    <n v="35236.2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518855"/>
    <n v="2284733.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20405786"/>
    <n v="761452.0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21727032"/>
    <n v="35265334.71999999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44612009"/>
    <n v="6134459.429999999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16781203"/>
    <n v="5259399.0300000021"/>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17958400"/>
    <n v="6720393.3300000001"/>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20 - FONDOS CON DESTINO ESPECÍFICO"/>
    <s v="(blank)"/>
    <s v="99 - MULTIPROVINCIAL"/>
    <n v="943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937200"/>
    <n v="297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20 - FONDOS CON DESTINO ESPECÍFICO"/>
    <s v="(blank)"/>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2720000"/>
    <n v="1494867.4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20 - FONDOS CON DESTINO ESPECÍFICO"/>
    <s v="(blank)"/>
    <s v="99 - MULTIPROVINCIAL"/>
    <n v="35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blank)"/>
    <s v="99 - MULTIPROVINCIAL"/>
    <n v="18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20 - FONDOS CON DESTINO ESPECÍFICO"/>
    <s v="(blank)"/>
    <s v="99 - MULTIPROVINCIAL"/>
    <n v="3194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9204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20 - FONDOS CON DESTINO ESPECÍFICO"/>
    <s v="(blank)"/>
    <s v="99 - MULTIPROVINCIAL"/>
    <n v="1937000"/>
    <n v="1239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10 - FONDO GENERAL"/>
    <s v="(blank)"/>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20 - FONDOS CON DESTINO ESPECÍFICO"/>
    <s v="(blank)"/>
    <s v="99 - MULTIPROVINCIAL"/>
    <n v="2586000"/>
    <n v="2301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blank)"/>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20 - FONDOS CON DESTINO ESPECÍFICO"/>
    <s v="(blank)"/>
    <s v="99 - MULTIPROVINCIAL"/>
    <n v="8273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0"/>
    <n v="885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20 - FONDOS CON DESTINO ESPECÍFICO"/>
    <s v="(blank)"/>
    <s v="99 - MULTIPROVINCIAL"/>
    <n v="2888200"/>
    <n v="790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0"/>
    <n v="172276.93"/>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20 - FONDOS CON DESTINO ESPECÍFICO"/>
    <s v="(blank)"/>
    <s v="99 - MULTIPROVINCIAL"/>
    <n v="940800"/>
    <n v="38232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10 - FONDO GENERAL"/>
    <s v="(blank)"/>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20 - FONDOS CON DESTINO ESPECÍFICO"/>
    <s v="(blank)"/>
    <s v="99 - MULTIPROVINCIAL"/>
    <n v="66648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blank)"/>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20 - FONDOS CON DESTINO ESPECÍFICO"/>
    <s v="(blank)"/>
    <s v="99 - MULTIPROVINCIAL"/>
    <n v="698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4582435"/>
    <n v="1755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20 - FONDOS CON DESTINO ESPECÍFICO"/>
    <s v="(blank)"/>
    <s v="99 - MULTIPROVINCIAL"/>
    <n v="409956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0"/>
    <n v="70077.6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20 - FONDOS CON DESTINO ESPECÍFICO"/>
    <s v="(blank)"/>
    <s v="99 - MULTIPROVINCIAL"/>
    <n v="8063355"/>
    <n v="0"/>
  </r>
  <r>
    <s v="2025"/>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blank)"/>
    <s v="99 - MULTIPROVINCIAL"/>
    <n v="3090864"/>
    <n v="459480"/>
  </r>
  <r>
    <s v="2025"/>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blank)"/>
    <s v="99 - MULTIPROVINCIAL"/>
    <n v="304000"/>
    <n v="0"/>
  </r>
  <r>
    <s v="2025"/>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blank)"/>
    <s v="99 - MULTIPROVINCIAL"/>
    <n v="390574"/>
    <n v="70254.48"/>
  </r>
  <r>
    <s v="2025"/>
    <x v="0"/>
    <x v="0"/>
    <x v="0"/>
    <x v="0"/>
    <s v="2 - Poder Ejecutivo"/>
    <s v="0201 - PRESIDENCIA DE LA REPÚBLICA"/>
    <s v="0012 - CONSEJO NACIONAL DE DROGAS"/>
    <s v="4 - SERVICIOS SOCIALES"/>
    <s v="4.2 - Salud"/>
    <s v="4.2.98 - Investigación y desarrollo relacionados con la salud"/>
    <s v="2.2 - CONTRATACIÓN DE SERVICIOS"/>
    <s v="2.2.8 - OTROS SERVICIOS NO INCLUIDOS EN CONCEPTOS ANTERIORES"/>
    <s v="N"/>
    <s v="00 - N/A"/>
    <s v="20 - FONDOS CON DESTINO ESPECÍFICO"/>
    <s v="(blank)"/>
    <s v="99 - MULTIPROVINCIAL"/>
    <n v="10000000"/>
    <n v="0"/>
  </r>
  <r>
    <s v="2025"/>
    <x v="0"/>
    <x v="0"/>
    <x v="0"/>
    <x v="0"/>
    <s v="2 - Poder Ejecutivo"/>
    <s v="0201 - PRESIDENCIA DE LA REPÚBLICA"/>
    <s v="0012 - CONSEJO NACIONAL DE DROGAS"/>
    <s v="4 - SERVICIOS SOCIALES"/>
    <s v="4.2 - Salud"/>
    <s v="4.2.98 - Investigación y desarrollo relacionados con la salud"/>
    <s v="2.2 - CONTRATACIÓN DE SERVICIOS"/>
    <s v="2.2.9 - OTRAS CONTRATACIONES DE SERVICIOS"/>
    <s v="N"/>
    <s v="00 - N/A"/>
    <s v="20 - FONDOS CON DESTINO ESPECÍFICO"/>
    <s v="(blank)"/>
    <s v="99 - MULTIPROVINCIAL"/>
    <n v="32000"/>
    <n v="0"/>
  </r>
  <r>
    <s v="2025"/>
    <x v="0"/>
    <x v="0"/>
    <x v="0"/>
    <x v="0"/>
    <s v="2 - Poder Ejecutivo"/>
    <s v="0201 - PRESIDENCIA DE LA REPÚBLICA"/>
    <s v="0012 - CONSEJO NACIONAL DE DROGAS"/>
    <s v="4 - SERVICIOS SOCIALES"/>
    <s v="4.2 - Salud"/>
    <s v="4.2.98 - Investigación y desarrollo relacionados con la salud"/>
    <s v="2.3 - MATERIALES Y SUMINISTROS"/>
    <s v="2.3.1 - ALIMENTOS Y PRODUCTOS AGROFORESTALES"/>
    <s v="N"/>
    <s v="00 - N/A"/>
    <s v="20 - FONDOS CON DESTINO ESPECÍFICO"/>
    <s v="(blank)"/>
    <s v="99 - MULTIPROVINCIAL"/>
    <n v="4200"/>
    <n v="0"/>
  </r>
  <r>
    <s v="2025"/>
    <x v="0"/>
    <x v="0"/>
    <x v="0"/>
    <x v="0"/>
    <s v="2 - Poder Ejecutivo"/>
    <s v="0201 - PRESIDENCIA DE LA REPÚBLICA"/>
    <s v="0012 - CONSEJO NACIONAL DE DROGAS"/>
    <s v="4 - SERVICIOS SOCIALES"/>
    <s v="4.2 - Salud"/>
    <s v="4.2.98 - Investigación y desarrollo relacionados con la salud"/>
    <s v="2.3 - MATERIALES Y SUMINISTROS"/>
    <s v="2.3.3 - PAPEL, CARTÓN E IMPRESOS"/>
    <s v="N"/>
    <s v="00 - N/A"/>
    <s v="20 - FONDOS CON DESTINO ESPECÍFICO"/>
    <s v="(blank)"/>
    <s v="99 - MULTIPROVINCIAL"/>
    <n v="7200"/>
    <n v="0"/>
  </r>
  <r>
    <s v="2025"/>
    <x v="0"/>
    <x v="0"/>
    <x v="0"/>
    <x v="0"/>
    <s v="2 - Poder Ejecutivo"/>
    <s v="0201 - PRESIDENCIA DE LA REPÚBLICA"/>
    <s v="0012 - CONSEJO NACIONAL DE DROGAS"/>
    <s v="4 - SERVICIOS SOCIALES"/>
    <s v="4.2 - Salud"/>
    <s v="4.2.98 - Investigación y desarrollo relacionados con la salud"/>
    <s v="2.3 - MATERIALES Y SUMINISTROS"/>
    <s v="2.3.9 - PRODUCTOS Y ÚTILES VARIOS"/>
    <s v="N"/>
    <s v="00 - N/A"/>
    <s v="20 - FONDOS CON DESTINO ESPECÍFICO"/>
    <s v="(blank)"/>
    <s v="99 - MULTIPROVINCIAL"/>
    <n v="146580"/>
    <n v="0"/>
  </r>
  <r>
    <s v="2025"/>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blank)"/>
    <s v="99 - MULTIPROVINCIAL"/>
    <n v="738984473"/>
    <n v="192075962"/>
  </r>
  <r>
    <s v="2025"/>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blank)"/>
    <s v="99 - MULTIPROVINCIAL"/>
    <n v="134149067"/>
    <n v="9983200"/>
  </r>
  <r>
    <s v="2025"/>
    <x v="0"/>
    <x v="0"/>
    <x v="0"/>
    <x v="0"/>
    <s v="2 - Poder Ejecutivo"/>
    <s v="0201 - PRESIDENCIA DE LA REPÚBLICA"/>
    <s v="0014 - COMEDORES ECONOMICOS DEL ESTADO"/>
    <s v="4 - SERVICIOS SOCIALES"/>
    <s v="4.5 - Protección social"/>
    <s v="4.5.10 - Asistencia social"/>
    <s v="2.1 - REMUNERACIONES Y CONTRIBUCIONES"/>
    <s v="2.1.4 - GRATIFICACIONES Y BONIFICACIONES"/>
    <s v="N"/>
    <s v="00 - N/A"/>
    <s v="10 - FONDO GENERAL"/>
    <s v="(blank)"/>
    <s v="99 - MULTIPROVINCIAL"/>
    <n v="100000"/>
    <n v="0"/>
  </r>
  <r>
    <s v="2025"/>
    <x v="0"/>
    <x v="0"/>
    <x v="0"/>
    <x v="0"/>
    <s v="2 - Poder Ejecutivo"/>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blank)"/>
    <s v="99 - MULTIPROVINCIAL"/>
    <n v="81791596"/>
    <n v="28313385.930000003"/>
  </r>
  <r>
    <s v="2025"/>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blank)"/>
    <s v="99 - MULTIPROVINCIAL"/>
    <n v="43672000"/>
    <n v="15229221.110000001"/>
  </r>
  <r>
    <s v="2025"/>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10 - FONDO GENERAL"/>
    <s v="(blank)"/>
    <s v="99 - MULTIPROVINCIAL"/>
    <n v="7000000"/>
    <n v="222670.62"/>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10 - FONDO GENERAL"/>
    <s v="(blank)"/>
    <s v="99 - MULTIPROVINCIAL"/>
    <n v="5000000"/>
    <n v="2715302.99"/>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20 - FONDOS CON DESTINO ESPECÍFICO"/>
    <s v="(blank)"/>
    <s v="99 - MULTIPROVINCIAL"/>
    <n v="50000000"/>
    <n v="5562946.5"/>
  </r>
  <r>
    <s v="2025"/>
    <x v="0"/>
    <x v="0"/>
    <x v="0"/>
    <x v="0"/>
    <s v="2 - Poder Ejecutivo"/>
    <s v="0201 - PRESIDENCIA DE LA REPÚBLICA"/>
    <s v="0014 - COMEDORES ECONOMICOS DEL ESTADO"/>
    <s v="4 - SERVICIOS SOCIALES"/>
    <s v="4.5 - Protección social"/>
    <s v="4.5.10 - Asistencia social"/>
    <s v="2.2 - CONTRATACIÓN DE SERVICIOS"/>
    <s v="2.2.4 - TRANSPORTE Y ALMACENAJE"/>
    <s v="N"/>
    <s v="00 - N/A"/>
    <s v="10 - FONDO GENERAL"/>
    <s v="(blank)"/>
    <s v="99 - MULTIPROVINCIAL"/>
    <n v="3000000"/>
    <n v="0"/>
  </r>
  <r>
    <s v="2025"/>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10 - FONDO GENERAL"/>
    <s v="(blank)"/>
    <s v="99 - MULTIPROVINCIAL"/>
    <n v="41000000"/>
    <n v="4427033.34"/>
  </r>
  <r>
    <s v="2025"/>
    <x v="0"/>
    <x v="0"/>
    <x v="0"/>
    <x v="0"/>
    <s v="2 - Poder Ejecutivo"/>
    <s v="0201 - PRESIDENCIA DE LA REPÚBLICA"/>
    <s v="0014 - COMEDORES ECONOMICOS DEL ESTADO"/>
    <s v="4 - SERVICIOS SOCIALES"/>
    <s v="4.5 - Protección social"/>
    <s v="4.5.10 - Asistencia social"/>
    <s v="2.2 - CONTRATACIÓN DE SERVICIOS"/>
    <s v="2.2.6 - SEGUROS"/>
    <s v="N"/>
    <s v="00 - N/A"/>
    <s v="10 - FONDO GENERAL"/>
    <s v="(blank)"/>
    <s v="99 - MULTIPROVINCIAL"/>
    <n v="6000000"/>
    <n v="1803119.7400000002"/>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blank)"/>
    <s v="99 - MULTIPROVINCIAL"/>
    <n v="20599999"/>
    <n v="90410.4"/>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blank)"/>
    <s v="99 - MULTIPROVINCIAL"/>
    <n v="15000000"/>
    <n v="0"/>
  </r>
  <r>
    <s v="2025"/>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blank)"/>
    <s v="99 - MULTIPROVINCIAL"/>
    <n v="19678000"/>
    <n v="657850"/>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blank)"/>
    <s v="99 - MULTIPROVINCIAL"/>
    <n v="1423274864"/>
    <n v="214051699.72000003"/>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blank)"/>
    <s v="99 - MULTIPROVINCIAL"/>
    <n v="1440000000"/>
    <n v="321191745.16000003"/>
  </r>
  <r>
    <s v="2025"/>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blank)"/>
    <s v="99 - MULTIPROVINCIAL"/>
    <n v="3650000"/>
    <n v="0"/>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blank)"/>
    <s v="99 - MULTIPROVINCIAL"/>
    <n v="10500000"/>
    <n v="1344497.9"/>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20 - FONDOS CON DESTINO ESPECÍFICO"/>
    <s v="(blank)"/>
    <s v="99 - MULTIPROVINCIAL"/>
    <n v="8000000"/>
    <n v="0"/>
  </r>
  <r>
    <s v="2025"/>
    <x v="0"/>
    <x v="0"/>
    <x v="0"/>
    <x v="0"/>
    <s v="2 - Poder Ejecutivo"/>
    <s v="0201 - PRESIDENCIA DE LA REPÚBLICA"/>
    <s v="0014 - COMEDORES ECONOMICOS DEL ESTADO"/>
    <s v="4 - SERVICIOS SOCIALES"/>
    <s v="4.5 - Protección social"/>
    <s v="4.5.10 - Asistencia social"/>
    <s v="2.3 - MATERIALES Y SUMINISTROS"/>
    <s v="2.3.4 - PRODUCTOS FARMACÉUTICOS"/>
    <s v="N"/>
    <s v="00 - N/A"/>
    <s v="10 - FONDO GENERAL"/>
    <s v="(blank)"/>
    <s v="99 - MULTIPROVINCIAL"/>
    <n v="300000"/>
    <n v="0"/>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blank)"/>
    <s v="99 - MULTIPROVINCIAL"/>
    <n v="5500000"/>
    <n v="53057.31"/>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20 - FONDOS CON DESTINO ESPECÍFICO"/>
    <s v="(blank)"/>
    <s v="99 - MULTIPROVINCIAL"/>
    <n v="45000000"/>
    <n v="0"/>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blank)"/>
    <s v="99 - MULTIPROVINCIAL"/>
    <n v="8450000"/>
    <n v="704064.74"/>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blank)"/>
    <s v="99 - MULTIPROVINCIAL"/>
    <n v="115000000"/>
    <n v="18638351.470000003"/>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blank)"/>
    <s v="99 - MULTIPROVINCIAL"/>
    <n v="56943065"/>
    <n v="6239703.9799999995"/>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blank)"/>
    <s v="99 - MULTIPROVINCIAL"/>
    <n v="200000000"/>
    <n v="0"/>
  </r>
  <r>
    <s v="2025"/>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blank)"/>
    <s v="99 - MULTIPROVINCIAL"/>
    <n v="143666630"/>
    <n v="40055981.899999999"/>
  </r>
  <r>
    <s v="2025"/>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blank)"/>
    <s v="99 - MULTIPROVINCIAL"/>
    <n v="18902740"/>
    <n v="3403000"/>
  </r>
  <r>
    <s v="2025"/>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blank)"/>
    <s v="99 - MULTIPROVINCIAL"/>
    <n v="15016874"/>
    <n v="5341389.55"/>
  </r>
  <r>
    <s v="2025"/>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blank)"/>
    <s v="99 - MULTIPROVINCIAL"/>
    <n v="9249340"/>
    <n v="3667305.7600000002"/>
  </r>
  <r>
    <s v="2025"/>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blank)"/>
    <s v="99 - MULTIPROVINCIAL"/>
    <n v="3102280"/>
    <n v="364200.98"/>
  </r>
  <r>
    <s v="2025"/>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blank)"/>
    <s v="99 - MULTIPROVINCIAL"/>
    <n v="3000000"/>
    <n v="571982.5"/>
  </r>
  <r>
    <s v="2025"/>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blank)"/>
    <s v="99 - MULTIPROVINCIAL"/>
    <n v="93800"/>
    <n v="734"/>
  </r>
  <r>
    <s v="2025"/>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blank)"/>
    <s v="99 - MULTIPROVINCIAL"/>
    <n v="6330000"/>
    <n v="508712.95"/>
  </r>
  <r>
    <s v="2025"/>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blank)"/>
    <s v="99 - MULTIPROVINCIAL"/>
    <n v="1804000"/>
    <n v="775048.67999999993"/>
  </r>
  <r>
    <s v="2025"/>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blank)"/>
    <s v="99 - MULTIPROVINCIAL"/>
    <n v="1680000"/>
    <n v="1699"/>
  </r>
  <r>
    <s v="2025"/>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blank)"/>
    <s v="99 - MULTIPROVINCIAL"/>
    <n v="3426995"/>
    <n v="1980603.51"/>
  </r>
  <r>
    <s v="2025"/>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blank)"/>
    <s v="99 - MULTIPROVINCIAL"/>
    <n v="1511793"/>
    <n v="524069.05"/>
  </r>
  <r>
    <s v="2025"/>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blank)"/>
    <s v="99 - MULTIPROVINCIAL"/>
    <n v="2625000"/>
    <n v="533699.49"/>
  </r>
  <r>
    <s v="2025"/>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blank)"/>
    <s v="99 - MULTIPROVINCIAL"/>
    <n v="1205000"/>
    <n v="8286.43"/>
  </r>
  <r>
    <s v="2025"/>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blank)"/>
    <s v="99 - MULTIPROVINCIAL"/>
    <n v="880000"/>
    <n v="30327.18"/>
  </r>
  <r>
    <s v="2025"/>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blank)"/>
    <s v="99 - MULTIPROVINCIAL"/>
    <n v="2050000"/>
    <n v="105000.29"/>
  </r>
  <r>
    <s v="2025"/>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blank)"/>
    <s v="99 - MULTIPROVINCIAL"/>
    <n v="950000"/>
    <n v="1669"/>
  </r>
  <r>
    <s v="2025"/>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blank)"/>
    <s v="99 - MULTIPROVINCIAL"/>
    <n v="2450928"/>
    <n v="249783.41"/>
  </r>
  <r>
    <s v="2025"/>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blank)"/>
    <s v="99 - MULTIPROVINCIAL"/>
    <n v="14172784"/>
    <n v="6553338.6299999999"/>
  </r>
  <r>
    <s v="2025"/>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blank)"/>
    <s v="99 - MULTIPROVINCIAL"/>
    <n v="4544660"/>
    <n v="2315584.4900000002"/>
  </r>
  <r>
    <s v="2025"/>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blank)"/>
    <s v="99 - MULTIPROVINCIAL"/>
    <n v="132728433"/>
    <n v="49847385.359999999"/>
  </r>
  <r>
    <s v="2025"/>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blank)"/>
    <s v="99 - MULTIPROVINCIAL"/>
    <n v="23429564"/>
    <n v="8668984.4199999999"/>
  </r>
  <r>
    <s v="2025"/>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blank)"/>
    <s v="99 - MULTIPROVINCIAL"/>
    <n v="18355416"/>
    <n v="7511096.6100000003"/>
  </r>
  <r>
    <s v="2025"/>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blank)"/>
    <s v="99 - MULTIPROVINCIAL"/>
    <n v="8846928"/>
    <n v="2967432.7000000007"/>
  </r>
  <r>
    <s v="2025"/>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blank)"/>
    <s v="99 - MULTIPROVINCIAL"/>
    <n v="0"/>
    <n v="0"/>
  </r>
  <r>
    <s v="2025"/>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blank)"/>
    <s v="99 - MULTIPROVINCIAL"/>
    <n v="3600000"/>
    <n v="863250"/>
  </r>
  <r>
    <s v="2025"/>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blank)"/>
    <s v="99 - MULTIPROVINCIAL"/>
    <n v="5335028"/>
    <n v="1694994.99"/>
  </r>
  <r>
    <s v="2025"/>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blank)"/>
    <s v="99 - MULTIPROVINCIAL"/>
    <n v="2900000"/>
    <n v="1300000"/>
  </r>
  <r>
    <s v="2025"/>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blank)"/>
    <s v="99 - MULTIPROVINCIAL"/>
    <n v="4300000"/>
    <n v="1776320"/>
  </r>
  <r>
    <s v="2025"/>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blank)"/>
    <s v="99 - MULTIPROVINCIAL"/>
    <n v="180000"/>
    <n v="23128"/>
  </r>
  <r>
    <s v="2025"/>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blank)"/>
    <s v="99 - MULTIPROVINCIAL"/>
    <n v="999600"/>
    <n v="201319.27000000002"/>
  </r>
  <r>
    <s v="2025"/>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blank)"/>
    <s v="99 - MULTIPROVINCIAL"/>
    <n v="1425400"/>
    <n v="388035.14"/>
  </r>
  <r>
    <s v="2025"/>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blank)"/>
    <s v="99 - MULTIPROVINCIAL"/>
    <n v="499800"/>
    <n v="199833"/>
  </r>
  <r>
    <s v="2025"/>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blank)"/>
    <s v="99 - MULTIPROVINCIAL"/>
    <n v="305250"/>
    <n v="78883"/>
  </r>
  <r>
    <s v="2025"/>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blank)"/>
    <s v="99 - MULTIPROVINCIAL"/>
    <n v="1599340"/>
    <n v="899986"/>
  </r>
  <r>
    <s v="2025"/>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blank)"/>
    <s v="99 - MULTIPROVINCIAL"/>
    <n v="1386000"/>
    <n v="10838.3"/>
  </r>
  <r>
    <s v="2025"/>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blank)"/>
    <s v="99 - MULTIPROVINCIAL"/>
    <n v="16970000"/>
    <n v="4543457.88"/>
  </r>
  <r>
    <s v="2025"/>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blank)"/>
    <s v="99 - MULTIPROVINCIAL"/>
    <n v="1585000"/>
    <n v="445045.36"/>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blank)"/>
    <s v="99 - MULTIPROVINCIAL"/>
    <n v="17551600"/>
    <n v="6278454.0800000001"/>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blank)"/>
    <s v="99 - MULTIPROVINCIAL"/>
    <n v="3817956"/>
    <n v="649622.72"/>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blank)"/>
    <s v="99 - MULTIPROVINCIAL"/>
    <n v="2212011"/>
    <n v="816480.34"/>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blank)"/>
    <s v="99 - MULTIPROVINCIAL"/>
    <n v="1321400"/>
    <n v="520840.96000000002"/>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blank)"/>
    <s v="99 - MULTIPROVINCIAL"/>
    <n v="20100000"/>
    <n v="6730905.5600000005"/>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blank)"/>
    <s v="99 - MULTIPROVINCIAL"/>
    <n v="1000000"/>
    <n v="31340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blank)"/>
    <s v="99 - MULTIPROVINCIAL"/>
    <n v="3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blank)"/>
    <s v="99 - MULTIPROVINCIAL"/>
    <n v="7550000"/>
    <n v="2581983.44"/>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blank)"/>
    <s v="99 - MULTIPROVINCIAL"/>
    <n v="1650000"/>
    <n v="478337.16"/>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680000"/>
    <n v="69911.06"/>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4010000"/>
    <n v="2816620.1400000006"/>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blank)"/>
    <s v="99 - MULTIPROVINCIAL"/>
    <n v="1850000"/>
    <n v="585670.01"/>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blank)"/>
    <s v="99 - MULTIPROVINCIAL"/>
    <n v="1301187"/>
    <n v="572518.28"/>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blank)"/>
    <s v="99 - MULTIPROVINCIAL"/>
    <n v="1612000"/>
    <n v="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blank)"/>
    <s v="99 - MULTIPROVINCIAL"/>
    <n v="780000"/>
    <n v="235679.73"/>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blank)"/>
    <s v="99 - MULTIPROVINCIAL"/>
    <n v="100000"/>
    <n v="3600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905000"/>
    <n v="329916"/>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blank)"/>
    <s v="99 - MULTIPROVINCIAL"/>
    <n v="5654600"/>
    <n v="125081.4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blank)"/>
    <s v="99 - MULTIPROVINCIAL"/>
    <n v="30658852"/>
    <n v="11731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blank)"/>
    <s v="99 - MULTIPROVINCIAL"/>
    <n v="10096834"/>
    <n v="18845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blank)"/>
    <s v="99 - MULTIPROVINCIAL"/>
    <n v="4301998"/>
    <n v="1748097.180000000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blank)"/>
    <s v="99 - MULTIPROVINCIAL"/>
    <n v="2258000"/>
    <n v="851466.82999999984"/>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635000"/>
    <n v="13535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blank)"/>
    <s v="99 - MULTIPROVINCIAL"/>
    <n v="2304000"/>
    <n v="29278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blank)"/>
    <s v="99 - MULTIPROVINCIAL"/>
    <n v="500000"/>
    <n v="49336.34"/>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blank)"/>
    <s v="99 - MULTIPROVINCIAL"/>
    <n v="10715534"/>
    <n v="4955348.689999999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blank)"/>
    <s v="99 - MULTIPROVINCIAL"/>
    <n v="5708000"/>
    <n v="1713942.83"/>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blank)"/>
    <s v="99 - MULTIPROVINCIAL"/>
    <n v="2834421"/>
    <n v="356826.3"/>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blank)"/>
    <s v="99 - MULTIPROVINCIAL"/>
    <n v="16074984"/>
    <n v="1475369.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blank)"/>
    <s v="99 - MULTIPROVINCIAL"/>
    <n v="360000"/>
    <n v="16756"/>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blank)"/>
    <s v="99 - MULTIPROVINCIAL"/>
    <n v="150000"/>
    <n v="66373.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2 - TEXTILES Y VESTUARIOS"/>
    <s v="N"/>
    <s v="00 - N/A"/>
    <s v="10 - FONDO GENERAL"/>
    <s v="(blank)"/>
    <s v="99 - MULTIPROVINCIAL"/>
    <n v="175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blank)"/>
    <s v="99 - MULTIPROVINCIAL"/>
    <n v="550000"/>
    <n v="283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blank)"/>
    <s v="99 - MULTIPROVINCIAL"/>
    <n v="200000"/>
    <n v="47147.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blank)"/>
    <s v="99 - MULTIPROVINCIAL"/>
    <n v="3084000"/>
    <n v="1028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blank)"/>
    <s v="99 - MULTIPROVINCIAL"/>
    <n v="2182260"/>
    <n v="30562"/>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blank)"/>
    <s v="99 - MULTIPROVINCIAL"/>
    <n v="143472333"/>
    <n v="41240666.670000002"/>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blank)"/>
    <s v="99 - MULTIPROVINCIAL"/>
    <n v="76842600"/>
    <n v="2128600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942818"/>
    <n v="6117393.0700000003"/>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blank)"/>
    <s v="99 - MULTIPROVINCIAL"/>
    <n v="6015630"/>
    <n v="2481972.6900000004"/>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084000"/>
    <n v="42190.2"/>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blank)"/>
    <s v="99 - MULTIPROVINCIAL"/>
    <n v="14500000"/>
    <n v="3574306.07"/>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blank)"/>
    <s v="99 - MULTIPROVINCIAL"/>
    <n v="675000"/>
    <n v="50095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blank)"/>
    <s v="99 - MULTIPROVINCIAL"/>
    <n v="14426000"/>
    <n v="42265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blank)"/>
    <s v="99 - MULTIPROVINCIAL"/>
    <n v="9656285"/>
    <n v="3006596.0599999996"/>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916231"/>
    <n v="2484498"/>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70000"/>
    <n v="973524.51"/>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7637500"/>
    <n v="5328792.1199999992"/>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000"/>
    <n v="688966.97"/>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blank)"/>
    <s v="99 - MULTIPROVINCIAL"/>
    <n v="1575000"/>
    <n v="2008511.5"/>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blank)"/>
    <s v="99 - MULTIPROVINCIAL"/>
    <n v="785000"/>
    <n v="271858.03999999998"/>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229356.79"/>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blank)"/>
    <s v="99 - MULTIPROVINCIAL"/>
    <n v="1478028"/>
    <n v="907299.95000000007"/>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50000"/>
    <n v="17110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4235920"/>
    <n v="386450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45568333"/>
    <n v="2065179.29"/>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blank)"/>
    <s v="99 - MULTIPROVINCIAL"/>
    <n v="109758886"/>
    <n v="37053857.31000001"/>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blank)"/>
    <s v="99 - MULTIPROVINCIAL"/>
    <n v="32829231"/>
    <n v="7917212.7299999995"/>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31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5327032"/>
    <n v="5600457.3900000025"/>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blank)"/>
    <s v="99 - MULTIPROVINCIAL"/>
    <n v="7179700"/>
    <n v="2188104.31"/>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00600000"/>
    <n v="256949.72"/>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blank)"/>
    <s v="99 - MULTIPROVINCIAL"/>
    <n v="2700000"/>
    <n v="460217.89"/>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blank)"/>
    <s v="99 - MULTIPROVINCIAL"/>
    <n v="450000"/>
    <n v="10104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blank)"/>
    <s v="99 - MULTIPROVINCIAL"/>
    <n v="5279000"/>
    <n v="1127644.3500000001"/>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blank)"/>
    <s v="99 - MULTIPROVINCIAL"/>
    <n v="6219299"/>
    <n v="1745794.9499999997"/>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00000"/>
    <n v="214541.08000000002"/>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7101"/>
    <n v="28299.9"/>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476451"/>
    <n v="1659941.4"/>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41020"/>
    <n v="193367.5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blank)"/>
    <s v="99 - MULTIPROVINCIAL"/>
    <n v="20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blank)"/>
    <s v="99 - MULTIPROVINCIAL"/>
    <n v="293145"/>
    <n v="32714.55"/>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blank)"/>
    <s v="99 - MULTIPROVINCIAL"/>
    <n v="10350"/>
    <n v="6059.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6685"/>
    <n v="858.69"/>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248240"/>
    <n v="2921538.5200000005"/>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blank)"/>
    <s v="99 - MULTIPROVINCIAL"/>
    <n v="5354925"/>
    <n v="518317.2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273468000"/>
    <n v="84955966.34000000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65436000"/>
    <n v="27236763.8000000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7560191"/>
    <n v="12675904.78999999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20145600"/>
    <n v="6881882.599999998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499500"/>
    <n v="1188120536.069999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blank)"/>
    <s v="99 - MULTIPROVINCIAL"/>
    <n v="240000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11697201"/>
    <n v="1034665.129999999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blank)"/>
    <s v="99 - MULTIPROVINCIAL"/>
    <n v="15200000"/>
    <n v="5671577.890000001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51289"/>
    <n v="2459448.260000000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076776"/>
    <n v="332132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6900000"/>
    <n v="997118.2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745950"/>
    <n v="137892.5200000000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1339563"/>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609130"/>
    <n v="139084.1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684400"/>
    <n v="234040.0200000000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79450"/>
    <n v="18622.4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169370"/>
    <n v="82436.13000000001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12139640"/>
    <n v="517584.34000000014"/>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blank)"/>
    <s v="99 - MULTIPROVINCIAL"/>
    <n v="183796000"/>
    <n v="66898949.120000005"/>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blank)"/>
    <s v="99 - MULTIPROVINCIAL"/>
    <n v="68434000"/>
    <n v="1210000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2392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002042"/>
    <n v="8568942.5500000007"/>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blank)"/>
    <s v="99 - MULTIPROVINCIAL"/>
    <n v="11193066"/>
    <n v="5167950.299999998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5000"/>
    <n v="439508.6999999999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blank)"/>
    <s v="99 - MULTIPROVINCIAL"/>
    <n v="5000000"/>
    <n v="4205831.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blank)"/>
    <s v="99 - MULTIPROVINCIAL"/>
    <n v="5000000"/>
    <n v="129393.28"/>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blank)"/>
    <s v="99 - MULTIPROVINCIAL"/>
    <n v="36827577"/>
    <n v="17658705.709999997"/>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blank)"/>
    <s v="99 - MULTIPROVINCIAL"/>
    <n v="8600000"/>
    <n v="4056400.9499999997"/>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3020000"/>
    <n v="5075516.8199999994"/>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300000"/>
    <n v="527876"/>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000000"/>
    <n v="6509656.7999999998"/>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608031"/>
    <n v="262775"/>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blank)"/>
    <s v="99 - MULTIPROVINCIAL"/>
    <n v="113969"/>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blank)"/>
    <s v="99 - MULTIPROVINCIAL"/>
    <n v="30500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blank)"/>
    <s v="99 - MULTIPROVINCIAL"/>
    <n v="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0008000"/>
    <n v="22843479"/>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blank)"/>
    <s v="99 - MULTIPROVINCIAL"/>
    <n v="10564127"/>
    <n v="434759.17"/>
  </r>
  <r>
    <s v="2025"/>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blank)"/>
    <s v="99 - MULTIPROVINCIAL"/>
    <n v="2086500"/>
    <n v="0"/>
  </r>
  <r>
    <s v="2025"/>
    <x v="0"/>
    <x v="0"/>
    <x v="0"/>
    <x v="0"/>
    <s v="2 - Poder Ejecutivo"/>
    <s v="0201 - PRESIDENCIA DE LA REPÚBLICA"/>
    <s v="0033 - ECO5RD"/>
    <s v="3 - PROTECCIÓN DEL MEDIO AMBIENTE"/>
    <s v="3.3 - Cambio Climático"/>
    <s v="3.3.06 - Respuesta y recuperación de desastres climáticos"/>
    <s v="2.2 - CONTRATACIÓN DE SERVICIOS"/>
    <s v="2.2.7 - SERVICIOS DE CONSERVACIÓN, REPARACIONES MENORES E INSTALACIONES TEMPORALES"/>
    <s v="N"/>
    <s v="00 - N/A"/>
    <s v="10 - FONDO GENERAL"/>
    <s v="(blank)"/>
    <s v="99 - MULTIPROVINCIAL"/>
    <n v="183000"/>
    <n v="0"/>
  </r>
  <r>
    <s v="2025"/>
    <x v="0"/>
    <x v="0"/>
    <x v="0"/>
    <x v="0"/>
    <s v="2 - Poder Ejecutivo"/>
    <s v="0201 - PRESIDENCIA DE LA REPÚBLICA"/>
    <s v="0033 - ECO5RD"/>
    <s v="3 - PROTECCIÓN DEL MEDIO AMBIENTE"/>
    <s v="3.3 - Cambio Climático"/>
    <s v="3.3.06 - Respuesta y recuperación de desastres climáticos"/>
    <s v="2.3 - MATERIALES Y SUMINISTROS"/>
    <s v="2.3.1 - ALIMENTOS Y PRODUCTOS AGROFORESTALES"/>
    <s v="N"/>
    <s v="00 - N/A"/>
    <s v="10 - FONDO GENERAL"/>
    <s v="(blank)"/>
    <s v="99 - MULTIPROVINCIAL"/>
    <n v="2564000"/>
    <n v="0"/>
  </r>
  <r>
    <s v="2025"/>
    <x v="0"/>
    <x v="0"/>
    <x v="0"/>
    <x v="0"/>
    <s v="2 - Poder Ejecutivo"/>
    <s v="0201 - PRESIDENCIA DE LA REPÚBLICA"/>
    <s v="0033 - ECO5RD"/>
    <s v="3 - PROTECCIÓN DEL MEDIO AMBIENTE"/>
    <s v="3.3 - Cambio Climático"/>
    <s v="3.3.06 - Respuesta y recuperación de desastres climáticos"/>
    <s v="2.3 - MATERIALES Y SUMINISTROS"/>
    <s v="2.3.7 - COMBUSTIBLES, LUBRICANTES, PRODUCTOS QUÍMICOS Y CONEXOS"/>
    <s v="N"/>
    <s v="00 - N/A"/>
    <s v="10 - FONDO GENERAL"/>
    <s v="(blank)"/>
    <s v="99 - MULTIPROVINCIAL"/>
    <n v="1665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935963412"/>
    <n v="453918808.2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92093276"/>
    <n v="312594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blank)"/>
    <s v="99 - MULTIPROVINCIAL"/>
    <n v="3168000"/>
    <n v="792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67566710"/>
    <n v="17335857.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68538000"/>
    <n v="33179109.779999994"/>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blank)"/>
    <s v="99 - MULTIPROVINCIAL"/>
    <n v="9600000"/>
    <n v="2399583.14"/>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blank)"/>
    <s v="99 - MULTIPROVINCIAL"/>
    <n v="648000"/>
    <n v="162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158748519"/>
    <n v="11350347.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11701051"/>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276000"/>
    <n v="1504481.099999999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blank)"/>
    <s v="99 - MULTIPROVINCIAL"/>
    <n v="38236624"/>
    <n v="132307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2500000"/>
    <n v="722628"/>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502000"/>
    <n v="59967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4 - PRODUCTOS FARMACÉUTICOS"/>
    <s v="N"/>
    <s v="00 - N/A"/>
    <s v="10 - FONDO GENERAL"/>
    <s v="(blank)"/>
    <s v="99 - MULTIPROVINCIAL"/>
    <n v="13200000"/>
    <n v="1155478.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blank)"/>
    <s v="99 - MULTIPROVINCIAL"/>
    <n v="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65285558"/>
    <n v="16140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3420000"/>
    <n v="1953405.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blank)"/>
    <s v="99 - MULTIPROVINCIAL"/>
    <n v="667329485"/>
    <n v="296585430.2199999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20 - FONDOS CON DESTINO ESPECÍFICO"/>
    <s v="(blank)"/>
    <s v="99 - MULTIPROVINCIAL"/>
    <n v="26306400"/>
    <n v="4585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blank)"/>
    <s v="99 - MULTIPROVINCIAL"/>
    <n v="167603217"/>
    <n v="43983550.81000000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945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1430235"/>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2137714"/>
    <n v="39142144.73000001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3693600"/>
    <n v="692027.6400000001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blank)"/>
    <s v="99 - MULTIPROVINCIAL"/>
    <n v="57128780"/>
    <n v="36859063.96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38000000"/>
    <n v="3006705.0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400000"/>
    <n v="125982.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47305880"/>
    <n v="12167001.5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blank)"/>
    <s v="99 - MULTIPROVINCIAL"/>
    <n v="19000768"/>
    <n v="4861375.829999999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blank)"/>
    <s v="99 - MULTIPROVINCIAL"/>
    <n v="1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4459088"/>
    <n v="400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blank)"/>
    <s v="99 - MULTIPROVINCIAL"/>
    <n v="37769023"/>
    <n v="41701112.54999999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41382544"/>
    <n v="29495669.39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blank)"/>
    <s v="99 - MULTIPROVINCIAL"/>
    <n v="59575797"/>
    <n v="91989140.87999999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blank)"/>
    <s v="99 - MULTIPROVINCIAL"/>
    <n v="22975291"/>
    <n v="32419668.3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4492469"/>
    <n v="8977303.880000000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46512120"/>
    <n v="4295798.779999999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08229372"/>
    <n v="9526180.140000000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01256195"/>
    <n v="9095207.349999999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3935016"/>
    <n v="30983024.86000000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7998405"/>
    <n v="684978.0800000000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836101"/>
    <n v="1168928.600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44000"/>
    <n v="461516.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blank)"/>
    <s v="99 - MULTIPROVINCIAL"/>
    <n v="182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5739876"/>
    <n v="107409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blank)"/>
    <s v="99 - MULTIPROVINCIAL"/>
    <n v="2484913"/>
    <n v="46279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017330"/>
    <n v="1172920.8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4 - PRODUCTOS FARMACÉUTICOS"/>
    <s v="N"/>
    <s v="00 - N/A"/>
    <s v="10 - FONDO GENERAL"/>
    <s v="(blank)"/>
    <s v="99 - MULTIPROVINCIAL"/>
    <n v="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10 - FONDO GENERAL"/>
    <s v="(blank)"/>
    <s v="99 - MULTIPROVINCIAL"/>
    <n v="8897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299619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13518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069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blank)"/>
    <s v="99 - MULTIPROVINCIAL"/>
    <n v="53413626"/>
    <n v="14144073.14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384500"/>
    <n v="1347986.08"/>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2250000"/>
    <n v="0"/>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500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blank)"/>
    <s v="99 - MULTIPROVINCIAL"/>
    <n v="1185282828"/>
    <n v="350108599.54000008"/>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blank)"/>
    <s v="99 - MULTIPROVINCIAL"/>
    <n v="102163965"/>
    <n v="316350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blank)"/>
    <s v="99 - MULTIPROVINCIAL"/>
    <n v="2854616"/>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blank)"/>
    <s v="99 - MULTIPROVINCIAL"/>
    <n v="746078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blank)"/>
    <s v="99 - MULTIPROVINCIAL"/>
    <n v="174782261"/>
    <n v="52569412.910000145"/>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blank)"/>
    <s v="99 - MULTIPROVINCIAL"/>
    <n v="51850793"/>
    <n v="20321326.380000003"/>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blank)"/>
    <s v="99 - MULTIPROVINCIAL"/>
    <n v="67688655"/>
    <n v="17028188.030000001"/>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blank)"/>
    <s v="99 - MULTIPROVINCIAL"/>
    <n v="29138852"/>
    <n v="1848568.3699999999"/>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blank)"/>
    <s v="99 - MULTIPROVINCIAL"/>
    <n v="4693197"/>
    <n v="1035905.2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blank)"/>
    <s v="99 - MULTIPROVINCIAL"/>
    <n v="52170109"/>
    <n v="2489574.5699999998"/>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blank)"/>
    <s v="99 - MULTIPROVINCIAL"/>
    <n v="3446565"/>
    <n v="20040403.940000001"/>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42099913"/>
    <n v="908811.72"/>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blank)"/>
    <s v="99 - MULTIPROVINCIAL"/>
    <n v="72615567"/>
    <n v="459897.34999999992"/>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blank)"/>
    <s v="99 - MULTIPROVINCIAL"/>
    <n v="42600350"/>
    <n v="6722063.0700000003"/>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blank)"/>
    <s v="99 - MULTIPROVINCIAL"/>
    <n v="23915046"/>
    <n v="424009.58999999997"/>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blank)"/>
    <s v="99 - MULTIPROVINCIAL"/>
    <n v="51919899"/>
    <n v="101244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blank)"/>
    <s v="99 - MULTIPROVINCIAL"/>
    <n v="19299301"/>
    <n v="113012.53"/>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4 - PRODUCTOS FARMACÉUTICOS"/>
    <s v="N"/>
    <s v="00 - N/A"/>
    <s v="10 - FONDO GENERAL"/>
    <s v="(blank)"/>
    <s v="99 - MULTIPROVINCIAL"/>
    <n v="875092"/>
    <n v="700.23"/>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blank)"/>
    <s v="99 - MULTIPROVINCIAL"/>
    <n v="2223694"/>
    <n v="284420.71999999997"/>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blank)"/>
    <s v="99 - MULTIPROVINCIAL"/>
    <n v="2736691"/>
    <n v="112540.94000000002"/>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blank)"/>
    <s v="99 - MULTIPROVINCIAL"/>
    <n v="68812815"/>
    <n v="2808269.2199999997"/>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blank)"/>
    <s v="99 - MULTIPROVINCIAL"/>
    <n v="75144360"/>
    <n v="4703048.2699999996"/>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2250000"/>
    <n v="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blank)"/>
    <s v="99 - MULTIPROVINCIAL"/>
    <n v="250000"/>
    <n v="23490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blank)"/>
    <s v="99 - MULTIPROVINCIAL"/>
    <n v="16854650"/>
    <n v="5665890.8300000001"/>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blank)"/>
    <s v="99 - MULTIPROVINCIAL"/>
    <n v="2593022"/>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blank)"/>
    <s v="99 - MULTIPROVINCIAL"/>
    <n v="1296511"/>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blank)"/>
    <s v="99 - MULTIPROVINCIAL"/>
    <n v="2394396"/>
    <n v="841424.6"/>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blank)"/>
    <s v="99 - MULTIPROVINCIAL"/>
    <n v="59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blank)"/>
    <s v="99 - MULTIPROVINCIAL"/>
    <n v="1184310"/>
    <n v="413825"/>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blank)"/>
    <s v="99 - MULTIPROVINCIAL"/>
    <n v="1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blank)"/>
    <s v="99 - MULTIPROVINCIAL"/>
    <n v="1005701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8 - OTROS SERVICIOS NO INCLUIDOS EN CONCEPTOS ANTERIORES"/>
    <s v="N"/>
    <s v="00 - N/A"/>
    <s v="10 - FONDO GENERAL"/>
    <s v="(blank)"/>
    <s v="99 - MULTIPROVINCIAL"/>
    <n v="85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9 - OTRAS CONTRATACIONES DE SERVICIOS"/>
    <s v="N"/>
    <s v="00 - N/A"/>
    <s v="10 - FONDO GENERAL"/>
    <s v="(blank)"/>
    <s v="99 - MULTIPROVINCIAL"/>
    <n v="132669"/>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1 - ALIMENTOS Y PRODUCTOS AGROFORESTALES"/>
    <s v="N"/>
    <s v="00 - N/A"/>
    <s v="10 - FONDO GENERAL"/>
    <s v="(blank)"/>
    <s v="99 - MULTIPROVINCIAL"/>
    <n v="107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2 - TEXTILES Y VESTUARIOS"/>
    <s v="N"/>
    <s v="00 - N/A"/>
    <s v="10 - FONDO GENERAL"/>
    <s v="(blank)"/>
    <s v="99 - MULTIPROVINCIAL"/>
    <n v="47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6 - PRODUCTOS DE MINERALES, METÁLICOS Y NO METÁLICOS"/>
    <s v="N"/>
    <s v="00 - N/A"/>
    <s v="10 - FONDO GENERAL"/>
    <s v="(blank)"/>
    <s v="99 - MULTIPROVINCIAL"/>
    <n v="5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7 - COMBUSTIBLES, LUBRICANTES, PRODUCTOS QUÍMICOS Y CONEXOS"/>
    <s v="N"/>
    <s v="00 - N/A"/>
    <s v="10 - FONDO GENERAL"/>
    <s v="(blank)"/>
    <s v="99 - MULTIPROVINCIAL"/>
    <n v="66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9 - PRODUCTOS Y ÚTILES VARIOS"/>
    <s v="N"/>
    <s v="00 - N/A"/>
    <s v="10 - FONDO GENERAL"/>
    <s v="(blank)"/>
    <s v="99 - MULTIPROVINCIAL"/>
    <n v="86075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01 - DISTRITO NACIONAL"/>
    <n v="542773897"/>
    <n v="118007527.06999999"/>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99 - MULTIPROVINCIAL"/>
    <n v="23108221593"/>
    <n v="6479274347.329999"/>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blank)"/>
    <s v="99 - MULTIPROVINCIAL"/>
    <n v="100000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01 - DISTRITO NACIONAL"/>
    <n v="24280680"/>
    <n v="674486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99 - MULTIPROVINCIAL"/>
    <n v="562398624"/>
    <n v="188166276"/>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01 - DISTRITO NACIONAL"/>
    <n v="72945423"/>
    <n v="15980424.260000002"/>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99 - MULTIPROVINCIAL"/>
    <n v="2742083227"/>
    <n v="911185915.99999917"/>
  </r>
  <r>
    <s v="2025"/>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blank)"/>
    <s v="99 - MULTIPROVINCIAL"/>
    <n v="302477120"/>
    <n v="108129380.50999999"/>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blank)"/>
    <s v="99 - MULTIPROVINCIAL"/>
    <n v="13449122"/>
    <n v="0"/>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blank)"/>
    <s v="99 - MULTIPROVINCIAL"/>
    <n v="36235800"/>
    <n v="33495282.719999999"/>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blank)"/>
    <s v="99 - MULTIPROVINCIAL"/>
    <n v="7000000"/>
    <n v="2008285.71"/>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blank)"/>
    <s v="99 - MULTIPROVINCIAL"/>
    <n v="3000000"/>
    <n v="1227239.77"/>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blank)"/>
    <s v="99 - MULTIPROVINCIAL"/>
    <n v="346894642"/>
    <n v="5376630.2300000014"/>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blank)"/>
    <s v="99 - MULTIPROVINCIAL"/>
    <n v="751989627"/>
    <n v="440647388.61000001"/>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blank)"/>
    <s v="99 - MULTIPROVINCIAL"/>
    <n v="150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17775000"/>
    <n v="774674.4"/>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blank)"/>
    <s v="99 - MULTIPROVINCIAL"/>
    <n v="34039000"/>
    <n v="5160001.3499999996"/>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70 - DONACION EXTERNA"/>
    <s v="(blank)"/>
    <s v="99 - MULTIPROVINCIAL"/>
    <n v="4710537"/>
    <n v="0"/>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blank)"/>
    <s v="99 - MULTIPROVINCIAL"/>
    <n v="12200000"/>
    <n v="430310.72"/>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blank)"/>
    <s v="99 - MULTIPROVINCIAL"/>
    <n v="198100000"/>
    <n v="64155133.510000005"/>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blank)"/>
    <s v="99 - MULTIPROVINCIAL"/>
    <n v="14911964"/>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blank)"/>
    <s v="99 - MULTIPROVINCIAL"/>
    <n v="157425502"/>
    <n v="62854756.910000004"/>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blank)"/>
    <s v="99 - MULTIPROVINCIAL"/>
    <n v="34129988"/>
    <n v="1852660.77"/>
  </r>
  <r>
    <s v="2025"/>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blank)"/>
    <s v="99 - MULTIPROVINCIAL"/>
    <n v="1250000"/>
    <n v="260401.4"/>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blank)"/>
    <s v="99 - MULTIPROVINCIAL"/>
    <n v="44784000"/>
    <n v="16213005.02"/>
  </r>
  <r>
    <s v="2025"/>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blank)"/>
    <s v="99 - MULTIPROVINCIAL"/>
    <n v="16859000"/>
    <n v="7793647.0099999988"/>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blank)"/>
    <s v="99 - MULTIPROVINCIAL"/>
    <n v="1926004426"/>
    <n v="453489067.02000004"/>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blank)"/>
    <s v="99 - MULTIPROVINCIAL"/>
    <n v="2009671360"/>
    <n v="186532334.01000002"/>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blank)"/>
    <s v="99 - MULTIPROVINCIAL"/>
    <n v="10000000"/>
    <n v="8267348.5300000003"/>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blank)"/>
    <s v="99 - MULTIPROVINCIAL"/>
    <n v="947151356"/>
    <n v="310775757.12999994"/>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blank)"/>
    <s v="99 - MULTIPROVINCIAL"/>
    <n v="746198483"/>
    <n v="278661666.65999997"/>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blank)"/>
    <s v="99 - MULTIPROVINCIAL"/>
    <n v="260205268"/>
    <n v="40296656.469999999"/>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blank)"/>
    <s v="99 - MULTIPROVINCIAL"/>
    <n v="234679078"/>
    <n v="57878866.659999996"/>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4 - GRATIFICACIONES Y BONIFICACIONES"/>
    <s v="N"/>
    <s v="00 - N/A"/>
    <s v="10 - FONDO GENERAL"/>
    <s v="(blank)"/>
    <s v="99 - MULTIPROVINCIAL"/>
    <n v="10124754"/>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blank)"/>
    <s v="99 - MULTIPROVINCIAL"/>
    <n v="110532777"/>
    <n v="43070648.520000018"/>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blank)"/>
    <s v="99 - MULTIPROVINCIAL"/>
    <n v="90640343"/>
    <n v="34917398.720000006"/>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blank)"/>
    <s v="99 - MULTIPROVINCIAL"/>
    <n v="104122967"/>
    <n v="30136010.15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10 - FONDO GENERAL"/>
    <s v="(blank)"/>
    <s v="99 - MULTIPROVINCIAL"/>
    <n v="79200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blank)"/>
    <s v="99 - MULTIPROVINCIAL"/>
    <n v="5935270"/>
    <n v="944736.6000000002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blank)"/>
    <s v="99 - MULTIPROVINCIAL"/>
    <n v="8112820"/>
    <n v="571190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blank)"/>
    <s v="99 - MULTIPROVINCIAL"/>
    <n v="8804370"/>
    <n v="2032020.9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blank)"/>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blank)"/>
    <s v="99 - MULTIPROVINCIAL"/>
    <n v="103465684"/>
    <n v="6956231.950000000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blank)"/>
    <s v="99 - MULTIPROVINCIAL"/>
    <n v="55530640"/>
    <n v="19328512.93"/>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28981571"/>
    <n v="1001899.3200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blank)"/>
    <s v="99 - MULTIPROVINCIAL"/>
    <n v="119782241"/>
    <n v="14076611.18999999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blank)"/>
    <s v="99 - MULTIPROVINCIAL"/>
    <n v="26587362"/>
    <n v="509392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blank)"/>
    <s v="99 - MULTIPROVINCIAL"/>
    <n v="68011498"/>
    <n v="271057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10 - FONDO GENERAL"/>
    <s v="(blank)"/>
    <s v="99 - MULTIPROVINCIAL"/>
    <n v="10000000"/>
    <n v="165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blank)"/>
    <s v="99 - MULTIPROVINCIAL"/>
    <n v="7305917"/>
    <n v="97300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10 - FONDO GENERAL"/>
    <s v="(blank)"/>
    <s v="99 - MULTIPROVINCIAL"/>
    <n v="0"/>
    <n v="175848"/>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blank)"/>
    <s v="99 - MULTIPROVINCIAL"/>
    <n v="21008196"/>
    <n v="28327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10 - FONDO GENERAL"/>
    <s v="(blank)"/>
    <s v="99 - MULTIPROVINCIAL"/>
    <n v="0"/>
    <n v="172840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blank)"/>
    <s v="99 - MULTIPROVINCIAL"/>
    <n v="43926992"/>
    <n v="752968.0800000000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blank)"/>
    <s v="99 - MULTIPROVINCIAL"/>
    <n v="7711722"/>
    <n v="12181.14"/>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blank)"/>
    <s v="99 - MULTIPROVINCIAL"/>
    <n v="25744051"/>
    <n v="168639.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blank)"/>
    <s v="99 - MULTIPROVINCIAL"/>
    <n v="2958431"/>
    <n v="656485.2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10 - FONDO GENERAL"/>
    <s v="(blank)"/>
    <s v="99 - MULTIPROVINCIAL"/>
    <n v="0"/>
    <n v="1891158.1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blank)"/>
    <s v="99 - MULTIPROVINCIAL"/>
    <n v="9510300"/>
    <n v="1281173.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blank)"/>
    <s v="99 - MULTIPROVINCIAL"/>
    <n v="0"/>
    <n v="192708.7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blank)"/>
    <s v="99 - MULTIPROVINCIAL"/>
    <n v="4974490"/>
    <n v="19800.0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blank)"/>
    <s v="99 - MULTIPROVINCIAL"/>
    <n v="0"/>
    <n v="197874.9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blank)"/>
    <s v="99 - MULTIPROVINCIAL"/>
    <n v="106803693"/>
    <n v="828008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blank)"/>
    <s v="99 - MULTIPROVINCIAL"/>
    <n v="68958224"/>
    <n v="5476502.490000000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blank)"/>
    <s v="99 - MULTIPROVINCIAL"/>
    <n v="173215673"/>
    <n v="1360637.2699999998"/>
  </r>
  <r>
    <s v="2025"/>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blank)"/>
    <s v="99 - MULTIPROVINCIAL"/>
    <n v="76489568"/>
    <n v="34824195"/>
  </r>
  <r>
    <s v="2025"/>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blank)"/>
    <s v="99 - MULTIPROVINCIAL"/>
    <n v="5355306"/>
    <n v="2604757.9200000004"/>
  </r>
  <r>
    <s v="2025"/>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blank)"/>
    <s v="99 - MULTIPROVINCIAL"/>
    <n v="700000"/>
    <n v="0"/>
  </r>
  <r>
    <s v="2025"/>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blank)"/>
    <s v="99 - MULTIPROVINCIAL"/>
    <n v="851807"/>
    <n v="0"/>
  </r>
  <r>
    <s v="2025"/>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blank)"/>
    <s v="99 - MULTIPROVINCIAL"/>
    <n v="16188000"/>
    <n v="5689750"/>
  </r>
  <r>
    <s v="2025"/>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blank)"/>
    <s v="99 - MULTIPROVINCIAL"/>
    <n v="1399490"/>
    <n v="480459.3"/>
  </r>
  <r>
    <s v="2025"/>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blank)"/>
    <s v="99 - MULTIPROVINCIAL"/>
    <n v="750000"/>
    <n v="525305.54"/>
  </r>
  <r>
    <s v="2025"/>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blank)"/>
    <s v="99 - MULTIPROVINCIAL"/>
    <n v="3100944"/>
    <n v="955955.69"/>
  </r>
  <r>
    <s v="2025"/>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blank)"/>
    <s v="99 - MULTIPROVINCIAL"/>
    <n v="207046500"/>
    <n v="22654805.489999998"/>
  </r>
  <r>
    <s v="2025"/>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blank)"/>
    <s v="99 - MULTIPROVINCIAL"/>
    <n v="300000"/>
    <n v="0"/>
  </r>
  <r>
    <s v="2025"/>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blank)"/>
    <s v="99 - MULTIPROVINCIAL"/>
    <n v="22000000"/>
    <n v="5125219.72"/>
  </r>
  <r>
    <s v="2025"/>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blank)"/>
    <s v="99 - MULTIPROVINCIAL"/>
    <n v="5743785"/>
    <n v="6776746.1100000003"/>
  </r>
  <r>
    <s v="2025"/>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blank)"/>
    <s v="99 - MULTIPROVINCIAL"/>
    <n v="962280"/>
    <n v="9204"/>
  </r>
  <r>
    <s v="2025"/>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blank)"/>
    <s v="99 - MULTIPROVINCIAL"/>
    <n v="142055"/>
    <n v="0"/>
  </r>
  <r>
    <s v="2025"/>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blank)"/>
    <s v="99 - MULTIPROVINCIAL"/>
    <n v="1173453"/>
    <n v="0"/>
  </r>
  <r>
    <s v="2025"/>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blank)"/>
    <s v="99 - MULTIPROVINCIAL"/>
    <n v="15536413"/>
    <n v="5050400"/>
  </r>
  <r>
    <s v="2025"/>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blank)"/>
    <s v="99 - MULTIPROVINCIAL"/>
    <n v="5727347"/>
    <n v="1190313.2"/>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41107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blank)"/>
    <s v="99 - MULTIPROVINCIAL"/>
    <n v="12900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00000"/>
    <n v="14160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906443.7"/>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401318"/>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9 - PRODUCTOS Y ÚTILES VARIOS"/>
    <s v="N"/>
    <s v="00 - N/A"/>
    <s v="10 - FONDO GENERAL"/>
    <s v="(blank)"/>
    <s v="99 - MULTIPROVINCIAL"/>
    <n v="16000"/>
    <n v="0"/>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blank)"/>
    <s v="99 - MULTIPROVINCIAL"/>
    <n v="53032252"/>
    <n v="18569133.329999998"/>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blank)"/>
    <s v="99 - MULTIPROVINCIAL"/>
    <n v="10921582"/>
    <n v="4366141.67"/>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blank)"/>
    <s v="99 - MULTIPROVINCIAL"/>
    <n v="80000"/>
    <n v="0"/>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blank)"/>
    <s v="99 - MULTIPROVINCIAL"/>
    <n v="6492664"/>
    <n v="2786397.9399999995"/>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blank)"/>
    <s v="99 - MULTIPROVINCIAL"/>
    <n v="4912769"/>
    <n v="1895698.6600000001"/>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blank)"/>
    <s v="99 - MULTIPROVINCIAL"/>
    <n v="2936000"/>
    <n v="510709.86"/>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blank)"/>
    <s v="99 - MULTIPROVINCIAL"/>
    <n v="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blank)"/>
    <s v="99 - MULTIPROVINCIAL"/>
    <n v="1226041"/>
    <n v="685434.6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blank)"/>
    <s v="99 - MULTIPROVINCIAL"/>
    <n v="200000"/>
    <n v="5091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blank)"/>
    <s v="99 - MULTIPROVINCIAL"/>
    <n v="9671463"/>
    <n v="4577206.940000000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blank)"/>
    <s v="99 - MULTIPROVINCIAL"/>
    <n v="4404325"/>
    <n v="2310980.259999999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1082920"/>
    <n v="357240.87"/>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blank)"/>
    <s v="99 - MULTIPROVINCIAL"/>
    <n v="4765232"/>
    <n v="981729.05"/>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blank)"/>
    <s v="99 - MULTIPROVINCIAL"/>
    <n v="16395783"/>
    <n v="90532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blank)"/>
    <s v="99 - MULTIPROVINCIAL"/>
    <n v="4675574"/>
    <n v="869860.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blank)"/>
    <s v="99 - MULTIPROVINCIAL"/>
    <n v="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blank)"/>
    <s v="99 - MULTIPROVINCIAL"/>
    <n v="541559"/>
    <n v="146222.6"/>
  </r>
  <r>
    <s v="2025"/>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blank)"/>
    <s v="99 - MULTIPROVINCIAL"/>
    <n v="25000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blank)"/>
    <s v="99 - MULTIPROVINCIAL"/>
    <n v="680748"/>
    <n v="189509"/>
  </r>
  <r>
    <s v="2025"/>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blank)"/>
    <s v="99 - MULTIPROVINCIAL"/>
    <n v="45001"/>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blank)"/>
    <s v="99 - MULTIPROVINCIAL"/>
    <n v="2500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blank)"/>
    <s v="99 - MULTIPROVINCIAL"/>
    <n v="1540000"/>
    <n v="402108.58"/>
  </r>
  <r>
    <s v="2025"/>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blank)"/>
    <s v="99 - MULTIPROVINCIAL"/>
    <n v="1936573"/>
    <n v="573361.2300000001"/>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blank)"/>
    <s v="01 - DISTRITO NACIONAL"/>
    <n v="98540216"/>
    <n v="36538328.06000000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2 - SOBRESUELDOS"/>
    <s v="N"/>
    <s v="00 - N/A"/>
    <s v="10 - FONDO GENERAL"/>
    <s v="(blank)"/>
    <s v="01 - DISTRITO NACIONAL"/>
    <n v="636588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blank)"/>
    <s v="01 - DISTRITO NACIONAL"/>
    <n v="13547988"/>
    <n v="5654130.990000001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blank)"/>
    <s v="01 - DISTRITO NACIONAL"/>
    <n v="2418412"/>
    <n v="832958.5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blank)"/>
    <s v="01 - DISTRITO NACIONAL"/>
    <n v="242943"/>
    <n v="111971.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blank)"/>
    <s v="01 - DISTRITO NACIONAL"/>
    <n v="10000"/>
    <n v="12512.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blank)"/>
    <s v="01 - DISTRITO NACIONAL"/>
    <n v="560522"/>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01 - DISTRITO NACIONAL"/>
    <n v="1616427"/>
    <n v="168874.7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blank)"/>
    <s v="01 - DISTRITO NACIONAL"/>
    <n v="294583"/>
    <n v="15303.78999999999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blank)"/>
    <s v="01 - DISTRITO NACIONAL"/>
    <n v="14488915"/>
    <n v="5786355.1099999994"/>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blank)"/>
    <s v="01 - DISTRITO NACIONAL"/>
    <n v="5270000"/>
    <n v="575371.1"/>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blank)"/>
    <s v="01 - DISTRITO NACIONAL"/>
    <n v="251271"/>
    <n v="84565.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blank)"/>
    <s v="01 - DISTRITO NACIONAL"/>
    <n v="2234261"/>
    <n v="292263.7100000000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blank)"/>
    <s v="01 - DISTRITO NACIONAL"/>
    <n v="1145000"/>
    <n v="316962.4100000000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blank)"/>
    <s v="01 - DISTRITO NACIONAL"/>
    <n v="11518512"/>
    <n v="3803206.159999999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blank)"/>
    <s v="01 - DISTRITO NACIONAL"/>
    <n v="2812709"/>
    <n v="1197884.3"/>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blank)"/>
    <s v="99 - MULTIPROVINCIAL"/>
    <n v="406951490"/>
    <n v="147292972.5"/>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blank)"/>
    <s v="99 - MULTIPROVINCIAL"/>
    <n v="26073600"/>
    <n v="10983600"/>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blank)"/>
    <s v="99 - MULTIPROVINCIAL"/>
    <n v="21350308"/>
    <n v="7431601.75"/>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blank)"/>
    <s v="99 - MULTIPROVINCIAL"/>
    <n v="15861600"/>
    <n v="5975250.5799999991"/>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blank)"/>
    <s v="99 - MULTIPROVINCIAL"/>
    <n v="920300"/>
    <n v="1348889.859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blank)"/>
    <s v="99 - MULTIPROVINCIAL"/>
    <n v="10200000"/>
    <n v="360060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blank)"/>
    <s v="99 - MULTIPROVINCIAL"/>
    <n v="590000"/>
    <n v="24613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blank)"/>
    <s v="99 - MULTIPROVINCIAL"/>
    <n v="10301000"/>
    <n v="6183056.089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blank)"/>
    <s v="99 - MULTIPROVINCIAL"/>
    <n v="90000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8065000"/>
    <n v="1626350.18"/>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blank)"/>
    <s v="99 - MULTIPROVINCIAL"/>
    <n v="1245000"/>
    <n v="3253222.83"/>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blank)"/>
    <s v="99 - MULTIPROVINCIAL"/>
    <n v="1125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blank)"/>
    <s v="99 - MULTIPROVINCIAL"/>
    <n v="33500000"/>
    <n v="11621677.119999999"/>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blank)"/>
    <s v="99 - MULTIPROVINCIAL"/>
    <n v="12512000"/>
    <n v="7819933.9400000004"/>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blank)"/>
    <s v="99 - MULTIPROVINCIAL"/>
    <n v="2162000"/>
    <n v="709209.5"/>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blank)"/>
    <s v="99 - MULTIPROVINCIAL"/>
    <n v="2535000"/>
    <n v="1588959.8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blank)"/>
    <s v="99 - MULTIPROVINCIAL"/>
    <n v="118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blank)"/>
    <s v="99 - MULTIPROVINCIAL"/>
    <n v="69328000"/>
    <n v="27049851.129999999"/>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blank)"/>
    <s v="99 - MULTIPROVINCIAL"/>
    <n v="9450000"/>
    <n v="46736570.539999999"/>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blank)"/>
    <s v="32 - SANTO DOMINGO"/>
    <n v="20700415"/>
    <n v="7514754.7499999991"/>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3 - DIETAS Y GASTOS DE REPRESENTACIÓN"/>
    <s v="N"/>
    <s v="00 - N/A"/>
    <s v="10 - FONDO GENERAL"/>
    <s v="(blank)"/>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blank)"/>
    <s v="32 - SANTO DOMINGO"/>
    <n v="2931244"/>
    <n v="1133232.46"/>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blank)"/>
    <s v="32 - SANTO DOMINGO"/>
    <n v="525000"/>
    <n v="146875.33000000002"/>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blank)"/>
    <s v="32 - SANTO DOMINGO"/>
    <n v="100000"/>
    <n v="4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6 - SEGUROS"/>
    <s v="N"/>
    <s v="00 - N/A"/>
    <s v="10 - FONDO GENERAL"/>
    <s v="(blank)"/>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50000"/>
    <n v="22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8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blank)"/>
    <s v="32 - SANTO DOMINGO"/>
    <n v="2400000"/>
    <n v="543815.63"/>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blank)"/>
    <s v="32 - SANTO DOMINGO"/>
    <n v="6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335000"/>
    <n v="494937"/>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blank)"/>
    <s v="32 - SANTO DOMINGO"/>
    <n v="550000"/>
    <n v="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blank)"/>
    <s v="99 - MULTIPROVINCIAL"/>
    <n v="930437647"/>
    <n v="282836583.17999995"/>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blank)"/>
    <s v="99 - MULTIPROVINCIAL"/>
    <n v="3000000"/>
    <n v="50000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blank)"/>
    <s v="99 - MULTIPROVINCIAL"/>
    <n v="55736693"/>
    <n v="20588074.699999999"/>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blank)"/>
    <s v="99 - MULTIPROVINCIAL"/>
    <n v="40118495"/>
    <n v="18570612.560000002"/>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blank)"/>
    <s v="99 - MULTIPROVINCIAL"/>
    <n v="1159580"/>
    <n v="15812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blank)"/>
    <s v="99 - MULTIPROVINCIAL"/>
    <n v="8000000"/>
    <n v="656739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blank)"/>
    <s v="99 - MULTIPROVINCIAL"/>
    <n v="19509824"/>
    <n v="5226896.9200000009"/>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blank)"/>
    <s v="99 - MULTIPROVINCIAL"/>
    <n v="27008045"/>
    <n v="225000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blank)"/>
    <s v="99 - MULTIPROVINCIAL"/>
    <n v="27000000"/>
    <n v="7478149.2699999996"/>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blank)"/>
    <s v="99 - MULTIPROVINCIAL"/>
    <n v="2200000"/>
    <n v="2154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blank)"/>
    <s v="99 - MULTIPROVINCIAL"/>
    <n v="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blank)"/>
    <s v="99 - MULTIPROVINCIAL"/>
    <n v="42000000"/>
    <n v="24987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blank)"/>
    <s v="99 - MULTIPROVINCIAL"/>
    <n v="38645525"/>
    <n v="1844576"/>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blank)"/>
    <s v="99 - MULTIPROVINCIAL"/>
    <n v="3222800"/>
    <n v="94400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4 - PRODUCTOS FARMACÉUTICOS"/>
    <s v="N"/>
    <s v="00 - N/A"/>
    <s v="10 - FONDO GENERAL"/>
    <s v="(blank)"/>
    <s v="99 - MULTIPROVINCIAL"/>
    <n v="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blank)"/>
    <s v="99 - MULTIPROVINCIAL"/>
    <n v="19550000"/>
    <n v="21216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blank)"/>
    <s v="99 - MULTIPROVINCIAL"/>
    <n v="0"/>
    <n v="10252.120000000001"/>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blank)"/>
    <s v="99 - MULTIPROVINCIAL"/>
    <n v="105880450"/>
    <n v="36852161.990000002"/>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blank)"/>
    <s v="99 - MULTIPROVINCIAL"/>
    <n v="73237247"/>
    <n v="10047460.359999999"/>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blank)"/>
    <s v="32 - SANTO DOMINGO"/>
    <n v="34206024"/>
    <n v="13081081.800000001"/>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blank)"/>
    <s v="32 - SANTO DOMINGO"/>
    <n v="4830131"/>
    <n v="2011003.5899999999"/>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blank)"/>
    <s v="32 - SANTO DOMINGO"/>
    <n v="1275000"/>
    <n v="875080.84"/>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blank)"/>
    <s v="32 - SANTO DOMINGO"/>
    <n v="650000"/>
    <n v="128565.68000000001"/>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925000"/>
    <n v="651242"/>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280995"/>
    <n v="50276.74"/>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blank)"/>
    <s v="32 - SANTO DOMINGO"/>
    <n v="30000"/>
    <n v="181258.5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blank)"/>
    <s v="32 - SANTO DOMINGO"/>
    <n v="4375000"/>
    <n v="1371242.1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blank)"/>
    <s v="32 - SANTO DOMINGO"/>
    <n v="142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blank)"/>
    <s v="32 - SANTO DOMINGO"/>
    <n v="140000"/>
    <n v="90590.39"/>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blank)"/>
    <s v="32 - SANTO DOMINGO"/>
    <n v="4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blank)"/>
    <s v="32 - SANTO DOMINGO"/>
    <n v="600000"/>
    <n v="126425.2"/>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857000"/>
    <n v="48055.5"/>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5055000"/>
    <n v="1259019.8700000003"/>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blank)"/>
    <s v="32 - SANTO DOMINGO"/>
    <n v="1675000"/>
    <n v="1405411.83"/>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blank)"/>
    <s v="32 - SANTO DOMINGO"/>
    <n v="14830425"/>
    <n v="3884240.3799999994"/>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blank)"/>
    <s v="32 - SANTO DOMINGO"/>
    <n v="2133800"/>
    <n v="601669.12000000011"/>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blank)"/>
    <s v="32 - SANTO DOMINGO"/>
    <n v="683200"/>
    <n v="154266.76999999999"/>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505144"/>
    <n v="105008.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7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9 - OTRAS CONTRATACIONES DE SERVICIOS"/>
    <s v="N"/>
    <s v="00 - N/A"/>
    <s v="10 - FONDO GENERAL"/>
    <s v="(blank)"/>
    <s v="32 - SANTO DOMINGO"/>
    <n v="0"/>
    <n v="3451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blank)"/>
    <s v="32 - SANTO DOMINGO"/>
    <n v="1598344"/>
    <n v="602607.4300000000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blank)"/>
    <s v="32 - SANTO DOMINGO"/>
    <n v="5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blank)"/>
    <s v="32 - SANTO DOMINGO"/>
    <n v="70000"/>
    <n v="3976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blank)"/>
    <s v="32 - SANTO DOMINGO"/>
    <n v="110000"/>
    <n v="129743.3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117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99712"/>
    <n v="561114.1"/>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blank)"/>
    <s v="32 - SANTO DOMINGO"/>
    <n v="1020349"/>
    <n v="311436.84999999998"/>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blank)"/>
    <s v="99 - MULTIPROVINCIAL"/>
    <n v="63243000"/>
    <n v="23606741.560000002"/>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1457483"/>
    <n v="659302.79999999993"/>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blank)"/>
    <s v="99 - MULTIPROVINCIAL"/>
    <n v="1615200"/>
    <n v="524230.31"/>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blank)"/>
    <s v="99 - MULTIPROVINCIAL"/>
    <n v="250000"/>
    <n v="23515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blank)"/>
    <s v="99 - MULTIPROVINCIAL"/>
    <n v="800000"/>
    <n v="562566.25"/>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5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230000"/>
    <n v="6732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blank)"/>
    <s v="99 - MULTIPROVINCIAL"/>
    <n v="62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blank)"/>
    <s v="99 - MULTIPROVINCIAL"/>
    <n v="683475"/>
    <n v="87104"/>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blank)"/>
    <s v="99 - MULTIPROVINCIAL"/>
    <n v="300000"/>
    <n v="4141.8"/>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blank)"/>
    <s v="99 - MULTIPROVINCIAL"/>
    <n v="25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blank)"/>
    <s v="99 - MULTIPROVINCIAL"/>
    <n v="19630000"/>
    <n v="4907497"/>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blank)"/>
    <s v="99 - MULTIPROVINCIAL"/>
    <n v="100000"/>
    <n v="12832.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6 - PRODUCTOS DE MINERALES, METÁLICOS Y NO METÁLICOS"/>
    <s v="N"/>
    <s v="00 - N/A"/>
    <s v="10 - FONDO GENERAL"/>
    <s v="(blank)"/>
    <s v="99 - MULTIPROVINCIAL"/>
    <n v="0"/>
    <n v="1003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5880000"/>
    <n v="285000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blank)"/>
    <s v="99 - MULTIPROVINCIAL"/>
    <n v="850000"/>
    <n v="109437.9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blank)"/>
    <s v="32 - SANTO DOMINGO"/>
    <n v="12783760"/>
    <n v="503275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blank)"/>
    <s v="32 - SANTO DOMINGO"/>
    <n v="1821000"/>
    <n v="747353.79999999981"/>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blank)"/>
    <s v="32 - SANTO DOMINGO"/>
    <n v="1000000"/>
    <n v="363680.4"/>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blank)"/>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blank)"/>
    <s v="32 - SANTO DOMINGO"/>
    <n v="9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24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6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blank)"/>
    <s v="32 - SANTO DOMINGO"/>
    <n v="1800000"/>
    <n v="749971.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blank)"/>
    <s v="32 - SANTO DOMINGO"/>
    <n v="100461"/>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blank)"/>
    <s v="32 - SANTO DOMINGO"/>
    <n v="50000"/>
    <n v="35639.9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937000"/>
    <n v="906649.98"/>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blank)"/>
    <s v="32 - SANTO DOMINGO"/>
    <n v="76000"/>
    <n v="107240.23"/>
  </r>
  <r>
    <s v="2025"/>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blank)"/>
    <s v="99 - MULTIPROVINCIAL"/>
    <n v="818185182"/>
    <n v="233342611.26999998"/>
  </r>
  <r>
    <s v="2025"/>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blank)"/>
    <s v="99 - MULTIPROVINCIAL"/>
    <n v="60357145"/>
    <n v="21697849.520000003"/>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blank)"/>
    <s v="99 - MULTIPROVINCIAL"/>
    <n v="2627065"/>
    <n v="933882.06"/>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blank)"/>
    <s v="99 - MULTIPROVINCIAL"/>
    <n v="0"/>
    <n v="731588.2"/>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10 - FONDO GENERAL"/>
    <s v="(blank)"/>
    <s v="99 - MULTIPROVINCIAL"/>
    <n v="0"/>
    <n v="11233.6"/>
  </r>
  <r>
    <s v="2025"/>
    <x v="0"/>
    <x v="0"/>
    <x v="0"/>
    <x v="0"/>
    <s v="2 - Poder Ejecutivo"/>
    <s v="0202 - MINISTERIO DE  INTERIOR Y POLICÍA"/>
    <s v="0008 - HOSPITAL GENERAL DOCENTE DE LA POLICIA NACIONAL"/>
    <s v="4 - SERVICIOS SOCIALES"/>
    <s v="4.2 - Salud"/>
    <s v="4.2.02 - Servicios hospitalarios"/>
    <s v="2.2 - CONTRATACIÓN DE SERVICIOS"/>
    <s v="2.2.4 - TRANSPORTE Y ALMACENAJE"/>
    <s v="N"/>
    <s v="00 - N/A"/>
    <s v="10 - FONDO GENERAL"/>
    <s v="(blank)"/>
    <s v="99 - MULTIPROVINCIAL"/>
    <n v="50000"/>
    <n v="0"/>
  </r>
  <r>
    <s v="2025"/>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blank)"/>
    <s v="99 - MULTIPROVINCIAL"/>
    <n v="0"/>
    <n v="440085.6"/>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10 - FONDO GENERAL"/>
    <s v="(blank)"/>
    <s v="99 - MULTIPROVINCIAL"/>
    <n v="0"/>
    <n v="308463.8"/>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380007.2"/>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blank)"/>
    <s v="99 - MULTIPROVINCIAL"/>
    <n v="657000"/>
    <n v="283200"/>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blank)"/>
    <s v="99 - MULTIPROVINCIAL"/>
    <n v="0"/>
    <n v="300400"/>
  </r>
  <r>
    <s v="2025"/>
    <x v="0"/>
    <x v="0"/>
    <x v="0"/>
    <x v="0"/>
    <s v="2 - Poder Ejecutivo"/>
    <s v="0202 - MINISTERIO DE  INTERIOR Y POLICÍA"/>
    <s v="0008 - HOSPITAL GENERAL DOCENTE DE LA POLICIA NACIONAL"/>
    <s v="4 - SERVICIOS SOCIALES"/>
    <s v="4.2 - Salud"/>
    <s v="4.2.02 - Servicios hospitalarios"/>
    <s v="2.2 - CONTRATACIÓN DE SERVICIOS"/>
    <s v="2.2.9 - OTRAS CONTRATACIONES DE SERVICIO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blank)"/>
    <s v="99 - MULTIPROVINCIAL"/>
    <n v="20000000"/>
    <n v="0"/>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blank)"/>
    <s v="99 - MULTIPROVINCIAL"/>
    <n v="0"/>
    <n v="4744503.32"/>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10 - FONDO GENERAL"/>
    <s v="(blank)"/>
    <s v="99 - MULTIPROVINCIAL"/>
    <n v="1000000"/>
    <n v="0"/>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blank)"/>
    <s v="99 - MULTIPROVINCIAL"/>
    <n v="6000000"/>
    <n v="1376331.94"/>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blank)"/>
    <s v="99 - MULTIPROVINCIAL"/>
    <n v="20000000"/>
    <n v="8802615.2599999998"/>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blank)"/>
    <s v="99 - MULTIPROVINCIAL"/>
    <n v="45063000"/>
    <n v="10927337.270000001"/>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blank)"/>
    <s v="99 - MULTIPROVINCIAL"/>
    <n v="36945784"/>
    <n v="17963046.93"/>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blank)"/>
    <s v="99 - MULTIPROVINCIAL"/>
    <n v="149600000"/>
    <n v="4676545.91"/>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blank)"/>
    <s v="99 - MULTIPROVINCIAL"/>
    <n v="41626000"/>
    <n v="125310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blank)"/>
    <s v="99 - MULTIPROVINCIAL"/>
    <n v="7792800"/>
    <n v="25726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2728104"/>
    <n v="889701"/>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blank)"/>
    <s v="99 - MULTIPROVINCIAL"/>
    <n v="2241600"/>
    <n v="688662.71"/>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blank)"/>
    <s v="99 - MULTIPROVINCIAL"/>
    <n v="15000"/>
    <n v="13836.16"/>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000000"/>
    <n v="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16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blank)"/>
    <s v="99 - MULTIPROVINCIAL"/>
    <n v="800000"/>
    <n v="120901.5"/>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blank)"/>
    <s v="99 - MULTIPROVINCIAL"/>
    <n v="22000000"/>
    <n v="5487840.6500000004"/>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6158400"/>
    <n v="1534259.99"/>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blank)"/>
    <s v="99 - MULTIPROVINCIAL"/>
    <n v="1956278"/>
    <n v="305225.46999999997"/>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blank)"/>
    <s v="32 - SANTO DOMINGO"/>
    <n v="10189975"/>
    <n v="2874057"/>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blank)"/>
    <s v="32 - SANTO DOMINGO"/>
    <n v="1402000"/>
    <n v="445191.4799999999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blank)"/>
    <s v="32 - SANTO DOMINGO"/>
    <n v="2180000"/>
    <n v="1350322.75"/>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blank)"/>
    <s v="32 - SANTO DOMINGO"/>
    <n v="1008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blank)"/>
    <s v="32 - SANTO DOMINGO"/>
    <n v="25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blank)"/>
    <s v="32 - SANTO DOMINGO"/>
    <n v="2220000"/>
    <n v="1109253.33"/>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blank)"/>
    <s v="32 - SANTO DOMINGO"/>
    <n v="250000"/>
    <n v="89921.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blank)"/>
    <s v="32 - SANTO DOMINGO"/>
    <n v="70000"/>
    <n v="6950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blank)"/>
    <s v="32 - SANTO DOMINGO"/>
    <n v="100000"/>
    <n v="2020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50000"/>
    <n v="3470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2520000"/>
    <n v="1259399.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blank)"/>
    <s v="32 - SANTO DOMINGO"/>
    <n v="310000"/>
    <n v="225557.8"/>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blank)"/>
    <s v="32 - SANTO DOMINGO"/>
    <n v="19016667"/>
    <n v="7045422.4899999993"/>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blank)"/>
    <s v="32 - SANTO DOMINGO"/>
    <n v="2633300"/>
    <n v="1049731.4599999997"/>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blank)"/>
    <s v="32 - SANTO DOMINGO"/>
    <n v="902000"/>
    <n v="471382.60000000003"/>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blank)"/>
    <s v="32 - SANTO DOMINGO"/>
    <n v="5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blank)"/>
    <s v="32 - SANTO DOMINGO"/>
    <n v="263000"/>
    <n v="150317.53"/>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blank)"/>
    <s v="32 - SANTO DOMINGO"/>
    <n v="3350000"/>
    <n v="1361244.04"/>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blank)"/>
    <s v="32 - SANTO DOMINGO"/>
    <n v="290000"/>
    <n v="58417"/>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blank)"/>
    <s v="32 - SANTO DOMINGO"/>
    <n v="110000"/>
    <n v="9472.7999999999993"/>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blank)"/>
    <s v="32 - SANTO DOMINGO"/>
    <n v="410000"/>
    <n v="180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00000"/>
    <n v="20556.390000000003"/>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70000"/>
    <n v="723842.5"/>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blank)"/>
    <s v="32 - SANTO DOMINGO"/>
    <n v="280000"/>
    <n v="187099.82"/>
  </r>
  <r>
    <s v="2025"/>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blank)"/>
    <s v="99 - MULTIPROVINCIAL"/>
    <n v="6081488987"/>
    <n v="2283570716.5499997"/>
  </r>
  <r>
    <s v="2025"/>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blank)"/>
    <s v="99 - MULTIPROVINCIAL"/>
    <n v="119263787"/>
    <n v="39845871.250000015"/>
  </r>
  <r>
    <s v="2025"/>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blank)"/>
    <s v="99 - MULTIPROVINCIAL"/>
    <n v="444485417"/>
    <n v="179943282.87"/>
  </r>
  <r>
    <s v="2025"/>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blank)"/>
    <s v="99 - MULTIPROVINCIAL"/>
    <n v="100970547"/>
    <n v="33342221.950000022"/>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blank)"/>
    <s v="99 - MULTIPROVINCIAL"/>
    <n v="0"/>
    <n v="835410.53"/>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blank)"/>
    <s v="99 - MULTIPROVINCIAL"/>
    <n v="80000"/>
    <n v="0"/>
  </r>
  <r>
    <s v="2025"/>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blank)"/>
    <s v="99 - MULTIPROVINCIAL"/>
    <n v="24500000"/>
    <n v="10122566.6"/>
  </r>
  <r>
    <s v="2025"/>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blank)"/>
    <s v="99 - MULTIPROVINCIAL"/>
    <n v="900000"/>
    <n v="0"/>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blank)"/>
    <s v="99 - MULTIPROVINCIAL"/>
    <n v="6000000"/>
    <n v="1252209.58"/>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blank)"/>
    <s v="99 - MULTIPROVINCIAL"/>
    <n v="1300000"/>
    <n v="152530.98000000001"/>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blank)"/>
    <s v="99 - MULTIPROVINCIAL"/>
    <n v="1000000"/>
    <n v="66375"/>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blank)"/>
    <s v="99 - MULTIPROVINCIAL"/>
    <n v="1475000"/>
    <n v="246964"/>
  </r>
  <r>
    <s v="2025"/>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blank)"/>
    <s v="99 - MULTIPROVINCIAL"/>
    <n v="10906940"/>
    <n v="58695861.530000001"/>
  </r>
  <r>
    <s v="2025"/>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blank)"/>
    <s v="99 - MULTIPROVINCIAL"/>
    <n v="3000000"/>
    <n v="3600"/>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99663691"/>
    <n v="5769598.3699999992"/>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3000000"/>
    <n v="0"/>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blank)"/>
    <s v="99 - MULTIPROVINCIAL"/>
    <n v="4500000"/>
    <n v="2368378"/>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3200000"/>
    <n v="2047594"/>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blank)"/>
    <s v="99 - MULTIPROVINCIAL"/>
    <n v="850000"/>
    <n v="1042922.47"/>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blank)"/>
    <s v="99 - MULTIPROVINCIAL"/>
    <n v="170000"/>
    <n v="0"/>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blank)"/>
    <s v="99 - MULTIPROVINCIAL"/>
    <n v="261217066"/>
    <n v="104717422.03999999"/>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blank)"/>
    <s v="99 - MULTIPROVINCIAL"/>
    <n v="3650000"/>
    <n v="272875"/>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blank)"/>
    <s v="99 - MULTIPROVINCIAL"/>
    <n v="43980437"/>
    <n v="31514433.84"/>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blank)"/>
    <s v="99 - MULTIPROVINCIAL"/>
    <n v="4500000"/>
    <n v="2184652"/>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blank)"/>
    <s v="99 - MULTIPROVINCIAL"/>
    <n v="9000000"/>
    <n v="408258.23"/>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blank)"/>
    <s v="99 - MULTIPROVINCIAL"/>
    <n v="1675000"/>
    <n v="0"/>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blank)"/>
    <s v="99 - MULTIPROVINCIAL"/>
    <n v="6800000"/>
    <n v="3704049.5"/>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blank)"/>
    <s v="99 - MULTIPROVINCIAL"/>
    <n v="3650000"/>
    <n v="9858184.4000000022"/>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blank)"/>
    <s v="99 - MULTIPROVINCIAL"/>
    <n v="340000"/>
    <n v="0"/>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blank)"/>
    <s v="99 - MULTIPROVINCIAL"/>
    <n v="365529307"/>
    <n v="111135872.46000001"/>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10525000"/>
    <n v="14661.5"/>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blank)"/>
    <s v="99 - MULTIPROVINCIAL"/>
    <n v="44843127"/>
    <n v="30891101.140000001"/>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blank)"/>
    <s v="99 - MULTIPROVINCIAL"/>
    <n v="6350000"/>
    <n v="242608"/>
  </r>
  <r>
    <s v="2025"/>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blank)"/>
    <s v="99 - MULTIPROVINCIAL"/>
    <n v="330652200"/>
    <n v="140673069.49000001"/>
  </r>
  <r>
    <s v="2025"/>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blank)"/>
    <s v="99 - MULTIPROVINCIAL"/>
    <n v="4381650"/>
    <n v="1998682.5"/>
  </r>
  <r>
    <s v="2025"/>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blank)"/>
    <s v="99 - MULTIPROVINCIAL"/>
    <n v="5609200"/>
    <n v="3183090"/>
  </r>
  <r>
    <s v="2025"/>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blank)"/>
    <s v="99 - MULTIPROVINCIAL"/>
    <n v="100000"/>
    <n v="0"/>
  </r>
  <r>
    <s v="2025"/>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blank)"/>
    <s v="99 - MULTIPROVINCIAL"/>
    <n v="100000"/>
    <n v="0"/>
  </r>
  <r>
    <s v="2025"/>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blank)"/>
    <s v="99 - MULTIPROVINCIAL"/>
    <n v="8985285"/>
    <n v="6158179.9000000004"/>
  </r>
  <r>
    <s v="2025"/>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blank)"/>
    <s v="99 - MULTIPROVINCIAL"/>
    <n v="200000"/>
    <n v="51980"/>
  </r>
  <r>
    <s v="2025"/>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blank)"/>
    <s v="99 - MULTIPROVINCIAL"/>
    <n v="880738"/>
    <n v="803615.67999999993"/>
  </r>
  <r>
    <s v="2025"/>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blank)"/>
    <s v="99 - MULTIPROVINCIAL"/>
    <n v="6949711"/>
    <n v="2247052.4499999997"/>
  </r>
  <r>
    <s v="2025"/>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blank)"/>
    <s v="99 - MULTIPROVINCIAL"/>
    <n v="374351856"/>
    <n v="131473963.98"/>
  </r>
  <r>
    <s v="2025"/>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blank)"/>
    <s v="99 - MULTIPROVINCIAL"/>
    <n v="16320735"/>
    <n v="5307905"/>
  </r>
  <r>
    <s v="2025"/>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blank)"/>
    <s v="99 - MULTIPROVINCIAL"/>
    <n v="5574280"/>
    <n v="0"/>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01 - DISTRITO NACIONAL"/>
    <n v="5268485370"/>
    <n v="1662806909.4200001"/>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99 - MULTIPROVINCIAL"/>
    <n v="10291763975"/>
    <n v="4266447180.7099996"/>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01 - DISTRITO NACIONAL"/>
    <n v="177467533"/>
    <n v="74855705.5"/>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99 - MULTIPROVINCIAL"/>
    <n v="667513258"/>
    <n v="244730673.45999998"/>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01 - DISTRITO NACIONAL"/>
    <n v="297282967"/>
    <n v="124661786.37000003"/>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99 - MULTIPROVINCIAL"/>
    <n v="734349768"/>
    <n v="305382012.0399999"/>
  </r>
  <r>
    <s v="2025"/>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blank)"/>
    <s v="01 - DISTRITO NACIONAL"/>
    <n v="211638994"/>
    <n v="64103064.750000007"/>
  </r>
  <r>
    <s v="2025"/>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blank)"/>
    <s v="99 - MULTIPROVINCIAL"/>
    <n v="200000"/>
    <n v="200988.59"/>
  </r>
  <r>
    <s v="2025"/>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blank)"/>
    <s v="01 - DISTRITO NACIONAL"/>
    <n v="36000000"/>
    <n v="20425590"/>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blank)"/>
    <s v="99 - MULTIPROVINCIAL"/>
    <n v="1500000"/>
    <n v="1189433.96"/>
  </r>
  <r>
    <s v="2025"/>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blank)"/>
    <s v="01 - DISTRITO NACIONAL"/>
    <n v="2577120"/>
    <n v="1055557.2"/>
  </r>
  <r>
    <s v="2025"/>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blank)"/>
    <s v="01 - DISTRITO NACIONAL"/>
    <n v="10000000"/>
    <n v="151506721.13999999"/>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01 - DISTRITO NACIONAL"/>
    <n v="6018000"/>
    <n v="1475000"/>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7406641"/>
    <n v="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01 - DISTRITO NACIONAL"/>
    <n v="4117749"/>
    <n v="1222025"/>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99 - MULTIPROVINCIAL"/>
    <n v="6000000"/>
    <n v="0"/>
  </r>
  <r>
    <s v="2025"/>
    <x v="0"/>
    <x v="0"/>
    <x v="0"/>
    <x v="0"/>
    <s v="2 - Poder Ejecutivo"/>
    <s v="0203 - MINISTERIO DE DEFENSA"/>
    <s v="0001 - EJERCITO DE LA REPUBLICA DOMINICANA"/>
    <s v="1 - SERVICIOS  GENERALES"/>
    <s v="1.3 - Defensa nacional"/>
    <s v="1.3.01 - Defensa militar"/>
    <s v="2.2 - CONTRATACIÓN DE SERVICIOS"/>
    <s v="2.2.9 - OTRAS CONTRATACIONES DE SERVICIOS"/>
    <s v="N"/>
    <s v="00 - N/A"/>
    <s v="10 - FONDO GENERAL"/>
    <s v="(blank)"/>
    <s v="99 - MULTIPROVINCIAL"/>
    <n v="0"/>
    <n v="0"/>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01 - DISTRITO NACIONAL"/>
    <n v="323206080"/>
    <n v="136713980"/>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99 - MULTIPROVINCIAL"/>
    <n v="192808160"/>
    <n v="79067684.819999993"/>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blank)"/>
    <s v="01 - DISTRITO NACIONAL"/>
    <n v="1500000"/>
    <n v="0"/>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blank)"/>
    <s v="99 - MULTIPROVINCIAL"/>
    <n v="114905888"/>
    <n v="83861024.88000001"/>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blank)"/>
    <s v="01 - DISTRITO NACIONAL"/>
    <n v="12650000"/>
    <n v="1426620"/>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blank)"/>
    <s v="99 - MULTIPROVINCIAL"/>
    <n v="13000000"/>
    <n v="1982381.12"/>
  </r>
  <r>
    <s v="2025"/>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blank)"/>
    <s v="99 - MULTIPROVINCIAL"/>
    <n v="1500000"/>
    <n v="0"/>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blank)"/>
    <s v="99 - MULTIPROVINCIAL"/>
    <n v="8850000"/>
    <n v="2205766.92"/>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blank)"/>
    <s v="01 - DISTRITO NACIONAL"/>
    <n v="4404374"/>
    <n v="11865.2"/>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blank)"/>
    <s v="99 - MULTIPROVINCIAL"/>
    <n v="7581560"/>
    <n v="3755776.9099999997"/>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blank)"/>
    <s v="01 - DISTRITO NACIONAL"/>
    <n v="0"/>
    <n v="25973.87"/>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01 - DISTRITO NACIONAL"/>
    <n v="46959696"/>
    <n v="3988768.7600000002"/>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99 - MULTIPROVINCIAL"/>
    <n v="132468294"/>
    <n v="45291108.049999997"/>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blank)"/>
    <s v="01 - DISTRITO NACIONAL"/>
    <n v="2500000"/>
    <n v="410895.18"/>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blank)"/>
    <s v="99 - MULTIPROVINCIAL"/>
    <n v="33055571"/>
    <n v="25786904.700000003"/>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blank)"/>
    <s v="01 - DISTRITO NACIONAL"/>
    <n v="8600000"/>
    <n v="852958.18"/>
  </r>
  <r>
    <s v="2025"/>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blank)"/>
    <s v="99 - MULTIPROVINCIAL"/>
    <n v="8150299865"/>
    <n v="3115067652.4300003"/>
  </r>
  <r>
    <s v="2025"/>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blank)"/>
    <s v="99 - MULTIPROVINCIAL"/>
    <n v="447228288"/>
    <n v="164635847.75"/>
  </r>
  <r>
    <s v="2025"/>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blank)"/>
    <s v="99 - MULTIPROVINCIAL"/>
    <n v="525331687"/>
    <n v="218956131.06999999"/>
  </r>
  <r>
    <s v="2025"/>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blank)"/>
    <s v="99 - MULTIPROVINCIAL"/>
    <n v="225015434"/>
    <n v="73572511.909999996"/>
  </r>
  <r>
    <s v="2025"/>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blank)"/>
    <s v="99 - MULTIPROVINCIAL"/>
    <n v="500000"/>
    <n v="162214.93"/>
  </r>
  <r>
    <s v="2025"/>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blank)"/>
    <s v="99 - MULTIPROVINCIAL"/>
    <n v="62588907"/>
    <n v="21120414.850000001"/>
  </r>
  <r>
    <s v="2025"/>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blank)"/>
    <s v="99 - MULTIPROVINCIAL"/>
    <n v="8000000"/>
    <n v="2027554.55"/>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blank)"/>
    <s v="99 - MULTIPROVINCIAL"/>
    <n v="1920000"/>
    <n v="4106106.41"/>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20 - FONDOS CON DESTINO ESPECÍFICO"/>
    <s v="(blank)"/>
    <s v="99 - MULTIPROVINCIAL"/>
    <n v="0"/>
    <n v="1971500"/>
  </r>
  <r>
    <s v="2025"/>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blank)"/>
    <s v="99 - MULTIPROVINCIAL"/>
    <n v="156210742"/>
    <n v="241380446.16"/>
  </r>
  <r>
    <s v="2025"/>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blank)"/>
    <s v="99 - MULTIPROVINCIAL"/>
    <n v="161401085"/>
    <n v="10336979.6"/>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4431000"/>
    <n v="984999.5"/>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217828"/>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blank)"/>
    <s v="99 - MULTIPROVINCIAL"/>
    <n v="3546200"/>
    <n v="0"/>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0"/>
    <n v="35033207.909999996"/>
  </r>
  <r>
    <s v="2025"/>
    <x v="0"/>
    <x v="0"/>
    <x v="0"/>
    <x v="0"/>
    <s v="2 - Poder Ejecutivo"/>
    <s v="0203 - MINISTERIO DE DEFENSA"/>
    <s v="0001 - FUERZA AEREA DE LA  REPUBLICA DOMINICANA"/>
    <s v="1 - SERVICIOS  GENERALES"/>
    <s v="1.3 - Defensa nacional"/>
    <s v="1.3.01 - Defensa militar"/>
    <s v="2.2 - CONTRATACIÓN DE SERVICIOS"/>
    <s v="2.2.9 - OTRAS CONTRATACIONES DE SERVICIOS"/>
    <s v="N"/>
    <s v="00 - N/A"/>
    <s v="10 - FONDO GENERAL"/>
    <s v="(blank)"/>
    <s v="99 - MULTIPROVINCIAL"/>
    <n v="0"/>
    <n v="500000"/>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blank)"/>
    <s v="99 - MULTIPROVINCIAL"/>
    <n v="245200000"/>
    <n v="84145413.950000003"/>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20 - FONDOS CON DESTINO ESPECÍFICO"/>
    <s v="(blank)"/>
    <s v="99 - MULTIPROVINCIAL"/>
    <n v="0"/>
    <n v="9853"/>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blank)"/>
    <s v="99 - MULTIPROVINCIAL"/>
    <n v="10000000"/>
    <n v="17595163.399999999"/>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20 - FONDOS CON DESTINO ESPECÍFICO"/>
    <s v="(blank)"/>
    <s v="99 - MULTIPROVINCIAL"/>
    <n v="0"/>
    <n v="1327556.17"/>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blank)"/>
    <s v="99 - MULTIPROVINCIAL"/>
    <n v="4400000"/>
    <n v="626580"/>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20 - FONDOS CON DESTINO ESPECÍFICO"/>
    <s v="(blank)"/>
    <s v="99 - MULTIPROVINCIAL"/>
    <n v="0"/>
    <n v="241836.28"/>
  </r>
  <r>
    <s v="2025"/>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10 - FONDO GENERAL"/>
    <s v="(blank)"/>
    <s v="99 - MULTIPROVINCIAL"/>
    <n v="3000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blank)"/>
    <s v="99 - MULTIPROVINCIAL"/>
    <n v="420000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blank)"/>
    <s v="99 - MULTIPROVINCIAL"/>
    <n v="0"/>
    <n v="1705371.21"/>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blank)"/>
    <s v="99 - MULTIPROVINCIAL"/>
    <n v="6551000"/>
    <n v="438048.98"/>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blank)"/>
    <s v="99 - MULTIPROVINCIAL"/>
    <n v="0"/>
    <n v="276461.02"/>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blank)"/>
    <s v="99 - MULTIPROVINCIAL"/>
    <n v="240150569"/>
    <n v="55269865.090000004"/>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0"/>
    <n v="230991.03"/>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blank)"/>
    <s v="99 - MULTIPROVINCIAL"/>
    <n v="18252327"/>
    <n v="15104681.949999999"/>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blank)"/>
    <s v="99 - MULTIPROVINCIAL"/>
    <n v="1918256214"/>
    <n v="156669723.72999999"/>
  </r>
  <r>
    <s v="2025"/>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blank)"/>
    <s v="99 - MULTIPROVINCIAL"/>
    <n v="1456319181"/>
    <n v="495182310.09999996"/>
  </r>
  <r>
    <s v="2025"/>
    <x v="0"/>
    <x v="0"/>
    <x v="0"/>
    <x v="0"/>
    <s v="2 - Poder Ejecutivo"/>
    <s v="0203 - MINISTERIO DE DEFENSA"/>
    <s v="0001 - MINISTERIO DE DEFENSA"/>
    <s v="1 - SERVICIOS  GENERALES"/>
    <s v="1.3 - Defensa nacional"/>
    <s v="1.3.01 - Defensa militar"/>
    <s v="2.1 - REMUNERACIONES Y CONTRIBUCIONES"/>
    <s v="2.1.1 - REMUNERACIONES"/>
    <s v="N"/>
    <s v="00 - N/A"/>
    <s v="20 - FONDOS CON DESTINO ESPECÍFICO"/>
    <s v="(blank)"/>
    <s v="99 - MULTIPROVINCIAL"/>
    <n v="7332000"/>
    <n v="0"/>
  </r>
  <r>
    <s v="2025"/>
    <x v="0"/>
    <x v="0"/>
    <x v="0"/>
    <x v="0"/>
    <s v="2 - Poder Ejecutivo"/>
    <s v="0203 - MINISTERIO DE DEFENSA"/>
    <s v="0001 - MINISTERIO DE DEFENSA"/>
    <s v="1 - SERVICIOS  GENERALES"/>
    <s v="1.3 - Defensa nacional"/>
    <s v="1.3.01 - Defensa militar"/>
    <s v="2.1 - REMUNERACIONES Y CONTRIBUCIONES"/>
    <s v="2.1.2 - SOBRESUELDOS"/>
    <s v="N"/>
    <s v="00 - N/A"/>
    <s v="10 - FONDO GENERAL"/>
    <s v="(blank)"/>
    <s v="99 - MULTIPROVINCIAL"/>
    <n v="36715695"/>
    <n v="138275692"/>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blank)"/>
    <s v="99 - MULTIPROVINCIAL"/>
    <n v="14730605"/>
    <n v="6446199.7500000009"/>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20 - FONDOS CON DESTINO ESPECÍFICO"/>
    <s v="(blank)"/>
    <s v="99 - MULTIPROVINCIAL"/>
    <n v="561068"/>
    <n v="0"/>
  </r>
  <r>
    <s v="2025"/>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blank)"/>
    <s v="99 - MULTIPROVINCIAL"/>
    <n v="165496780"/>
    <n v="56856138.899999999"/>
  </r>
  <r>
    <s v="2025"/>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blank)"/>
    <s v="99 - MULTIPROVINCIAL"/>
    <n v="4700000"/>
    <n v="1315155.55"/>
  </r>
  <r>
    <s v="2025"/>
    <x v="0"/>
    <x v="0"/>
    <x v="0"/>
    <x v="0"/>
    <s v="2 - Poder Ejecutivo"/>
    <s v="0203 - MINISTERIO DE DEFENSA"/>
    <s v="0001 - MINISTERIO DE DEFENSA"/>
    <s v="1 - SERVICIOS  GENERALES"/>
    <s v="1.3 - Defensa nacional"/>
    <s v="1.3.01 - Defensa militar"/>
    <s v="2.2 - CONTRATACIÓN DE SERVICIOS"/>
    <s v="2.2.3 - VIÁTICOS"/>
    <s v="N"/>
    <s v="00 - N/A"/>
    <s v="10 - FONDO GENERAL"/>
    <s v="(blank)"/>
    <s v="99 - MULTIPROVINCIAL"/>
    <n v="165270800"/>
    <n v="64597398.909999996"/>
  </r>
  <r>
    <s v="2025"/>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blank)"/>
    <s v="99 - MULTIPROVINCIAL"/>
    <n v="10559220"/>
    <n v="2528764.6700000004"/>
  </r>
  <r>
    <s v="2025"/>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blank)"/>
    <s v="99 - MULTIPROVINCIAL"/>
    <n v="97240803"/>
    <n v="20390591.640000001"/>
  </r>
  <r>
    <s v="2025"/>
    <x v="0"/>
    <x v="0"/>
    <x v="0"/>
    <x v="0"/>
    <s v="2 - Poder Ejecutivo"/>
    <s v="0203 - MINISTERIO DE DEFENSA"/>
    <s v="0001 - MINISTERIO DE DEFENSA"/>
    <s v="1 - SERVICIOS  GENERALES"/>
    <s v="1.3 - Defensa nacional"/>
    <s v="1.3.01 - Defensa militar"/>
    <s v="2.2 - CONTRATACIÓN DE SERVICIOS"/>
    <s v="2.2.6 - SEGUROS"/>
    <s v="N"/>
    <s v="00 - N/A"/>
    <s v="10 - FONDO GENERAL"/>
    <s v="(blank)"/>
    <s v="99 - MULTIPROVINCIAL"/>
    <n v="837686580"/>
    <n v="115231166.91"/>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blank)"/>
    <s v="99 - MULTIPROVINCIAL"/>
    <n v="137249128"/>
    <n v="31268950.050000001"/>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531092"/>
    <n v="0"/>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blank)"/>
    <s v="99 - MULTIPROVINCIAL"/>
    <n v="26574596"/>
    <n v="15433672.559999999"/>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blank)"/>
    <s v="99 - MULTIPROVINCIAL"/>
    <n v="10000000"/>
    <n v="2475080.1500000004"/>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blank)"/>
    <s v="99 - MULTIPROVINCIAL"/>
    <n v="200000"/>
    <n v="0"/>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blank)"/>
    <s v="99 - MULTIPROVINCIAL"/>
    <n v="244764551"/>
    <n v="72082314.120000005"/>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20 - FONDOS CON DESTINO ESPECÍFICO"/>
    <s v="(blank)"/>
    <s v="99 - MULTIPROVINCIAL"/>
    <n v="0"/>
    <n v="0"/>
  </r>
  <r>
    <s v="2025"/>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blank)"/>
    <s v="99 - MULTIPROVINCIAL"/>
    <n v="35420958"/>
    <n v="41804288.340000004"/>
  </r>
  <r>
    <s v="2025"/>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blank)"/>
    <s v="99 - MULTIPROVINCIAL"/>
    <n v="0"/>
    <n v="0"/>
  </r>
  <r>
    <s v="2025"/>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blank)"/>
    <s v="99 - MULTIPROVINCIAL"/>
    <n v="25480276"/>
    <n v="3215977.9000000004"/>
  </r>
  <r>
    <s v="2025"/>
    <x v="0"/>
    <x v="0"/>
    <x v="0"/>
    <x v="0"/>
    <s v="2 - Poder Ejecutivo"/>
    <s v="0203 - MINISTERIO DE DEFENSA"/>
    <s v="0001 - MINISTERIO DE DEFENSA"/>
    <s v="1 - SERVICIOS  GENERALES"/>
    <s v="1.3 - Defensa nacional"/>
    <s v="1.3.01 - Defensa militar"/>
    <s v="2.3 - MATERIALES Y SUMINISTROS"/>
    <s v="2.3.3 - PAPEL, CARTÓN E IMPRESOS"/>
    <s v="N"/>
    <s v="00 - N/A"/>
    <s v="20 - FONDOS CON DESTINO ESPECÍFICO"/>
    <s v="(blank)"/>
    <s v="99 - MULTIPROVINCIAL"/>
    <n v="550000"/>
    <n v="0"/>
  </r>
  <r>
    <s v="2025"/>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blank)"/>
    <s v="99 - MULTIPROVINCIAL"/>
    <n v="11167400"/>
    <n v="705800"/>
  </r>
  <r>
    <s v="2025"/>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blank)"/>
    <s v="99 - MULTIPROVINCIAL"/>
    <n v="17700000"/>
    <n v="963654.38"/>
  </r>
  <r>
    <s v="2025"/>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blank)"/>
    <s v="99 - MULTIPROVINCIAL"/>
    <n v="300000"/>
    <n v="0"/>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blank)"/>
    <s v="99 - MULTIPROVINCIAL"/>
    <n v="39202652"/>
    <n v="3770710.1799999997"/>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blank)"/>
    <s v="99 - MULTIPROVINCIAL"/>
    <n v="0"/>
    <n v="23500.05"/>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blank)"/>
    <s v="99 - MULTIPROVINCIAL"/>
    <n v="236996189"/>
    <n v="85615655.519999996"/>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blank)"/>
    <s v="99 - MULTIPROVINCIAL"/>
    <n v="400000"/>
    <n v="545949.36999999988"/>
  </r>
  <r>
    <s v="2025"/>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blank)"/>
    <s v="99 - MULTIPROVINCIAL"/>
    <n v="189790497"/>
    <n v="38747821.590000004"/>
  </r>
  <r>
    <s v="2025"/>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blank)"/>
    <s v="99 - MULTIPROVINCIAL"/>
    <n v="1470000"/>
    <n v="139301.01999999999"/>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blank)"/>
    <s v="32 - SANTO DOMINGO"/>
    <n v="37782318"/>
    <n v="14531707.24"/>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blank)"/>
    <s v="32 - SANTO DOMINGO"/>
    <n v="1093297"/>
    <n v="455468.97000000009"/>
  </r>
  <r>
    <s v="2025"/>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blank)"/>
    <s v="32 - SANTO DOMINGO"/>
    <n v="1310000"/>
    <n v="361247.25"/>
  </r>
  <r>
    <s v="2025"/>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blank)"/>
    <s v="32 - SANTO DOMINGO"/>
    <n v="420000"/>
    <n v="164875.01"/>
  </r>
  <r>
    <s v="2025"/>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blank)"/>
    <s v="32 - SANTO DOMINGO"/>
    <n v="150000"/>
    <n v="0"/>
  </r>
  <r>
    <s v="2025"/>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blank)"/>
    <s v="32 - SANTO DOMINGO"/>
    <n v="0"/>
    <n v="751857.49"/>
  </r>
  <r>
    <s v="2025"/>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blank)"/>
    <s v="32 - SANTO DOMINGO"/>
    <n v="1700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blank)"/>
    <s v="32 - SANTO DOMINGO"/>
    <n v="4741200"/>
    <n v="2131917.2799999998"/>
  </r>
  <r>
    <s v="2025"/>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blank)"/>
    <s v="32 - SANTO DOMINGO"/>
    <n v="80000"/>
    <n v="161872.4"/>
  </r>
  <r>
    <s v="2025"/>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blank)"/>
    <s v="32 - SANTO DOMINGO"/>
    <n v="1000000"/>
    <n v="21205.200000000001"/>
  </r>
  <r>
    <s v="2025"/>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blank)"/>
    <s v="32 - SANTO DOMINGO"/>
    <n v="1200000"/>
    <n v="499998.29999999993"/>
  </r>
  <r>
    <s v="2025"/>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blank)"/>
    <s v="32 - SANTO DOMINGO"/>
    <n v="450000"/>
    <n v="75343"/>
  </r>
  <r>
    <s v="2025"/>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blank)"/>
    <s v="32 - SANTO DOMINGO"/>
    <n v="560000"/>
    <n v="297870.48"/>
  </r>
  <r>
    <s v="2025"/>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blank)"/>
    <s v="32 - SANTO DOMINGO"/>
    <n v="6450000"/>
    <n v="2551827.8000000003"/>
  </r>
  <r>
    <s v="2025"/>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blank)"/>
    <s v="32 - SANTO DOMINGO"/>
    <n v="1682480"/>
    <n v="386237.07000000007"/>
  </r>
  <r>
    <s v="2025"/>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blank)"/>
    <s v="99 - MULTIPROVINCIAL"/>
    <n v="33786297"/>
    <n v="12919996.25"/>
  </r>
  <r>
    <s v="2025"/>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blank)"/>
    <s v="99 - MULTIPROVINCIAL"/>
    <n v="273600"/>
    <n v="114000"/>
  </r>
  <r>
    <s v="2025"/>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blank)"/>
    <s v="99 - MULTIPROVINCIAL"/>
    <n v="1107175"/>
    <n v="473043.64999999997"/>
  </r>
  <r>
    <s v="2025"/>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blank)"/>
    <s v="99 - MULTIPROVINCIAL"/>
    <n v="2273991"/>
    <n v="747395.15"/>
  </r>
  <r>
    <s v="2025"/>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blank)"/>
    <s v="99 - MULTIPROVINCIAL"/>
    <n v="179000"/>
    <n v="93713.88"/>
  </r>
  <r>
    <s v="2025"/>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blank)"/>
    <s v="99 - MULTIPROVINCIAL"/>
    <n v="500000"/>
    <n v="0"/>
  </r>
  <r>
    <s v="2025"/>
    <x v="0"/>
    <x v="0"/>
    <x v="0"/>
    <x v="0"/>
    <s v="2 - Poder Ejecutivo"/>
    <s v="0203 - MINISTERIO DE DEFENSA"/>
    <s v="0002 - DIRECCION GENERAL DE DRAGAS, PRESAS Y BALIZAMIENTO, M.G"/>
    <s v="1 - SERVICIOS  GENERALES"/>
    <s v="1.3 - Defensa nacional"/>
    <s v="1.3.01 - Defensa militar"/>
    <s v="2.2 - CONTRATACIÓN DE SERVICIOS"/>
    <s v="2.2.4 - TRANSPORTE Y ALMACENAJE"/>
    <s v="N"/>
    <s v="00 - N/A"/>
    <s v="20 - FONDOS CON DESTINO ESPECÍFICO"/>
    <s v="(blank)"/>
    <s v="99 - MULTIPROVINCIAL"/>
    <n v="0"/>
    <n v="9440"/>
  </r>
  <r>
    <s v="2025"/>
    <x v="0"/>
    <x v="0"/>
    <x v="0"/>
    <x v="0"/>
    <s v="2 - Poder Ejecutivo"/>
    <s v="0203 - MINISTERIO DE DEFENSA"/>
    <s v="0002 - DIRECCION GENERAL DE DRAGAS, PRESAS Y BALIZAMIENTO, M.G"/>
    <s v="1 - SERVICIOS  GENERALES"/>
    <s v="1.3 - Defensa nacional"/>
    <s v="1.3.01 - Defensa militar"/>
    <s v="2.2 - CONTRATACIÓN DE SERVICIOS"/>
    <s v="2.2.5 - ALQUILERES Y RENTAS"/>
    <s v="N"/>
    <s v="00 - N/A"/>
    <s v="20 - FONDOS CON DESTINO ESPECÍFICO"/>
    <s v="(blank)"/>
    <s v="99 - MULTIPROVINCIAL"/>
    <n v="0"/>
    <n v="78352"/>
  </r>
  <r>
    <s v="2025"/>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blank)"/>
    <s v="99 - MULTIPROVINCIAL"/>
    <n v="174213"/>
    <n v="0"/>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blank)"/>
    <s v="99 - MULTIPROVINCIAL"/>
    <n v="887792"/>
    <n v="85286"/>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blank)"/>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blank)"/>
    <s v="99 - MULTIPROVINCIAL"/>
    <n v="175000"/>
    <n v="115640"/>
  </r>
  <r>
    <s v="2025"/>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blank)"/>
    <s v="99 - MULTIPROVINCIAL"/>
    <n v="4106000"/>
    <n v="1504776.08"/>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blank)"/>
    <s v="99 - MULTIPROVINCIAL"/>
    <n v="1100804"/>
    <n v="269864.34999999998"/>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20 - FONDOS CON DESTINO ESPECÍFICO"/>
    <s v="(blank)"/>
    <s v="99 - MULTIPROVINCIAL"/>
    <n v="111623"/>
    <n v="0"/>
  </r>
  <r>
    <s v="2025"/>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blank)"/>
    <s v="99 - MULTIPROVINCIAL"/>
    <n v="400077"/>
    <n v="119449.04000000001"/>
  </r>
  <r>
    <s v="2025"/>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blank)"/>
    <s v="99 - MULTIPROVINCIAL"/>
    <n v="2381423"/>
    <n v="1152999.8199999998"/>
  </r>
  <r>
    <s v="2025"/>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blank)"/>
    <s v="99 - MULTIPROVINCIAL"/>
    <n v="735000"/>
    <n v="69737.150000000009"/>
  </r>
  <r>
    <s v="2025"/>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blank)"/>
    <s v="99 - MULTIPROVINCIAL"/>
    <n v="1725000"/>
    <n v="279165.2"/>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blank)"/>
    <s v="99 - MULTIPROVINCIAL"/>
    <n v="23807797"/>
    <n v="9641605.8400000017"/>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blank)"/>
    <s v="99 - MULTIPROVINCIAL"/>
    <n v="3455000"/>
    <n v="1046378.4199999999"/>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blank)"/>
    <s v="99 - MULTIPROVINCIAL"/>
    <n v="350000"/>
    <n v="0"/>
  </r>
  <r>
    <s v="2025"/>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blank)"/>
    <s v="99 - MULTIPROVINCIAL"/>
    <n v="343511275"/>
    <n v="136983329.59999996"/>
  </r>
  <r>
    <s v="2025"/>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blank)"/>
    <s v="99 - MULTIPROVINCIAL"/>
    <n v="6475200"/>
    <n v="2748000"/>
  </r>
  <r>
    <s v="2025"/>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blank)"/>
    <s v="99 - MULTIPROVINCIAL"/>
    <n v="15731618"/>
    <n v="7015764.0499999998"/>
  </r>
  <r>
    <s v="2025"/>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blank)"/>
    <s v="99 - MULTIPROVINCIAL"/>
    <n v="32801040"/>
    <n v="11157792.83"/>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blank)"/>
    <s v="99 - MULTIPROVINCIAL"/>
    <n v="784347"/>
    <n v="151579.97"/>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20 - FONDOS CON DESTINO ESPECÍFICO"/>
    <s v="(blank)"/>
    <s v="99 - MULTIPROVINCIAL"/>
    <n v="244347"/>
    <n v="0"/>
  </r>
  <r>
    <s v="2025"/>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blank)"/>
    <s v="99 - MULTIPROVINCIAL"/>
    <n v="3783600"/>
    <n v="1259650"/>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10 - FONDO GENERAL"/>
    <s v="(blank)"/>
    <s v="99 - MULTIPROVINCIAL"/>
    <n v="1280"/>
    <n v="0"/>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20 - FONDOS CON DESTINO ESPECÍFICO"/>
    <s v="(blank)"/>
    <s v="99 - MULTIPROVINCIAL"/>
    <n v="1280"/>
    <n v="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blank)"/>
    <s v="99 - MULTIPROVINCIAL"/>
    <n v="2590195"/>
    <n v="592843.78"/>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20 - FONDOS CON DESTINO ESPECÍFICO"/>
    <s v="(blank)"/>
    <s v="99 - MULTIPROVINCIAL"/>
    <n v="144195"/>
    <n v="0"/>
  </r>
  <r>
    <s v="2025"/>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blank)"/>
    <s v="99 - MULTIPROVINCIAL"/>
    <n v="5500000"/>
    <n v="7177091.5300000003"/>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blank)"/>
    <s v="99 - MULTIPROVINCIAL"/>
    <n v="1861521"/>
    <n v="665283.78"/>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blank)"/>
    <s v="99 - MULTIPROVINCIAL"/>
    <n v="282778"/>
    <n v="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blank)"/>
    <s v="99 - MULTIPROVINCIAL"/>
    <n v="3134053"/>
    <n v="945362.74"/>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20 - FONDOS CON DESTINO ESPECÍFICO"/>
    <s v="(blank)"/>
    <s v="99 - MULTIPROVINCIAL"/>
    <n v="218933"/>
    <n v="0"/>
  </r>
  <r>
    <s v="2025"/>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blank)"/>
    <s v="99 - MULTIPROVINCIAL"/>
    <n v="436217"/>
    <n v="84723.82"/>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blank)"/>
    <s v="99 - MULTIPROVINCIAL"/>
    <n v="86220359"/>
    <n v="36137598"/>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blank)"/>
    <s v="99 - MULTIPROVINCIAL"/>
    <n v="197482"/>
    <n v="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blank)"/>
    <s v="99 - MULTIPROVINCIAL"/>
    <n v="5778000"/>
    <n v="8555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blank)"/>
    <s v="99 - MULTIPROVINCIAL"/>
    <n v="106125"/>
    <n v="0"/>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blank)"/>
    <s v="99 - MULTIPROVINCIAL"/>
    <n v="3280270"/>
    <n v="99214.399999999994"/>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blank)"/>
    <s v="99 - MULTIPROVINCIAL"/>
    <n v="31270"/>
    <n v="0"/>
  </r>
  <r>
    <s v="2025"/>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blank)"/>
    <s v="99 - MULTIPROVINCIAL"/>
    <n v="10844068"/>
    <n v="1426365.3"/>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blank)"/>
    <s v="99 - MULTIPROVINCIAL"/>
    <n v="1734000"/>
    <n v="0"/>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blank)"/>
    <s v="99 - MULTIPROVINCIAL"/>
    <n v="110000"/>
    <n v="0"/>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blank)"/>
    <s v="99 - MULTIPROVINCIAL"/>
    <n v="9500333"/>
    <n v="123605"/>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blank)"/>
    <s v="99 - MULTIPROVINCIAL"/>
    <n v="152163"/>
    <n v="0"/>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blank)"/>
    <s v="99 - MULTIPROVINCIAL"/>
    <n v="38670136"/>
    <n v="10172477.24"/>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blank)"/>
    <s v="99 - MULTIPROVINCIAL"/>
    <n v="809374"/>
    <n v="0"/>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blank)"/>
    <s v="99 - MULTIPROVINCIAL"/>
    <n v="19565994"/>
    <n v="1982456.7900000003"/>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blank)"/>
    <s v="99 - MULTIPROVINCIAL"/>
    <n v="1086934"/>
    <n v="0"/>
  </r>
  <r>
    <s v="2025"/>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blank)"/>
    <s v="99 - MULTIPROVINCIAL"/>
    <n v="23992000"/>
    <n v="9360000"/>
  </r>
  <r>
    <s v="2025"/>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blank)"/>
    <s v="99 - MULTIPROVINCIAL"/>
    <n v="23144400"/>
    <n v="9813500"/>
  </r>
  <r>
    <s v="2025"/>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blank)"/>
    <s v="99 - MULTIPROVINCIAL"/>
    <n v="1961780"/>
    <n v="771264"/>
  </r>
  <r>
    <s v="2025"/>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blank)"/>
    <s v="99 - MULTIPROVINCIAL"/>
    <n v="840000"/>
    <n v="277200"/>
  </r>
  <r>
    <s v="2025"/>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blank)"/>
    <s v="99 - MULTIPROVINCIAL"/>
    <n v="421064"/>
    <n v="0"/>
  </r>
  <r>
    <s v="2025"/>
    <x v="0"/>
    <x v="0"/>
    <x v="0"/>
    <x v="0"/>
    <s v="2 - Poder Ejecutivo"/>
    <s v="0203 - MINISTERIO DE DEFENSA"/>
    <s v="0002 - DIRECCION GENERAL DE ESCUELAS VOCACIONALES"/>
    <s v="4 - SERVICIOS SOCIALES"/>
    <s v="4.5 - Protección social"/>
    <s v="4.5.10 - Asistencia social"/>
    <s v="2.2 - CONTRATACIÓN DE SERVICIOS"/>
    <s v="2.2.6 - SEGUROS"/>
    <s v="N"/>
    <s v="00 - N/A"/>
    <s v="10 - FONDO GENERAL"/>
    <s v="(blank)"/>
    <s v="99 - MULTIPROVINCIAL"/>
    <n v="150000"/>
    <n v="0"/>
  </r>
  <r>
    <s v="2025"/>
    <x v="0"/>
    <x v="0"/>
    <x v="0"/>
    <x v="0"/>
    <s v="2 - Poder Ejecutivo"/>
    <s v="0203 - MINISTERIO DE DEFENSA"/>
    <s v="0002 - DIRECCION GENERAL DE ESCUELAS VOCACIONALES"/>
    <s v="4 - SERVICIOS SOCIALES"/>
    <s v="4.5 - Protección social"/>
    <s v="4.5.10 - Asistencia social"/>
    <s v="2.2 - CONTRATACIÓN DE SERVICIOS"/>
    <s v="2.2.7 - SERVICIOS DE CONSERVACIÓN, REPARACIONES MENORES E INSTALACIONES TEMPORALES"/>
    <s v="N"/>
    <s v="00 - N/A"/>
    <s v="10 - FONDO GENERAL"/>
    <s v="(blank)"/>
    <s v="99 - MULTIPROVINCIAL"/>
    <n v="76000"/>
    <n v="0"/>
  </r>
  <r>
    <s v="2025"/>
    <x v="0"/>
    <x v="0"/>
    <x v="0"/>
    <x v="0"/>
    <s v="2 - Poder Ejecutivo"/>
    <s v="0203 - MINISTERIO DE DEFENSA"/>
    <s v="0002 - DIRECCION GENERAL DE ESCUELAS VOCACIONALES"/>
    <s v="4 - SERVICIOS SOCIALES"/>
    <s v="4.5 - Protección social"/>
    <s v="4.5.10 - Asistencia social"/>
    <s v="2.2 - CONTRATACIÓN DE SERVICIOS"/>
    <s v="2.2.9 - OTRAS CONTRATACIONES DE SERVICIOS"/>
    <s v="N"/>
    <s v="00 - N/A"/>
    <s v="10 - FONDO GENERAL"/>
    <s v="(blank)"/>
    <s v="99 - MULTIPROVINCIAL"/>
    <n v="1800000"/>
    <n v="0"/>
  </r>
  <r>
    <s v="2025"/>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blank)"/>
    <s v="99 - MULTIPROVINCIAL"/>
    <n v="12988000"/>
    <n v="5009487"/>
  </r>
  <r>
    <s v="2025"/>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blank)"/>
    <s v="99 - MULTIPROVINCIAL"/>
    <n v="1012154"/>
    <n v="28320"/>
  </r>
  <r>
    <s v="2025"/>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blank)"/>
    <s v="99 - MULTIPROVINCIAL"/>
    <n v="450000"/>
    <n v="48356.4"/>
  </r>
  <r>
    <s v="2025"/>
    <x v="0"/>
    <x v="0"/>
    <x v="0"/>
    <x v="0"/>
    <s v="2 - Poder Ejecutivo"/>
    <s v="0203 - MINISTERIO DE DEFENSA"/>
    <s v="0002 - DIRECCION GENERAL DE ESCUELAS VOCACIONALES"/>
    <s v="4 - SERVICIOS SOCIALES"/>
    <s v="4.5 - Protección social"/>
    <s v="4.5.10 - Asistencia social"/>
    <s v="2.3 - MATERIALES Y SUMINISTROS"/>
    <s v="2.3.4 - PRODUCTOS FARMACÉUTICOS"/>
    <s v="N"/>
    <s v="00 - N/A"/>
    <s v="10 - FONDO GENERAL"/>
    <s v="(blank)"/>
    <s v="99 - MULTIPROVINCIAL"/>
    <n v="26000"/>
    <n v="0"/>
  </r>
  <r>
    <s v="2025"/>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blank)"/>
    <s v="99 - MULTIPROVINCIAL"/>
    <n v="154944"/>
    <n v="885"/>
  </r>
  <r>
    <s v="2025"/>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blank)"/>
    <s v="99 - MULTIPROVINCIAL"/>
    <n v="423025"/>
    <n v="154108"/>
  </r>
  <r>
    <s v="2025"/>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blank)"/>
    <s v="99 - MULTIPROVINCIAL"/>
    <n v="9550000"/>
    <n v="3597085.4"/>
  </r>
  <r>
    <s v="2025"/>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blank)"/>
    <s v="99 - MULTIPROVINCIAL"/>
    <n v="2253000"/>
    <n v="549710.07999999996"/>
  </r>
  <r>
    <s v="2025"/>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blank)"/>
    <s v="99 - MULTIPROVINCIAL"/>
    <n v="882607322"/>
    <n v="338398245.98000002"/>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blank)"/>
    <s v="99 - MULTIPROVINCIAL"/>
    <n v="459360"/>
    <n v="183600"/>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blank)"/>
    <s v="99 - MULTIPROVINCIAL"/>
    <n v="29592105"/>
    <n v="12296711.129999999"/>
  </r>
  <r>
    <s v="2025"/>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blank)"/>
    <s v="99 - MULTIPROVINCIAL"/>
    <n v="288000"/>
    <n v="102172.51"/>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10 - FONDO GENERAL"/>
    <s v="(blank)"/>
    <s v="99 - MULTIPROVINCIAL"/>
    <n v="0"/>
    <n v="130811.5"/>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10 - FONDO GENERAL"/>
    <s v="(blank)"/>
    <s v="99 - MULTIPROVINCIAL"/>
    <n v="0"/>
    <n v="537276.80000000005"/>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1855738.41"/>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blank)"/>
    <s v="99 - MULTIPROVINCIAL"/>
    <n v="10800000"/>
    <n v="4870208.0999999996"/>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10 - FONDO GENERAL"/>
    <s v="(blank)"/>
    <s v="99 - MULTIPROVINCIAL"/>
    <n v="0"/>
    <n v="241651.73"/>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blank)"/>
    <s v="99 - MULTIPROVINCIAL"/>
    <n v="0"/>
    <n v="2251.44"/>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10 - FONDO GENERAL"/>
    <s v="(blank)"/>
    <s v="99 - MULTIPROVINCIAL"/>
    <n v="0"/>
    <n v="312700"/>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blank)"/>
    <s v="99 - MULTIPROVINCIAL"/>
    <n v="0"/>
    <n v="532104.48"/>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blank)"/>
    <s v="99 - MULTIPROVINCIAL"/>
    <n v="72000000"/>
    <n v="19777457.490000002"/>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blank)"/>
    <s v="99 - MULTIPROVINCIAL"/>
    <n v="0"/>
    <n v="14125"/>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10 - FONDO GENERAL"/>
    <s v="(blank)"/>
    <s v="99 - MULTIPROVINCIAL"/>
    <n v="0"/>
    <n v="19983.060000000001"/>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10 - FONDO GENERAL"/>
    <s v="(blank)"/>
    <s v="99 - MULTIPROVINCIAL"/>
    <n v="0"/>
    <n v="126509.87"/>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blank)"/>
    <s v="99 - MULTIPROVINCIAL"/>
    <n v="41280000"/>
    <n v="4377717.9799999995"/>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blank)"/>
    <s v="99 - MULTIPROVINCIAL"/>
    <n v="0"/>
    <n v="4123807.46"/>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blank)"/>
    <s v="99 - MULTIPROVINCIAL"/>
    <n v="85903061"/>
    <n v="18915135.850000001"/>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blank)"/>
    <s v="99 - MULTIPROVINCIAL"/>
    <n v="163290984"/>
    <n v="1250749.26"/>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blank)"/>
    <s v="99 - MULTIPROVINCIAL"/>
    <n v="15664483"/>
    <n v="6164307.4000000004"/>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blank)"/>
    <s v="99 - MULTIPROVINCIAL"/>
    <n v="265970"/>
    <n v="100258.34999999999"/>
  </r>
  <r>
    <s v="2025"/>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blank)"/>
    <s v="99 - MULTIPROVINCIAL"/>
    <n v="300000"/>
    <n v="41397.35"/>
  </r>
  <r>
    <s v="2025"/>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blank)"/>
    <s v="99 - MULTIPROVINCIAL"/>
    <n v="888000"/>
    <n v="368000"/>
  </r>
  <r>
    <s v="2025"/>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blank)"/>
    <s v="99 - MULTIPROVINCIAL"/>
    <n v="120000"/>
    <n v="63315"/>
  </r>
  <r>
    <s v="2025"/>
    <x v="0"/>
    <x v="0"/>
    <x v="0"/>
    <x v="0"/>
    <s v="2 - Poder Ejecutivo"/>
    <s v="0203 - MINISTERIO DE DEFENSA"/>
    <s v="0003 - DIRECCIÓN GENERAL DE COMUNIDADES FRONTERIZAS"/>
    <s v="2 - SERVICIOS ECONÓMICOS"/>
    <s v="2.2 - Agropecuaria, caza, pesca y silvicultura"/>
    <s v="2.2.01 - Agropecuaria"/>
    <s v="2.2 - CONTRATACIÓN DE SERVICIOS"/>
    <s v="2.2.9 - OTRAS CONTRATACIONES DE SERVICIOS"/>
    <s v="N"/>
    <s v="00 - N/A"/>
    <s v="10 - FONDO GENERAL"/>
    <s v="(blank)"/>
    <s v="99 - MULTIPROVINCIAL"/>
    <n v="1535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blank)"/>
    <s v="99 - MULTIPROVINCIAL"/>
    <n v="7888000"/>
    <n v="3195310.5900000003"/>
  </r>
  <r>
    <s v="2025"/>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blank)"/>
    <s v="99 - MULTIPROVINCIAL"/>
    <n v="126505"/>
    <n v="0"/>
  </r>
  <r>
    <s v="2025"/>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blank)"/>
    <s v="99 - MULTIPROVINCIAL"/>
    <n v="1642962"/>
    <n v="682804"/>
  </r>
  <r>
    <s v="2025"/>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blank)"/>
    <s v="99 - MULTIPROVINCIAL"/>
    <n v="1500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blank)"/>
    <s v="99 - MULTIPROVINCIAL"/>
    <n v="500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blank)"/>
    <s v="99 - MULTIPROVINCIAL"/>
    <n v="5196500"/>
    <n v="1913000"/>
  </r>
  <r>
    <s v="2025"/>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blank)"/>
    <s v="99 - MULTIPROVINCIAL"/>
    <n v="500000"/>
    <n v="0"/>
  </r>
  <r>
    <s v="2025"/>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blank)"/>
    <s v="32 - SANTO DOMINGO"/>
    <n v="28781900"/>
    <n v="11030250"/>
  </r>
  <r>
    <s v="2025"/>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blank)"/>
    <s v="32 - SANTO DOMINGO"/>
    <n v="495604"/>
    <n v="199943.59999999998"/>
  </r>
  <r>
    <s v="2025"/>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blank)"/>
    <s v="32 - SANTO DOMINGO"/>
    <n v="3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blank)"/>
    <s v="32 - SANTO DOMINGO"/>
    <n v="350000"/>
    <n v="347750"/>
  </r>
  <r>
    <s v="2025"/>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blank)"/>
    <s v="32 - SANTO DOMINGO"/>
    <n v="45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blank)"/>
    <s v="32 - SANTO DOMINGO"/>
    <n v="460000"/>
    <n v="101952"/>
  </r>
  <r>
    <s v="2025"/>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blank)"/>
    <s v="32 - SANTO DOMINGO"/>
    <n v="2063965"/>
    <n v="770512.62"/>
  </r>
  <r>
    <s v="2025"/>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blank)"/>
    <s v="32 - SANTO DOMINGO"/>
    <n v="2400000"/>
    <n v="544999.48"/>
  </r>
  <r>
    <s v="2025"/>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blank)"/>
    <s v="32 - SANTO DOMINGO"/>
    <n v="900000"/>
    <n v="750988.58"/>
  </r>
  <r>
    <s v="2025"/>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blank)"/>
    <s v="32 - SANTO DOMINGO"/>
    <n v="5290000"/>
    <n v="2122310.9900000002"/>
  </r>
  <r>
    <s v="2025"/>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blank)"/>
    <s v="32 - SANTO DOMINGO"/>
    <n v="420000"/>
    <n v="59427.75"/>
  </r>
  <r>
    <s v="2025"/>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blank)"/>
    <s v="32 - SANTO DOMINGO"/>
    <n v="500000"/>
    <n v="67118.399999999994"/>
  </r>
  <r>
    <s v="2025"/>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blank)"/>
    <s v="32 - SANTO DOMINGO"/>
    <n v="200000"/>
    <n v="140000"/>
  </r>
  <r>
    <s v="2025"/>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blank)"/>
    <s v="32 - SANTO DOMINGO"/>
    <n v="200000"/>
    <n v="35251.32"/>
  </r>
  <r>
    <s v="2025"/>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blank)"/>
    <s v="32 - SANTO DOMINGO"/>
    <n v="3530228"/>
    <n v="112695.9"/>
  </r>
  <r>
    <s v="2025"/>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blank)"/>
    <s v="32 - SANTO DOMINGO"/>
    <n v="2220000"/>
    <n v="1097368.3999999999"/>
  </r>
  <r>
    <s v="2025"/>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blank)"/>
    <s v="32 - SANTO DOMINGO"/>
    <n v="1470000"/>
    <n v="977540.8"/>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blank)"/>
    <s v="99 - MULTIPROVINCIAL"/>
    <n v="113100721"/>
    <n v="43173160.099999994"/>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blank)"/>
    <s v="99 - MULTIPROVINCIAL"/>
    <n v="991725"/>
    <n v="426512.5"/>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blank)"/>
    <s v="99 - MULTIPROVINCIAL"/>
    <n v="7185539"/>
    <n v="3027272.3299999987"/>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blank)"/>
    <s v="99 - MULTIPROVINCIAL"/>
    <n v="844800"/>
    <n v="349850"/>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blank)"/>
    <s v="99 - MULTIPROVINCIAL"/>
    <n v="326657"/>
    <n v="133899.96"/>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blank)"/>
    <s v="99 - MULTIPROVINCIAL"/>
    <n v="80000"/>
    <n v="14560.6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blank)"/>
    <s v="99 - MULTIPROVINCIAL"/>
    <n v="3259000"/>
    <n v="777053.6"/>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blank)"/>
    <s v="99 - MULTIPROVINCIAL"/>
    <n v="1732710"/>
    <n v="416787.20999999996"/>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blank)"/>
    <s v="99 - MULTIPROVINCIAL"/>
    <n v="6500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blank)"/>
    <s v="99 - MULTIPROVINCIAL"/>
    <n v="1595848"/>
    <n v="117083.28"/>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blank)"/>
    <s v="99 - MULTIPROVINCIAL"/>
    <n v="6479720"/>
    <n v="2036862.150000000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blank)"/>
    <s v="99 - MULTIPROVINCIAL"/>
    <n v="16218000"/>
    <n v="939792.31999999983"/>
  </r>
  <r>
    <s v="2025"/>
    <x v="0"/>
    <x v="0"/>
    <x v="0"/>
    <x v="0"/>
    <s v="2 - Poder Ejecutivo"/>
    <s v="0203 - MINISTERIO DE DEFENSA"/>
    <s v="0003 - SERVICIOS DE PESCA"/>
    <s v="1 - SERVICIOS  GENERALES"/>
    <s v="1.3 - Defensa nacional"/>
    <s v="1.3.01 - Defensa militar"/>
    <s v="2.1 - REMUNERACIONES Y CONTRIBUCIONES"/>
    <s v="2.1.1 - REMUNERACIONES"/>
    <s v="N"/>
    <s v="00 - N/A"/>
    <s v="10 - FONDO GENERAL"/>
    <s v="(blank)"/>
    <s v="99 - MULTIPROVINCIAL"/>
    <n v="20882583"/>
    <n v="8025000"/>
  </r>
  <r>
    <s v="2025"/>
    <x v="0"/>
    <x v="0"/>
    <x v="0"/>
    <x v="0"/>
    <s v="2 - Poder Ejecutivo"/>
    <s v="0203 - MINISTERIO DE DEFENSA"/>
    <s v="0003 - SERVICIOS DE PESCA"/>
    <s v="1 - SERVICIOS  GENERALES"/>
    <s v="1.3 - Defensa nacional"/>
    <s v="1.3.01 - Defensa militar"/>
    <s v="2.1 - REMUNERACIONES Y CONTRIBUCIONES"/>
    <s v="2.1.2 - SOBRESUELDOS"/>
    <s v="N"/>
    <s v="00 - N/A"/>
    <s v="10 - FONDO GENERAL"/>
    <s v="(blank)"/>
    <s v="99 - MULTIPROVINCIAL"/>
    <n v="270000"/>
    <n v="111280"/>
  </r>
  <r>
    <s v="2025"/>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blank)"/>
    <s v="99 - MULTIPROVINCIAL"/>
    <n v="265300"/>
    <n v="105697.5"/>
  </r>
  <r>
    <s v="2025"/>
    <x v="0"/>
    <x v="0"/>
    <x v="0"/>
    <x v="0"/>
    <s v="2 - Poder Ejecutivo"/>
    <s v="0203 - MINISTERIO DE DEFENSA"/>
    <s v="0003 - SERVICIOS DE PESCA"/>
    <s v="1 - SERVICIOS  GENERALES"/>
    <s v="1.3 - Defensa nacional"/>
    <s v="1.3.01 - Defensa militar"/>
    <s v="2.2 - CONTRATACIÓN DE SERVICIOS"/>
    <s v="2.2.1 - SERVICIOS BÁSICOS"/>
    <s v="N"/>
    <s v="00 - N/A"/>
    <s v="10 - FONDO GENERAL"/>
    <s v="(blank)"/>
    <s v="99 - MULTIPROVINCIAL"/>
    <n v="1225000"/>
    <n v="453097.35"/>
  </r>
  <r>
    <s v="2025"/>
    <x v="0"/>
    <x v="0"/>
    <x v="0"/>
    <x v="0"/>
    <s v="2 - Poder Ejecutivo"/>
    <s v="0203 - MINISTERIO DE DEFENSA"/>
    <s v="0003 - SERVICIOS DE PESCA"/>
    <s v="1 - SERVICIOS  GENERALES"/>
    <s v="1.3 - Defensa nacional"/>
    <s v="1.3.01 - Defensa militar"/>
    <s v="2.2 - CONTRATACIÓN DE SERVICIOS"/>
    <s v="2.2.3 - VIÁTICOS"/>
    <s v="N"/>
    <s v="00 - N/A"/>
    <s v="10 - FONDO GENERAL"/>
    <s v="(blank)"/>
    <s v="99 - MULTIPROVINCIAL"/>
    <n v="400000"/>
    <n v="163000"/>
  </r>
  <r>
    <s v="2025"/>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blank)"/>
    <s v="99 - MULTIPROVINCIAL"/>
    <n v="840000"/>
    <n v="0"/>
  </r>
  <r>
    <s v="2025"/>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blank)"/>
    <s v="99 - MULTIPROVINCIAL"/>
    <n v="300000"/>
    <n v="0"/>
  </r>
  <r>
    <s v="2025"/>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blank)"/>
    <s v="99 - MULTIPROVINCIAL"/>
    <n v="2100000"/>
    <n v="773678"/>
  </r>
  <r>
    <s v="2025"/>
    <x v="0"/>
    <x v="0"/>
    <x v="0"/>
    <x v="0"/>
    <s v="2 - Poder Ejecutivo"/>
    <s v="0203 - MINISTERIO DE DEFENSA"/>
    <s v="0003 - SERVICIOS DE PESCA"/>
    <s v="1 - SERVICIOS  GENERALES"/>
    <s v="1.3 - Defensa nacional"/>
    <s v="1.3.01 - Defensa militar"/>
    <s v="2.3 - MATERIALES Y SUMINISTROS"/>
    <s v="2.3.2 - TEXTILES Y VESTUARIOS"/>
    <s v="N"/>
    <s v="00 - N/A"/>
    <s v="10 - FONDO GENERAL"/>
    <s v="(blank)"/>
    <s v="99 - MULTIPROVINCIAL"/>
    <n v="950000"/>
    <n v="199998.46"/>
  </r>
  <r>
    <s v="2025"/>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blank)"/>
    <s v="99 - MULTIPROVINCIAL"/>
    <n v="350000"/>
    <n v="0"/>
  </r>
  <r>
    <s v="2025"/>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blank)"/>
    <s v="99 - MULTIPROVINCIAL"/>
    <n v="425000"/>
    <n v="0"/>
  </r>
  <r>
    <s v="2025"/>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blank)"/>
    <s v="99 - MULTIPROVINCIAL"/>
    <n v="75000"/>
    <n v="0"/>
  </r>
  <r>
    <s v="2025"/>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blank)"/>
    <s v="99 - MULTIPROVINCIAL"/>
    <n v="10585000"/>
    <n v="4152830.19"/>
  </r>
  <r>
    <s v="2025"/>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blank)"/>
    <s v="99 - MULTIPROVINCIAL"/>
    <n v="1536523"/>
    <n v="200930.4"/>
  </r>
  <r>
    <s v="2025"/>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blank)"/>
    <s v="99 - MULTIPROVINCIAL"/>
    <n v="67058873"/>
    <n v="30360400"/>
  </r>
  <r>
    <s v="2025"/>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blank)"/>
    <s v="99 - MULTIPROVINCIAL"/>
    <n v="1654853"/>
    <n v="912886.50999999989"/>
  </r>
  <r>
    <s v="2025"/>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blank)"/>
    <s v="99 - MULTIPROVINCIAL"/>
    <n v="5040000"/>
    <n v="2296073.4299999997"/>
  </r>
  <r>
    <s v="2025"/>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blank)"/>
    <s v="99 - MULTIPROVINCIAL"/>
    <n v="1586165"/>
    <n v="581405"/>
  </r>
  <r>
    <s v="2025"/>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blank)"/>
    <s v="99 - MULTIPROVINCIAL"/>
    <n v="9120000"/>
    <n v="3793860"/>
  </r>
  <r>
    <s v="2025"/>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blank)"/>
    <s v="99 - MULTIPROVINCIAL"/>
    <n v="1205000"/>
    <n v="235768.72"/>
  </r>
  <r>
    <s v="2025"/>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blank)"/>
    <s v="99 - MULTIPROVINCIAL"/>
    <n v="5538000"/>
    <n v="1858390"/>
  </r>
  <r>
    <s v="2025"/>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blank)"/>
    <s v="99 - MULTIPROVINCIAL"/>
    <n v="2000000"/>
    <n v="393846.48000000004"/>
  </r>
  <r>
    <s v="2025"/>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blank)"/>
    <s v="01 - DISTRITO NACIONAL"/>
    <n v="142977600"/>
    <n v="75212100"/>
  </r>
  <r>
    <s v="2025"/>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blank)"/>
    <s v="01 - DISTRITO NACIONAL"/>
    <n v="137211675"/>
    <n v="13498553.5"/>
  </r>
  <r>
    <s v="2025"/>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blank)"/>
    <s v="01 - DISTRITO NACIONAL"/>
    <n v="994800"/>
    <n v="326229.01"/>
  </r>
  <r>
    <s v="2025"/>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blank)"/>
    <s v="01 - DISTRITO NACIONAL"/>
    <n v="25280000"/>
    <n v="290287.09999999998"/>
  </r>
  <r>
    <s v="2025"/>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blank)"/>
    <s v="01 - DISTRITO NACIONAL"/>
    <n v="450000"/>
    <n v="637164.6"/>
  </r>
  <r>
    <s v="2025"/>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blank)"/>
    <s v="01 - DISTRITO NACIONAL"/>
    <n v="12000000"/>
    <n v="0"/>
  </r>
  <r>
    <s v="2025"/>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blank)"/>
    <s v="01 - DISTRITO NACIONAL"/>
    <n v="300000"/>
    <n v="0"/>
  </r>
  <r>
    <s v="2025"/>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blank)"/>
    <s v="01 - DISTRITO NACIONAL"/>
    <n v="6620000"/>
    <n v="968884.8"/>
  </r>
  <r>
    <s v="2025"/>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blank)"/>
    <s v="01 - DISTRITO NACIONAL"/>
    <n v="3200000"/>
    <n v="859836.5"/>
  </r>
  <r>
    <s v="2025"/>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blank)"/>
    <s v="01 - DISTRITO NACIONAL"/>
    <n v="0"/>
    <n v="571188"/>
  </r>
  <r>
    <s v="2025"/>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blank)"/>
    <s v="01 - DISTRITO NACIONAL"/>
    <n v="18500000"/>
    <n v="7503390"/>
  </r>
  <r>
    <s v="2025"/>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blank)"/>
    <s v="01 - DISTRITO NACIONAL"/>
    <n v="8953600"/>
    <n v="1075231.3400000001"/>
  </r>
  <r>
    <s v="2025"/>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blank)"/>
    <s v="01 - DISTRITO NACIONAL"/>
    <n v="3893465"/>
    <n v="313212.58999999997"/>
  </r>
  <r>
    <s v="2025"/>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blank)"/>
    <s v="01 - DISTRITO NACIONAL"/>
    <n v="500000"/>
    <n v="250762.5"/>
  </r>
  <r>
    <s v="2025"/>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blank)"/>
    <s v="01 - DISTRITO NACIONAL"/>
    <n v="1300000"/>
    <n v="950426.54"/>
  </r>
  <r>
    <s v="2025"/>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blank)"/>
    <s v="01 - DISTRITO NACIONAL"/>
    <n v="1764800"/>
    <n v="457941.85000000003"/>
  </r>
  <r>
    <s v="2025"/>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blank)"/>
    <s v="01 - DISTRITO NACIONAL"/>
    <n v="19400000"/>
    <n v="306448.92"/>
  </r>
  <r>
    <s v="2025"/>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blank)"/>
    <s v="01 - DISTRITO NACIONAL"/>
    <n v="9120000"/>
    <n v="1547831.28"/>
  </r>
  <r>
    <s v="2025"/>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blank)"/>
    <s v="99 - MULTIPROVINCIAL"/>
    <n v="737293347"/>
    <n v="313206409.22000003"/>
  </r>
  <r>
    <s v="2025"/>
    <x v="0"/>
    <x v="0"/>
    <x v="0"/>
    <x v="0"/>
    <s v="2 - Poder Ejecutivo"/>
    <s v="0203 - MINISTERIO DE DEFENSA"/>
    <s v="0005 - HOSPITAL CENTRAL FUERZAS  ARMADAS"/>
    <s v="4 - SERVICIOS SOCIALES"/>
    <s v="4.2 - Salud"/>
    <s v="4.2.02 - Servicios hospitalarios"/>
    <s v="2.1 - REMUNERACIONES Y CONTRIBUCIONES"/>
    <s v="2.1.2 - SOBRESUELDOS"/>
    <s v="N"/>
    <s v="00 - N/A"/>
    <s v="20 - FONDOS CON DESTINO ESPECÍFICO"/>
    <s v="(blank)"/>
    <s v="99 - MULTIPROVINCIAL"/>
    <n v="16712606"/>
    <n v="0"/>
  </r>
  <r>
    <s v="2025"/>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blank)"/>
    <s v="99 - MULTIPROVINCIAL"/>
    <n v="15213237"/>
    <n v="8245433.8200000003"/>
  </r>
  <r>
    <s v="2025"/>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blank)"/>
    <s v="99 - MULTIPROVINCIAL"/>
    <n v="34170212"/>
    <n v="13442002.24"/>
  </r>
  <r>
    <s v="2025"/>
    <x v="0"/>
    <x v="0"/>
    <x v="0"/>
    <x v="0"/>
    <s v="2 - Poder Ejecutivo"/>
    <s v="0203 - MINISTERIO DE DEFENSA"/>
    <s v="0005 - HOSPITAL CENTRAL FUERZAS  ARMADAS"/>
    <s v="4 - SERVICIOS SOCIALES"/>
    <s v="4.2 - Salud"/>
    <s v="4.2.02 - Servicios hospitalarios"/>
    <s v="2.2 - CONTRATACIÓN DE SERVICIOS"/>
    <s v="2.2.1 - SERVICIOS BÁSICOS"/>
    <s v="N"/>
    <s v="00 - N/A"/>
    <s v="20 - FONDOS CON DESTINO ESPECÍFICO"/>
    <s v="(blank)"/>
    <s v="99 - MULTIPROVINCIAL"/>
    <n v="250000"/>
    <n v="478000"/>
  </r>
  <r>
    <s v="2025"/>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20 - FONDOS CON DESTINO ESPECÍFICO"/>
    <s v="(blank)"/>
    <s v="99 - MULTIPROVINCIAL"/>
    <n v="4972075"/>
    <n v="272891.76"/>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10 - FONDO GENERAL"/>
    <s v="(blank)"/>
    <s v="99 - MULTIPROVINCIAL"/>
    <n v="60000"/>
    <n v="0"/>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20 - FONDOS CON DESTINO ESPECÍFICO"/>
    <s v="(blank)"/>
    <s v="99 - MULTIPROVINCIAL"/>
    <n v="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blank)"/>
    <s v="99 - MULTIPROVINCIAL"/>
    <n v="164000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20 - FONDOS CON DESTINO ESPECÍFICO"/>
    <s v="(blank)"/>
    <s v="99 - MULTIPROVINCIAL"/>
    <n v="231368"/>
    <n v="0"/>
  </r>
  <r>
    <s v="2025"/>
    <x v="0"/>
    <x v="0"/>
    <x v="0"/>
    <x v="0"/>
    <s v="2 - Poder Ejecutivo"/>
    <s v="0203 - MINISTERIO DE DEFENSA"/>
    <s v="0005 - HOSPITAL CENTRAL FUERZAS  ARMADAS"/>
    <s v="4 - SERVICIOS SOCIALES"/>
    <s v="4.2 - Salud"/>
    <s v="4.2.02 - Servicios hospitalarios"/>
    <s v="2.2 - CONTRATACIÓN DE SERVICIOS"/>
    <s v="2.2.6 - SEGUROS"/>
    <s v="N"/>
    <s v="00 - N/A"/>
    <s v="10 - FONDO GENERAL"/>
    <s v="(blank)"/>
    <s v="99 - MULTIPROVINCIAL"/>
    <n v="100000"/>
    <n v="3061052.4"/>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blank)"/>
    <s v="99 - MULTIPROVINCIAL"/>
    <n v="2747000"/>
    <n v="822519.17999999993"/>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blank)"/>
    <s v="99 - MULTIPROVINCIAL"/>
    <n v="7054475"/>
    <n v="2356084.7600000002"/>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blank)"/>
    <s v="99 - MULTIPROVINCIAL"/>
    <n v="738800"/>
    <n v="194521.21"/>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blank)"/>
    <s v="99 - MULTIPROVINCIAL"/>
    <n v="2014240"/>
    <n v="53454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blank)"/>
    <s v="99 - MULTIPROVINCIAL"/>
    <n v="885816"/>
    <n v="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blank)"/>
    <s v="99 - MULTIPROVINCIAL"/>
    <n v="1424676"/>
    <n v="23718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blank)"/>
    <s v="99 - MULTIPROVINCIAL"/>
    <n v="28218421"/>
    <n v="1099992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blank)"/>
    <s v="99 - MULTIPROVINCIAL"/>
    <n v="600051"/>
    <n v="860600"/>
  </r>
  <r>
    <s v="2025"/>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blank)"/>
    <s v="99 - MULTIPROVINCIAL"/>
    <n v="1950000"/>
    <n v="68034.97"/>
  </r>
  <r>
    <s v="2025"/>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blank)"/>
    <s v="99 - MULTIPROVINCIAL"/>
    <n v="384031"/>
    <n v="246048.55"/>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blank)"/>
    <s v="99 - MULTIPROVINCIAL"/>
    <n v="3570000"/>
    <n v="1690350"/>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blank)"/>
    <s v="99 - MULTIPROVINCIAL"/>
    <n v="4616810"/>
    <n v="450170"/>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blank)"/>
    <s v="99 - MULTIPROVINCIAL"/>
    <n v="30300000"/>
    <n v="11966888.930000002"/>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blank)"/>
    <s v="99 - MULTIPROVINCIAL"/>
    <n v="6697880"/>
    <n v="3578652"/>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blank)"/>
    <s v="99 - MULTIPROVINCIAL"/>
    <n v="100000"/>
    <n v="0"/>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blank)"/>
    <s v="99 - MULTIPROVINCIAL"/>
    <n v="54941"/>
    <n v="6230.4"/>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blank)"/>
    <s v="99 - MULTIPROVINCIAL"/>
    <n v="1520000"/>
    <n v="586606.99"/>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blank)"/>
    <s v="99 - MULTIPROVINCIAL"/>
    <n v="397796"/>
    <n v="1085482.76"/>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blank)"/>
    <s v="99 - MULTIPROVINCIAL"/>
    <n v="32131541"/>
    <n v="12476054.659999998"/>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blank)"/>
    <s v="99 - MULTIPROVINCIAL"/>
    <n v="3825799"/>
    <n v="1300286.49"/>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blank)"/>
    <s v="99 - MULTIPROVINCIAL"/>
    <n v="32231406"/>
    <n v="14020992.760000002"/>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blank)"/>
    <s v="99 - MULTIPROVINCIAL"/>
    <n v="8582396"/>
    <n v="2850354.3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blank)"/>
    <s v="01 - DISTRITO NACIONAL"/>
    <n v="29005787"/>
    <n v="11284371.950000001"/>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20 - FONDOS CON DESTINO ESPECÍFICO"/>
    <s v="(blank)"/>
    <s v="01 - DISTRITO NACIONAL"/>
    <n v="0"/>
    <n v="700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01 - DISTRITO NACIONAL"/>
    <n v="456112"/>
    <n v="206351.60000000003"/>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20 - FONDOS CON DESTINO ESPECÍFICO"/>
    <s v="(blank)"/>
    <s v="01 - DISTRITO NACIONAL"/>
    <n v="0"/>
    <n v="5768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blank)"/>
    <s v="01 - DISTRITO NACIONAL"/>
    <n v="1095120"/>
    <n v="321398.83"/>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blank)"/>
    <s v="01 - DISTRITO NACIONAL"/>
    <n v="1596000"/>
    <n v="116435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blank)"/>
    <s v="01 - DISTRITO NACIONAL"/>
    <n v="40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blank)"/>
    <s v="01 - DISTRITO NACIONAL"/>
    <n v="0"/>
    <n v="145607.20000000001"/>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blank)"/>
    <s v="01 - DISTRITO NACIONAL"/>
    <n v="0"/>
    <n v="8167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20 - FONDOS CON DESTINO ESPECÍFICO"/>
    <s v="(blank)"/>
    <s v="01 - DISTRITO NACIONAL"/>
    <n v="3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01 - DISTRITO NACIONAL"/>
    <n v="150000"/>
    <n v="77773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blank)"/>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01 - DISTRITO NACIONAL"/>
    <n v="100000"/>
    <n v="1218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blank)"/>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01 - DISTRITO NACIONAL"/>
    <n v="1032403"/>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20 - FONDOS CON DESTINO ESPECÍFICO"/>
    <s v="(blank)"/>
    <s v="01 - DISTRITO NACIONAL"/>
    <n v="9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01 - DISTRITO NACIONAL"/>
    <n v="2400000"/>
    <n v="9978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blank)"/>
    <s v="01 - DISTRITO NACIONAL"/>
    <n v="4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blank)"/>
    <s v="01 - DISTRITO NACIONAL"/>
    <n v="490000"/>
    <n v="48731.8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01 - DISTRITO NACIONAL"/>
    <n v="750000"/>
    <n v="316618.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blank)"/>
    <s v="01 - DISTRITO NACIONAL"/>
    <n v="160000"/>
    <n v="77455.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01 - DISTRITO NACIONAL"/>
    <n v="50000"/>
    <n v="2271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01 - DISTRITO NACIONAL"/>
    <n v="0"/>
    <n v="34819.4400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01 - DISTRITO NACIONAL"/>
    <n v="3240000"/>
    <n v="1821793.7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01 - DISTRITO NACIONAL"/>
    <n v="2955874"/>
    <n v="1112726.8"/>
  </r>
  <r>
    <s v="2025"/>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blank)"/>
    <s v="99 - MULTIPROVINCIAL"/>
    <n v="20214808"/>
    <n v="10355872.249999998"/>
  </r>
  <r>
    <s v="2025"/>
    <x v="0"/>
    <x v="0"/>
    <x v="0"/>
    <x v="0"/>
    <s v="2 - Poder Ejecutivo"/>
    <s v="0203 - MINISTERIO DE DEFENSA"/>
    <s v="0007 - ESC DE GRAD.DE COM.Y ESTADO MAYOR CONJ.'GRAL DE DIV. GREGORIO LUPERON'"/>
    <s v="4 - SERVICIOS SOCIALES"/>
    <s v="4.4 - Educación"/>
    <s v="4.4.04 - Educación superior"/>
    <s v="2.1 - REMUNERACIONES Y CONTRIBUCIONES"/>
    <s v="2.1.2 - SOBRESUELDOS"/>
    <s v="N"/>
    <s v="00 - N/A"/>
    <s v="10 - FONDO GENERAL"/>
    <s v="(blank)"/>
    <s v="99 - MULTIPROVINCIAL"/>
    <n v="960000"/>
    <n v="1610000"/>
  </r>
  <r>
    <s v="2025"/>
    <x v="0"/>
    <x v="0"/>
    <x v="0"/>
    <x v="0"/>
    <s v="2 - Poder Ejecutivo"/>
    <s v="0203 - MINISTERIO DE DEFENSA"/>
    <s v="0007 - ESC DE GRAD.DE COM.Y ESTADO MAYOR CONJ.'GRAL DE DIV. GREGORIO LUPERON'"/>
    <s v="4 - SERVICIOS SOCIALES"/>
    <s v="4.4 - Educación"/>
    <s v="4.4.04 - Educación superior"/>
    <s v="2.1 - REMUNERACIONES Y CONTRIBUCIONES"/>
    <s v="2.1.5 - CONTRIBUCIONES A LA SEGURIDAD SOCIAL"/>
    <s v="N"/>
    <s v="00 - N/A"/>
    <s v="10 - FONDO GENERAL"/>
    <s v="(blank)"/>
    <s v="99 - MULTIPROVINCIAL"/>
    <n v="441336"/>
    <n v="243788.69"/>
  </r>
  <r>
    <s v="2025"/>
    <x v="0"/>
    <x v="0"/>
    <x v="0"/>
    <x v="0"/>
    <s v="2 - Poder Ejecutivo"/>
    <s v="0203 - MINISTERIO DE DEFENSA"/>
    <s v="0007 - ESC DE GRAD.DE COM.Y ESTADO MAYOR CONJ.'GRAL DE DIV. GREGORIO LUPERON'"/>
    <s v="4 - SERVICIOS SOCIALES"/>
    <s v="4.4 - Educación"/>
    <s v="4.4.04 - Educación superior"/>
    <s v="2.2 - CONTRATACIÓN DE SERVICIOS"/>
    <s v="2.2.1 - SERVICIOS BÁSICOS"/>
    <s v="N"/>
    <s v="00 - N/A"/>
    <s v="10 - FONDO GENERAL"/>
    <s v="(blank)"/>
    <s v="99 - MULTIPROVINCIAL"/>
    <n v="344000"/>
    <n v="20800"/>
  </r>
  <r>
    <s v="2025"/>
    <x v="0"/>
    <x v="0"/>
    <x v="0"/>
    <x v="0"/>
    <s v="2 - Poder Ejecutivo"/>
    <s v="0203 - MINISTERIO DE DEFENSA"/>
    <s v="0007 - ESC DE GRAD.DE COM.Y ESTADO MAYOR CONJ.'GRAL DE DIV. GREGORIO LUPERON'"/>
    <s v="4 - SERVICIOS SOCIALES"/>
    <s v="4.4 - Educación"/>
    <s v="4.4.04 - Educación superior"/>
    <s v="2.2 - CONTRATACIÓN DE SERVICIOS"/>
    <s v="2.2.3 - VIÁTICOS"/>
    <s v="N"/>
    <s v="00 - N/A"/>
    <s v="10 - FONDO GENERAL"/>
    <s v="(blank)"/>
    <s v="99 - MULTIPROVINCIAL"/>
    <n v="305000"/>
    <n v="55400"/>
  </r>
  <r>
    <s v="2025"/>
    <x v="0"/>
    <x v="0"/>
    <x v="0"/>
    <x v="0"/>
    <s v="2 - Poder Ejecutivo"/>
    <s v="0203 - MINISTERIO DE DEFENSA"/>
    <s v="0007 - ESC DE GRAD.DE COM.Y ESTADO MAYOR CONJ.'GRAL DE DIV. GREGORIO LUPERON'"/>
    <s v="4 - SERVICIOS SOCIALES"/>
    <s v="4.4 - Educación"/>
    <s v="4.4.04 - Educación superior"/>
    <s v="2.2 - CONTRATACIÓN DE SERVICIOS"/>
    <s v="2.2.4 - TRANSPORTE Y ALMACENAJE"/>
    <s v="N"/>
    <s v="00 - N/A"/>
    <s v="10 - FONDO GENERAL"/>
    <s v="(blank)"/>
    <s v="99 - MULTIPROVINCIAL"/>
    <n v="2500000"/>
    <n v="459598.2"/>
  </r>
  <r>
    <s v="2025"/>
    <x v="0"/>
    <x v="0"/>
    <x v="0"/>
    <x v="0"/>
    <s v="2 - Poder Ejecutivo"/>
    <s v="0203 - MINISTERIO DE DEFENSA"/>
    <s v="0007 - ESC DE GRAD.DE COM.Y ESTADO MAYOR CONJ.'GRAL DE DIV. GREGORIO LUPERON'"/>
    <s v="4 - SERVICIOS SOCIALES"/>
    <s v="4.4 - Educación"/>
    <s v="4.4.04 - Educación superior"/>
    <s v="2.2 - CONTRATACIÓN DE SERVICIOS"/>
    <s v="2.2.5 - ALQUILERES Y RENTAS"/>
    <s v="N"/>
    <s v="00 - N/A"/>
    <s v="10 - FONDO GENERAL"/>
    <s v="(blank)"/>
    <s v="99 - MULTIPROVINCIAL"/>
    <n v="2324000"/>
    <n v="1192544"/>
  </r>
  <r>
    <s v="2025"/>
    <x v="0"/>
    <x v="0"/>
    <x v="0"/>
    <x v="0"/>
    <s v="2 - Poder Ejecutivo"/>
    <s v="0203 - MINISTERIO DE DEFENSA"/>
    <s v="0007 - ESC DE GRAD.DE COM.Y ESTADO MAYOR CONJ.'GRAL DE DIV. GREGORIO LUPERON'"/>
    <s v="4 - SERVICIOS SOCIALES"/>
    <s v="4.4 - Educación"/>
    <s v="4.4.04 - Educación superior"/>
    <s v="2.2 - CONTRATACIÓN DE SERVICIOS"/>
    <s v="2.2.6 - SEGUROS"/>
    <s v="N"/>
    <s v="00 - N/A"/>
    <s v="10 - FONDO GENERAL"/>
    <s v="(blank)"/>
    <s v="99 - MULTIPROVINCIAL"/>
    <n v="0"/>
    <n v="119595"/>
  </r>
  <r>
    <s v="2025"/>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blank)"/>
    <s v="99 - MULTIPROVINCIAL"/>
    <n v="1502949"/>
    <n v="1264139.8999999999"/>
  </r>
  <r>
    <s v="2025"/>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blank)"/>
    <s v="99 - MULTIPROVINCIAL"/>
    <n v="2660000"/>
    <n v="613150"/>
  </r>
  <r>
    <s v="2025"/>
    <x v="0"/>
    <x v="0"/>
    <x v="0"/>
    <x v="0"/>
    <s v="2 - Poder Ejecutivo"/>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blank)"/>
    <s v="99 - MULTIPROVINCIAL"/>
    <n v="3100000"/>
    <n v="499848"/>
  </r>
  <r>
    <s v="2025"/>
    <x v="0"/>
    <x v="0"/>
    <x v="0"/>
    <x v="0"/>
    <s v="2 - Poder Ejecutivo"/>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blank)"/>
    <s v="99 - MULTIPROVINCIAL"/>
    <n v="3784734"/>
    <n v="1757420"/>
  </r>
  <r>
    <s v="2025"/>
    <x v="0"/>
    <x v="0"/>
    <x v="0"/>
    <x v="0"/>
    <s v="2 - Poder Ejecutivo"/>
    <s v="0203 - MINISTERIO DE DEFENSA"/>
    <s v="0007 - ESC DE GRAD.DE COM.Y ESTADO MAYOR CONJ.'GRAL DE DIV. GREGORIO LUPERON'"/>
    <s v="4 - SERVICIOS SOCIALES"/>
    <s v="4.4 - Educación"/>
    <s v="4.4.04 - Educación superior"/>
    <s v="2.3 - MATERIALES Y SUMINISTROS"/>
    <s v="2.3.2 - TEXTILES Y VESTUARIOS"/>
    <s v="N"/>
    <s v="00 - N/A"/>
    <s v="10 - FONDO GENERAL"/>
    <s v="(blank)"/>
    <s v="99 - MULTIPROVINCIAL"/>
    <n v="483000"/>
    <n v="633424.47"/>
  </r>
  <r>
    <s v="2025"/>
    <x v="0"/>
    <x v="0"/>
    <x v="0"/>
    <x v="0"/>
    <s v="2 - Poder Ejecutivo"/>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blank)"/>
    <s v="99 - MULTIPROVINCIAL"/>
    <n v="2495000"/>
    <n v="52597.34"/>
  </r>
  <r>
    <s v="2025"/>
    <x v="0"/>
    <x v="0"/>
    <x v="0"/>
    <x v="0"/>
    <s v="2 - Poder Ejecutivo"/>
    <s v="0203 - MINISTERIO DE DEFENSA"/>
    <s v="0007 - ESC DE GRAD.DE COM.Y ESTADO MAYOR CONJ.'GRAL DE DIV. GREGORIO LUPERON'"/>
    <s v="4 - SERVICIOS SOCIALES"/>
    <s v="4.4 - Educación"/>
    <s v="4.4.04 - Educación superior"/>
    <s v="2.3 - MATERIALES Y SUMINISTROS"/>
    <s v="2.3.4 - PRODUCTOS FARMACÉUTICOS"/>
    <s v="N"/>
    <s v="00 - N/A"/>
    <s v="10 - FONDO GENERAL"/>
    <s v="(blank)"/>
    <s v="99 - MULTIPROVINCIAL"/>
    <n v="1760269"/>
    <n v="640097.48"/>
  </r>
  <r>
    <s v="2025"/>
    <x v="0"/>
    <x v="0"/>
    <x v="0"/>
    <x v="0"/>
    <s v="2 - Poder Ejecutivo"/>
    <s v="0203 - MINISTERIO DE DEFENSA"/>
    <s v="0007 - ESC DE GRAD.DE COM.Y ESTADO MAYOR CONJ.'GRAL DE DIV. GREGORIO LUPERON'"/>
    <s v="4 - SERVICIOS SOCIALES"/>
    <s v="4.4 - Educación"/>
    <s v="4.4.04 - Educación superior"/>
    <s v="2.3 - MATERIALES Y SUMINISTROS"/>
    <s v="2.3.5 - CUERO, CAUCHO Y PLÁSTICO"/>
    <s v="N"/>
    <s v="00 - N/A"/>
    <s v="10 - FONDO GENERAL"/>
    <s v="(blank)"/>
    <s v="99 - MULTIPROVINCIAL"/>
    <n v="90000"/>
    <n v="0"/>
  </r>
  <r>
    <s v="2025"/>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blank)"/>
    <s v="99 - MULTIPROVINCIAL"/>
    <n v="105000"/>
    <n v="81420"/>
  </r>
  <r>
    <s v="2025"/>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blank)"/>
    <s v="99 - MULTIPROVINCIAL"/>
    <n v="3214060"/>
    <n v="1471714.24"/>
  </r>
  <r>
    <s v="2025"/>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blank)"/>
    <s v="99 - MULTIPROVINCIAL"/>
    <n v="934000"/>
    <n v="1377752.930000000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blank)"/>
    <s v="01 - DISTRITO NACIONAL"/>
    <n v="14171558"/>
    <n v="5483028"/>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5 - CONTRIBUCIONES A LA SEGURIDAD SOCIAL"/>
    <s v="N"/>
    <s v="00 - N/A"/>
    <s v="10 - FONDO GENERAL"/>
    <s v="(blank)"/>
    <s v="01 - DISTRITO NACIONAL"/>
    <n v="55000"/>
    <n v="15543.7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1 - SERVICIOS BÁSICOS"/>
    <s v="N"/>
    <s v="00 - N/A"/>
    <s v="10 - FONDO GENERAL"/>
    <s v="(blank)"/>
    <s v="01 - DISTRITO NACIONAL"/>
    <n v="330000"/>
    <n v="116245.67"/>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5 - ALQUILERES Y RENTAS"/>
    <s v="N"/>
    <s v="00 - N/A"/>
    <s v="20 - FONDOS CON DESTINO ESPECÍFICO"/>
    <s v="(blank)"/>
    <s v="01 - DISTRITO NACIONAL"/>
    <n v="2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6 - SEGUROS"/>
    <s v="N"/>
    <s v="00 - N/A"/>
    <s v="10 - FONDO GENERAL"/>
    <s v="(blank)"/>
    <s v="01 - DISTRITO NACIONAL"/>
    <n v="0"/>
    <n v="2311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blank)"/>
    <s v="01 - DISTRITO NACIONAL"/>
    <n v="8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9 - OTRAS CONTRATACIONES DE SERVICIOS"/>
    <s v="N"/>
    <s v="00 - N/A"/>
    <s v="20 - FONDOS CON DESTINO ESPECÍFICO"/>
    <s v="(blank)"/>
    <s v="01 - DISTRITO NACIONAL"/>
    <n v="500000"/>
    <n v="53430.400000000001"/>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10 - FONDO GENERAL"/>
    <s v="(blank)"/>
    <s v="01 - DISTRITO NACIONAL"/>
    <n v="2625000"/>
    <n v="1093678.5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10 - FONDO GENERAL"/>
    <s v="(blank)"/>
    <s v="01 - DISTRITO NACIONAL"/>
    <n v="7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20 - FONDOS CON DESTINO ESPECÍFICO"/>
    <s v="(blank)"/>
    <s v="01 - DISTRITO NACIONAL"/>
    <n v="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10 - FONDO GENERAL"/>
    <s v="(blank)"/>
    <s v="01 - DISTRITO NACIONAL"/>
    <n v="130003"/>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20 - FONDOS CON DESTINO ESPECÍFICO"/>
    <s v="(blank)"/>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4 - PRODUCTOS FARMACÉUTICOS"/>
    <s v="N"/>
    <s v="00 - N/A"/>
    <s v="10 - FONDO GENERAL"/>
    <s v="(blank)"/>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10 - FONDO GENERAL"/>
    <s v="(blank)"/>
    <s v="01 - DISTRITO NACIONAL"/>
    <n v="0"/>
    <n v="24156.95999999999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20 - FONDOS CON DESTINO ESPECÍFICO"/>
    <s v="(blank)"/>
    <s v="01 - DISTRITO NACIONAL"/>
    <n v="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blank)"/>
    <s v="01 - DISTRITO NACIONAL"/>
    <n v="2200000"/>
    <n v="91600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blank)"/>
    <s v="01 - DISTRITO NACIONAL"/>
    <n v="161889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20 - FONDOS CON DESTINO ESPECÍFICO"/>
    <s v="(blank)"/>
    <s v="01 - DISTRITO NACIONAL"/>
    <n v="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blank)"/>
    <s v="99 - MULTIPROVINCIAL"/>
    <n v="18771636"/>
    <n v="8626675.9000000004"/>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blank)"/>
    <s v="99 - MULTIPROVINCIAL"/>
    <n v="511200"/>
    <n v="1600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blank)"/>
    <s v="99 - MULTIPROVINCIAL"/>
    <n v="204411"/>
    <n v="185936.05000000002"/>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blank)"/>
    <s v="99 - MULTIPROVINCIAL"/>
    <n v="2340000"/>
    <n v="1089150.660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blank)"/>
    <s v="99 - MULTIPROVINCIAL"/>
    <n v="90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blank)"/>
    <s v="99 - MULTIPROVINCIAL"/>
    <n v="4898800"/>
    <n v="2374384.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blank)"/>
    <s v="99 - MULTIPROVINCIAL"/>
    <n v="65000"/>
    <n v="4522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blank)"/>
    <s v="99 - MULTIPROVINCIAL"/>
    <n v="625934"/>
    <n v="429843.1999999999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blank)"/>
    <s v="99 - MULTIPROVINCIAL"/>
    <n v="2600000"/>
    <n v="428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blank)"/>
    <s v="99 - MULTIPROVINCIAL"/>
    <n v="150000"/>
    <n v="349882"/>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blank)"/>
    <s v="99 - MULTIPROVINCIAL"/>
    <n v="3200006"/>
    <n v="1307715.370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blank)"/>
    <s v="99 - MULTIPROVINCIAL"/>
    <n v="500000"/>
    <n v="749923.7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blank)"/>
    <s v="99 - MULTIPROVINCIAL"/>
    <n v="535535"/>
    <n v="249515.1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5 - CUERO, CAUCHO Y PLÁSTICO"/>
    <s v="N"/>
    <s v="00 - N/A"/>
    <s v="10 - FONDO GENERAL"/>
    <s v="(blank)"/>
    <s v="99 - MULTIPROVINCIAL"/>
    <n v="21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blank)"/>
    <s v="99 - MULTIPROVINCIAL"/>
    <n v="499677"/>
    <n v="49967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blank)"/>
    <s v="99 - MULTIPROVINCIAL"/>
    <n v="2767123"/>
    <n v="1142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blank)"/>
    <s v="99 - MULTIPROVINCIAL"/>
    <n v="10390000"/>
    <n v="692885.25"/>
  </r>
  <r>
    <s v="2025"/>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blank)"/>
    <s v="99 - MULTIPROVINCIAL"/>
    <n v="18145656"/>
    <n v="10452127.5"/>
  </r>
  <r>
    <s v="2025"/>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blank)"/>
    <s v="99 - MULTIPROVINCIAL"/>
    <n v="0"/>
    <n v="1000000"/>
  </r>
  <r>
    <s v="2025"/>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blank)"/>
    <s v="99 - MULTIPROVINCIAL"/>
    <n v="405566"/>
    <n v="239547.30000000005"/>
  </r>
  <r>
    <s v="2025"/>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blank)"/>
    <s v="99 - MULTIPROVINCIAL"/>
    <n v="50000"/>
    <n v="0"/>
  </r>
  <r>
    <s v="2025"/>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blank)"/>
    <s v="99 - MULTIPROVINCIAL"/>
    <n v="952800"/>
    <n v="139600"/>
  </r>
  <r>
    <s v="2025"/>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blank)"/>
    <s v="99 - MULTIPROVINCIAL"/>
    <n v="389780"/>
    <n v="0"/>
  </r>
  <r>
    <s v="2025"/>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blank)"/>
    <s v="99 - MULTIPROVINCIAL"/>
    <n v="2680000"/>
    <n v="59643.100000000006"/>
  </r>
  <r>
    <s v="2025"/>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blank)"/>
    <s v="99 - MULTIPROVINCIAL"/>
    <n v="0"/>
    <n v="64320"/>
  </r>
  <r>
    <s v="2025"/>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blank)"/>
    <s v="99 - MULTIPROVINCIAL"/>
    <n v="690000"/>
    <n v="47200"/>
  </r>
  <r>
    <s v="2025"/>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blank)"/>
    <s v="99 - MULTIPROVINCIAL"/>
    <n v="3260000"/>
    <n v="416000"/>
  </r>
  <r>
    <s v="2025"/>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blank)"/>
    <s v="99 - MULTIPROVINCIAL"/>
    <n v="500000"/>
    <n v="411000"/>
  </r>
  <r>
    <s v="2025"/>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blank)"/>
    <s v="99 - MULTIPROVINCIAL"/>
    <n v="2820000"/>
    <n v="1302961.3700000001"/>
  </r>
  <r>
    <s v="2025"/>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blank)"/>
    <s v="99 - MULTIPROVINCIAL"/>
    <n v="395000"/>
    <n v="330.03"/>
  </r>
  <r>
    <s v="2025"/>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blank)"/>
    <s v="99 - MULTIPROVINCIAL"/>
    <n v="350000"/>
    <n v="54725.57"/>
  </r>
  <r>
    <s v="2025"/>
    <x v="0"/>
    <x v="0"/>
    <x v="0"/>
    <x v="0"/>
    <s v="2 - Poder Ejecutivo"/>
    <s v="0203 - MINISTERIO DE DEFENSA"/>
    <s v="0010 - 'ESCUELA DE GRADUADOS DE ALTOS ESTUDIOS ESTRATÉGICOS' (EGAEE)"/>
    <s v="4 - SERVICIOS SOCIALES"/>
    <s v="4.4 - Educación"/>
    <s v="4.4.04 - Educación superior"/>
    <s v="2.3 - MATERIALES Y SUMINISTROS"/>
    <s v="2.3.5 - CUERO, CAUCHO Y PLÁSTICO"/>
    <s v="N"/>
    <s v="00 - N/A"/>
    <s v="10 - FONDO GENERAL"/>
    <s v="(blank)"/>
    <s v="99 - MULTIPROVINCIAL"/>
    <n v="150000"/>
    <n v="0"/>
  </r>
  <r>
    <s v="2025"/>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blank)"/>
    <s v="99 - MULTIPROVINCIAL"/>
    <n v="260000"/>
    <n v="151354.30999999997"/>
  </r>
  <r>
    <s v="2025"/>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blank)"/>
    <s v="99 - MULTIPROVINCIAL"/>
    <n v="2375000"/>
    <n v="911320.75"/>
  </r>
  <r>
    <s v="2025"/>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blank)"/>
    <s v="99 - MULTIPROVINCIAL"/>
    <n v="1204857"/>
    <n v="238567.2299999999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blank)"/>
    <s v="99 - MULTIPROVINCIAL"/>
    <n v="15737800"/>
    <n v="724400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99 - MULTIPROVINCIAL"/>
    <n v="103812"/>
    <n v="56838.600000000006"/>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blank)"/>
    <s v="99 - MULTIPROVINCIAL"/>
    <n v="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blank)"/>
    <s v="99 - MULTIPROVINCIAL"/>
    <n v="401427"/>
    <n v="79998.100000000006"/>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blank)"/>
    <s v="99 - MULTIPROVINCIAL"/>
    <n v="0"/>
    <n v="2814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99 - MULTIPROVINCIAL"/>
    <n v="578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99 - MULTIPROVINCIAL"/>
    <n v="228573"/>
    <n v="49000.6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99 - MULTIPROVINCIAL"/>
    <n v="600000"/>
    <n v="150000.4200000000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99 - MULTIPROVINCIAL"/>
    <n v="2080716"/>
    <n v="902854.16"/>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blank)"/>
    <s v="99 - MULTIPROVINCIAL"/>
    <n v="625000"/>
    <n v="400763.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99 - MULTIPROVINCIAL"/>
    <n v="350000"/>
    <n v="52071.04000000000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99 - MULTIPROVINCIAL"/>
    <n v="1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99 - MULTIPROVINCIAL"/>
    <n v="31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99 - MULTIPROVINCIAL"/>
    <n v="3235000"/>
    <n v="1254529.43"/>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99 - MULTIPROVINCIAL"/>
    <n v="1307107"/>
    <n v="192741.27000000002"/>
  </r>
  <r>
    <s v="2025"/>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blank)"/>
    <s v="99 - MULTIPROVINCIAL"/>
    <n v="211884250"/>
    <n v="67540420"/>
  </r>
  <r>
    <s v="2025"/>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blank)"/>
    <s v="99 - MULTIPROVINCIAL"/>
    <n v="73196220"/>
    <n v="23677734.299999997"/>
  </r>
  <r>
    <s v="2025"/>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blank)"/>
    <s v="99 - MULTIPROVINCIAL"/>
    <n v="1365434"/>
    <n v="473186.56"/>
  </r>
  <r>
    <s v="2025"/>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blank)"/>
    <s v="99 - MULTIPROVINCIAL"/>
    <n v="10600000"/>
    <n v="2788745.79"/>
  </r>
  <r>
    <s v="2025"/>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blank)"/>
    <s v="99 - MULTIPROVINCIAL"/>
    <n v="150000"/>
    <n v="141747.5"/>
  </r>
  <r>
    <s v="2025"/>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blank)"/>
    <s v="99 - MULTIPROVINCIAL"/>
    <n v="3604800"/>
    <n v="1501550"/>
  </r>
  <r>
    <s v="2025"/>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blank)"/>
    <s v="99 - MULTIPROVINCIAL"/>
    <n v="1500000"/>
    <n v="547166"/>
  </r>
  <r>
    <s v="2025"/>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blank)"/>
    <s v="99 - MULTIPROVINCIAL"/>
    <n v="2500000"/>
    <n v="0"/>
  </r>
  <r>
    <s v="2025"/>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blank)"/>
    <s v="99 - MULTIPROVINCIAL"/>
    <n v="7050600"/>
    <n v="2937226.36"/>
  </r>
  <r>
    <s v="2025"/>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blank)"/>
    <s v="99 - MULTIPROVINCIAL"/>
    <n v="5900000"/>
    <n v="1165368"/>
  </r>
  <r>
    <s v="2025"/>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blank)"/>
    <s v="99 - MULTIPROVINCIAL"/>
    <n v="1300000"/>
    <n v="271990"/>
  </r>
  <r>
    <s v="2025"/>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blank)"/>
    <s v="99 - MULTIPROVINCIAL"/>
    <n v="56500000"/>
    <n v="21749997.75"/>
  </r>
  <r>
    <s v="2025"/>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blank)"/>
    <s v="99 - MULTIPROVINCIAL"/>
    <n v="14400000"/>
    <n v="7549286"/>
  </r>
  <r>
    <s v="2025"/>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blank)"/>
    <s v="99 - MULTIPROVINCIAL"/>
    <n v="2036082"/>
    <n v="1721797"/>
  </r>
  <r>
    <s v="2025"/>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blank)"/>
    <s v="99 - MULTIPROVINCIAL"/>
    <n v="1000000"/>
    <n v="0"/>
  </r>
  <r>
    <s v="2025"/>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blank)"/>
    <s v="99 - MULTIPROVINCIAL"/>
    <n v="5400000"/>
    <n v="65801.75"/>
  </r>
  <r>
    <s v="2025"/>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blank)"/>
    <s v="99 - MULTIPROVINCIAL"/>
    <n v="5300000"/>
    <n v="1479784.54"/>
  </r>
  <r>
    <s v="2025"/>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blank)"/>
    <s v="99 - MULTIPROVINCIAL"/>
    <n v="50100000"/>
    <n v="18639050.600000001"/>
  </r>
  <r>
    <s v="2025"/>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blank)"/>
    <s v="99 - MULTIPROVINCIAL"/>
    <n v="17600000"/>
    <n v="4254934.8099999996"/>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blank)"/>
    <s v="99 - MULTIPROVINCIAL"/>
    <n v="42277627"/>
    <n v="16280109.799999999"/>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blank)"/>
    <s v="99 - MULTIPROVINCIAL"/>
    <n v="2522198"/>
    <n v="1071965.43"/>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blank)"/>
    <s v="99 - MULTIPROVINCIAL"/>
    <n v="3354000"/>
    <n v="1077632.3899999999"/>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blank)"/>
    <s v="99 - MULTIPROVINCIAL"/>
    <n v="714903"/>
    <n v="966800.31"/>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blank)"/>
    <s v="99 - MULTIPROVINCIAL"/>
    <n v="8000000"/>
    <n v="800000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blank)"/>
    <s v="99 - MULTIPROVINCIAL"/>
    <n v="1901120"/>
    <n v="387235.29"/>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blank)"/>
    <s v="99 - MULTIPROVINCIAL"/>
    <n v="648990"/>
    <n v="357997.26"/>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blank)"/>
    <s v="99 - MULTIPROVINCIAL"/>
    <n v="4999600"/>
    <n v="2439861"/>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blank)"/>
    <s v="99 - MULTIPROVINCIAL"/>
    <n v="2242020"/>
    <n v="681488.18"/>
  </r>
  <r>
    <s v="2025"/>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blank)"/>
    <s v="99 - MULTIPROVINCIAL"/>
    <n v="77364800"/>
    <n v="36013000"/>
  </r>
  <r>
    <s v="2025"/>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blank)"/>
    <s v="99 - MULTIPROVINCIAL"/>
    <n v="4675200"/>
    <n v="1926027.5"/>
  </r>
  <r>
    <s v="2025"/>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blank)"/>
    <s v="99 - MULTIPROVINCIAL"/>
    <n v="124428"/>
    <n v="55957.5"/>
  </r>
  <r>
    <s v="2025"/>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blank)"/>
    <s v="99 - MULTIPROVINCIAL"/>
    <n v="2940000"/>
    <n v="911688.92000000016"/>
  </r>
  <r>
    <s v="2025"/>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blank)"/>
    <s v="99 - MULTIPROVINCIAL"/>
    <n v="0"/>
    <n v="85963"/>
  </r>
  <r>
    <s v="2025"/>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blank)"/>
    <s v="99 - MULTIPROVINCIAL"/>
    <n v="3600000"/>
    <n v="1498750"/>
  </r>
  <r>
    <s v="2025"/>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blank)"/>
    <s v="99 - MULTIPROVINCIAL"/>
    <n v="540000"/>
    <n v="122130"/>
  </r>
  <r>
    <s v="2025"/>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blank)"/>
    <s v="99 - MULTIPROVINCIAL"/>
    <n v="550000"/>
    <n v="622965.68000000005"/>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blank)"/>
    <s v="99 - MULTIPROVINCIAL"/>
    <n v="180000"/>
    <n v="0"/>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819646"/>
    <n v="241147.81"/>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10 - FONDO GENERAL"/>
    <s v="(blank)"/>
    <s v="99 - MULTIPROVINCIAL"/>
    <n v="0"/>
    <n v="0"/>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blank)"/>
    <s v="99 - MULTIPROVINCIAL"/>
    <n v="0"/>
    <n v="659979.9"/>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10 - FONDO GENERAL"/>
    <s v="(blank)"/>
    <s v="99 - MULTIPROVINCIAL"/>
    <n v="0"/>
    <n v="106200"/>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blank)"/>
    <s v="99 - MULTIPROVINCIAL"/>
    <n v="0"/>
    <n v="285210.71999999997"/>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blank)"/>
    <s v="99 - MULTIPROVINCIAL"/>
    <n v="9600000"/>
    <n v="3993360"/>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blank)"/>
    <s v="99 - MULTIPROVINCIAL"/>
    <n v="0"/>
    <n v="27092.799999999999"/>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blank)"/>
    <s v="99 - MULTIPROVINCIAL"/>
    <n v="1000000"/>
    <n v="0"/>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blank)"/>
    <s v="99 - MULTIPROVINCIAL"/>
    <n v="4100000"/>
    <n v="561034.54"/>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blank)"/>
    <s v="99 - MULTIPROVINCIAL"/>
    <n v="180000"/>
    <n v="0"/>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blank)"/>
    <s v="99 - MULTIPROVINCIAL"/>
    <n v="8500000"/>
    <n v="393353"/>
  </r>
  <r>
    <s v="2025"/>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10 - FONDO GENERAL"/>
    <s v="(blank)"/>
    <s v="99 - MULTIPROVINCIAL"/>
    <n v="0"/>
    <n v="9284.82"/>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10 - FONDO GENERAL"/>
    <s v="(blank)"/>
    <s v="99 - MULTIPROVINCIAL"/>
    <n v="0"/>
    <n v="17700"/>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blank)"/>
    <s v="99 - MULTIPROVINCIAL"/>
    <n v="0"/>
    <n v="1652"/>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10 - FONDO GENERAL"/>
    <s v="(blank)"/>
    <s v="99 - MULTIPROVINCIAL"/>
    <n v="0"/>
    <n v="13186.5"/>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blank)"/>
    <s v="99 - MULTIPROVINCIAL"/>
    <n v="0"/>
    <n v="21200.870000000003"/>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blank)"/>
    <s v="99 - MULTIPROVINCIAL"/>
    <n v="10380000"/>
    <n v="4424200.5199999996"/>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blank)"/>
    <s v="99 - MULTIPROVINCIAL"/>
    <n v="0"/>
    <n v="451963.60000000003"/>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blank)"/>
    <s v="99 - MULTIPROVINCIAL"/>
    <n v="366074"/>
    <n v="142043.98000000001"/>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blank)"/>
    <s v="99 - MULTIPROVINCIAL"/>
    <n v="4000000"/>
    <n v="1250715.17"/>
  </r>
  <r>
    <s v="2025"/>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blank)"/>
    <s v="99 - MULTIPROVINCIAL"/>
    <n v="30083748"/>
    <n v="11277625"/>
  </r>
  <r>
    <s v="2025"/>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blank)"/>
    <s v="99 - MULTIPROVINCIAL"/>
    <n v="294199"/>
    <n v="128483.68"/>
  </r>
  <r>
    <s v="2025"/>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blank)"/>
    <s v="99 - MULTIPROVINCIAL"/>
    <n v="1525878"/>
    <n v="550704.99000000011"/>
  </r>
  <r>
    <s v="2025"/>
    <x v="0"/>
    <x v="0"/>
    <x v="0"/>
    <x v="0"/>
    <s v="2 - Poder Ejecutivo"/>
    <s v="0203 - MINISTERIO DE DEFENSA"/>
    <s v="0017 - SERVICIO MILITAR VOLUNTARIO"/>
    <s v="1 - SERVICIOS  GENERALES"/>
    <s v="1.3 - Defensa nacional"/>
    <s v="1.3.01 - Defensa militar"/>
    <s v="2.2 - CONTRATACIÓN DE SERVICIOS"/>
    <s v="2.2.3 - VIÁTICOS"/>
    <s v="N"/>
    <s v="00 - N/A"/>
    <s v="10 - FONDO GENERAL"/>
    <s v="(blank)"/>
    <s v="99 - MULTIPROVINCIAL"/>
    <n v="250000"/>
    <n v="0"/>
  </r>
  <r>
    <s v="2025"/>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blank)"/>
    <s v="99 - MULTIPROVINCIAL"/>
    <n v="160000"/>
    <n v="0"/>
  </r>
  <r>
    <s v="2025"/>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blank)"/>
    <s v="99 - MULTIPROVINCIAL"/>
    <n v="2067767"/>
    <n v="657526.34"/>
  </r>
  <r>
    <s v="2025"/>
    <x v="0"/>
    <x v="0"/>
    <x v="0"/>
    <x v="0"/>
    <s v="2 - Poder Ejecutivo"/>
    <s v="0203 - MINISTERIO DE DEFENSA"/>
    <s v="0017 - SERVICIO MILITAR VOLUNTARIO"/>
    <s v="1 - SERVICIOS  GENERALES"/>
    <s v="1.3 - Defensa nacional"/>
    <s v="1.3.01 - Defensa militar"/>
    <s v="2.2 - CONTRATACIÓN DE SERVICIOS"/>
    <s v="2.2.6 - SEGUROS"/>
    <s v="N"/>
    <s v="00 - N/A"/>
    <s v="10 - FONDO GENERAL"/>
    <s v="(blank)"/>
    <s v="99 - MULTIPROVINCIAL"/>
    <n v="0"/>
    <n v="85425"/>
  </r>
  <r>
    <s v="2025"/>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blank)"/>
    <s v="99 - MULTIPROVINCIAL"/>
    <n v="80000"/>
    <n v="350676.2"/>
  </r>
  <r>
    <s v="2025"/>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blank)"/>
    <s v="99 - MULTIPROVINCIAL"/>
    <n v="1950517"/>
    <n v="89999"/>
  </r>
  <r>
    <s v="2025"/>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blank)"/>
    <s v="99 - MULTIPROVINCIAL"/>
    <n v="500000"/>
    <n v="298584.99"/>
  </r>
  <r>
    <s v="2025"/>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blank)"/>
    <s v="99 - MULTIPROVINCIAL"/>
    <n v="5576000"/>
    <n v="2790662.63"/>
  </r>
  <r>
    <s v="2025"/>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blank)"/>
    <s v="99 - MULTIPROVINCIAL"/>
    <n v="6027182"/>
    <n v="234820"/>
  </r>
  <r>
    <s v="2025"/>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blank)"/>
    <s v="99 - MULTIPROVINCIAL"/>
    <n v="380443"/>
    <n v="399268.70000000007"/>
  </r>
  <r>
    <s v="2025"/>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blank)"/>
    <s v="99 - MULTIPROVINCIAL"/>
    <n v="1200000"/>
    <n v="500000"/>
  </r>
  <r>
    <s v="2025"/>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blank)"/>
    <s v="99 - MULTIPROVINCIAL"/>
    <n v="0"/>
    <n v="26571.159999999996"/>
  </r>
  <r>
    <s v="2025"/>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blank)"/>
    <s v="99 - MULTIPROVINCIAL"/>
    <n v="4400000"/>
    <n v="1500000"/>
  </r>
  <r>
    <s v="2025"/>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blank)"/>
    <s v="99 - MULTIPROVINCIAL"/>
    <n v="900000"/>
    <n v="899164.49999999977"/>
  </r>
  <r>
    <s v="2025"/>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blank)"/>
    <s v="99 - MULTIPROVINCIAL"/>
    <n v="39052450"/>
    <n v="14948000"/>
  </r>
  <r>
    <s v="2025"/>
    <x v="0"/>
    <x v="0"/>
    <x v="0"/>
    <x v="0"/>
    <s v="2 - Poder Ejecutivo"/>
    <s v="0203 - MINISTERIO DE DEFENSA"/>
    <s v="0019 - SUPERINTENDENCIA DE VIGILANCIA Y SEGURIDAD PRIVADA"/>
    <s v="1 - SERVICIOS  GENERALES"/>
    <s v="1.3 - Defensa nacional"/>
    <s v="1.3.01 - Defensa militar"/>
    <s v="2.1 - REMUNERACIONES Y CONTRIBUCIONES"/>
    <s v="2.1.2 - SOBRESUELDOS"/>
    <s v="N"/>
    <s v="00 - N/A"/>
    <s v="10 - FONDO GENERAL"/>
    <s v="(blank)"/>
    <s v="99 - MULTIPROVINCIAL"/>
    <n v="360000"/>
    <n v="0"/>
  </r>
  <r>
    <s v="2025"/>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blank)"/>
    <s v="99 - MULTIPROVINCIAL"/>
    <n v="441000"/>
    <n v="183701.69999999998"/>
  </r>
  <r>
    <s v="2025"/>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blank)"/>
    <s v="99 - MULTIPROVINCIAL"/>
    <n v="2890000"/>
    <n v="1086459.3800000001"/>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blank)"/>
    <s v="99 - MULTIPROVINCIAL"/>
    <n v="1296000"/>
    <n v="1716950"/>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20 - FONDOS CON DESTINO ESPECÍFICO"/>
    <s v="(blank)"/>
    <s v="99 - MULTIPROVINCIAL"/>
    <n v="2000000"/>
    <n v="0"/>
  </r>
  <r>
    <s v="2025"/>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blank)"/>
    <s v="99 - MULTIPROVINCIAL"/>
    <n v="4416000"/>
    <n v="1560000"/>
  </r>
  <r>
    <s v="2025"/>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blank)"/>
    <s v="99 - MULTIPROVINCIAL"/>
    <n v="450000"/>
    <n v="518421.32"/>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blank)"/>
    <s v="99 - MULTIPROVINCIAL"/>
    <n v="850000"/>
    <n v="170238.6"/>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400000"/>
    <n v="0"/>
  </r>
  <r>
    <s v="2025"/>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blank)"/>
    <s v="99 - MULTIPROVINCIAL"/>
    <n v="729230"/>
    <n v="220512.5"/>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blank)"/>
    <s v="99 - MULTIPROVINCIAL"/>
    <n v="6180000"/>
    <n v="1618489.89"/>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20 - FONDOS CON DESTINO ESPECÍFICO"/>
    <s v="(blank)"/>
    <s v="99 - MULTIPROVINCIAL"/>
    <n v="3000000"/>
    <n v="128915"/>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blank)"/>
    <s v="99 - MULTIPROVINCIAL"/>
    <n v="200000"/>
    <n v="4956"/>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blank)"/>
    <s v="99 - MULTIPROVINCIAL"/>
    <n v="111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blank)"/>
    <s v="99 - MULTIPROVINCIAL"/>
    <n v="95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blank)"/>
    <s v="99 - MULTIPROVINCIAL"/>
    <n v="450000"/>
    <n v="0"/>
  </r>
  <r>
    <s v="2025"/>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10 - FONDO GENERAL"/>
    <s v="(blank)"/>
    <s v="99 - MULTIPROVINCIAL"/>
    <n v="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blank)"/>
    <s v="99 - MULTIPROVINCIAL"/>
    <n v="40000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20 - FONDOS CON DESTINO ESPECÍFICO"/>
    <s v="(blank)"/>
    <s v="99 - MULTIPROVINCIAL"/>
    <n v="350000"/>
    <n v="0"/>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20 - FONDOS CON DESTINO ESPECÍFICO"/>
    <s v="(blank)"/>
    <s v="99 - MULTIPROVINCIAL"/>
    <n v="550000"/>
    <n v="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blank)"/>
    <s v="99 - MULTIPROVINCIAL"/>
    <n v="5822000"/>
    <n v="203000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blank)"/>
    <s v="99 - MULTIPROVINCIAL"/>
    <n v="500000"/>
    <n v="0"/>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blank)"/>
    <s v="99 - MULTIPROVINCIAL"/>
    <n v="2350000"/>
    <n v="77290"/>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blank)"/>
    <s v="99 - MULTIPROVINCIAL"/>
    <n v="1640000"/>
    <n v="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blank)"/>
    <s v="99 - MULTIPROVINCIAL"/>
    <n v="279570150"/>
    <n v="108587169.5"/>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blank)"/>
    <s v="99 - MULTIPROVINCIAL"/>
    <n v="2400000"/>
    <n v="78940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blank)"/>
    <s v="99 - MULTIPROVINCIAL"/>
    <n v="5773769"/>
    <n v="1990774.2800000003"/>
  </r>
  <r>
    <s v="2025"/>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blank)"/>
    <s v="99 - MULTIPROVINCIAL"/>
    <n v="9600000"/>
    <n v="2880658.4099999997"/>
  </r>
  <r>
    <s v="2025"/>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blank)"/>
    <s v="99 - MULTIPROVINCIAL"/>
    <n v="562300"/>
    <n v="0"/>
  </r>
  <r>
    <s v="2025"/>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blank)"/>
    <s v="99 - MULTIPROVINCIAL"/>
    <n v="1200000"/>
    <n v="749200"/>
  </r>
  <r>
    <s v="2025"/>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blank)"/>
    <s v="99 - MULTIPROVINCIAL"/>
    <n v="640000"/>
    <n v="180766.56"/>
  </r>
  <r>
    <s v="2025"/>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blank)"/>
    <s v="99 - MULTIPROVINCIAL"/>
    <n v="500000"/>
    <n v="781890"/>
  </r>
  <r>
    <s v="2025"/>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blank)"/>
    <s v="99 - MULTIPROVINCIAL"/>
    <n v="1054300"/>
    <n v="927480"/>
  </r>
  <r>
    <s v="2025"/>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blank)"/>
    <s v="99 - MULTIPROVINCIAL"/>
    <n v="1703064"/>
    <n v="102400"/>
  </r>
  <r>
    <s v="2025"/>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blank)"/>
    <s v="99 - MULTIPROVINCIAL"/>
    <n v="700000"/>
    <n v="633660"/>
  </r>
  <r>
    <s v="2025"/>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blank)"/>
    <s v="99 - MULTIPROVINCIAL"/>
    <n v="43322760"/>
    <n v="18133204"/>
  </r>
  <r>
    <s v="2025"/>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blank)"/>
    <s v="99 - MULTIPROVINCIAL"/>
    <n v="2741997"/>
    <n v="4227371.24"/>
  </r>
  <r>
    <s v="2025"/>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blank)"/>
    <s v="99 - MULTIPROVINCIAL"/>
    <n v="780000"/>
    <n v="333922.54000000004"/>
  </r>
  <r>
    <s v="2025"/>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blank)"/>
    <s v="99 - MULTIPROVINCIAL"/>
    <n v="250000"/>
    <n v="58948"/>
  </r>
  <r>
    <s v="2025"/>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blank)"/>
    <s v="99 - MULTIPROVINCIAL"/>
    <n v="505000"/>
    <n v="27432.520000000004"/>
  </r>
  <r>
    <s v="2025"/>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blank)"/>
    <s v="99 - MULTIPROVINCIAL"/>
    <n v="1675739"/>
    <n v="83708.849999999991"/>
  </r>
  <r>
    <s v="2025"/>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blank)"/>
    <s v="99 - MULTIPROVINCIAL"/>
    <n v="14050000"/>
    <n v="4267244.47"/>
  </r>
  <r>
    <s v="2025"/>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blank)"/>
    <s v="99 - MULTIPROVINCIAL"/>
    <n v="3345000"/>
    <n v="1485670.6300000001"/>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blank)"/>
    <s v="99 - MULTIPROVINCIAL"/>
    <n v="39845000"/>
    <n v="1514500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blank)"/>
    <s v="99 - MULTIPROVINCIAL"/>
    <n v="1102044052"/>
    <n v="334150505"/>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blank)"/>
    <s v="99 - MULTIPROVINCIAL"/>
    <n v="52559446"/>
    <n v="21910552.5"/>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blank)"/>
    <s v="99 - MULTIPROVINCIAL"/>
    <n v="60627424"/>
    <n v="10278054.439999999"/>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blank)"/>
    <s v="99 - MULTIPROVINCIAL"/>
    <n v="30500000"/>
    <n v="10565927.859999999"/>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blank)"/>
    <s v="99 - MULTIPROVINCIAL"/>
    <n v="5000000"/>
    <n v="3521317.1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blank)"/>
    <s v="99 - MULTIPROVINCIAL"/>
    <n v="16000000"/>
    <n v="211415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blank)"/>
    <s v="99 - MULTIPROVINCIAL"/>
    <n v="8500000"/>
    <n v="1567694.16"/>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blank)"/>
    <s v="99 - MULTIPROVINCIAL"/>
    <n v="21400000"/>
    <n v="2426018.6399999997"/>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blank)"/>
    <s v="99 - MULTIPROVINCIAL"/>
    <n v="0"/>
    <n v="3379305"/>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blank)"/>
    <s v="99 - MULTIPROVINCIAL"/>
    <n v="6000000"/>
    <n v="2366946.71"/>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22700000"/>
    <n v="575474.7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blank)"/>
    <s v="99 - MULTIPROVINCIAL"/>
    <n v="7120000"/>
    <n v="1420252.1199999999"/>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blank)"/>
    <s v="99 - MULTIPROVINCIAL"/>
    <n v="10200000"/>
    <n v="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blank)"/>
    <s v="99 - MULTIPROVINCIAL"/>
    <n v="103200000"/>
    <n v="36226075.280000001"/>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blank)"/>
    <s v="99 - MULTIPROVINCIAL"/>
    <n v="60200000"/>
    <n v="8070611.9800000004"/>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blank)"/>
    <s v="99 - MULTIPROVINCIAL"/>
    <n v="14502167"/>
    <n v="638200.76000000013"/>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blank)"/>
    <s v="99 - MULTIPROVINCIAL"/>
    <n v="8000000"/>
    <n v="1782532.8"/>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blank)"/>
    <s v="99 - MULTIPROVINCIAL"/>
    <n v="10250000"/>
    <n v="346841.95000000007"/>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blank)"/>
    <s v="99 - MULTIPROVINCIAL"/>
    <n v="7430000"/>
    <n v="3895890.99"/>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blank)"/>
    <s v="99 - MULTIPROVINCIAL"/>
    <n v="97500000"/>
    <n v="15813618.820000002"/>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blank)"/>
    <s v="99 - MULTIPROVINCIAL"/>
    <n v="173565614"/>
    <n v="27769278.519999996"/>
  </r>
  <r>
    <s v="2025"/>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blank)"/>
    <s v="99 - MULTIPROVINCIAL"/>
    <n v="9685000"/>
    <n v="3725000"/>
  </r>
  <r>
    <s v="2025"/>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blank)"/>
    <s v="99 - MULTIPROVINCIAL"/>
    <n v="17400000"/>
    <n v="6579475.2000000002"/>
  </r>
  <r>
    <s v="2025"/>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blank)"/>
    <s v="99 - MULTIPROVINCIAL"/>
    <n v="846012"/>
    <n v="449683.83999999997"/>
  </r>
  <r>
    <s v="2025"/>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blank)"/>
    <s v="99 - MULTIPROVINCIAL"/>
    <n v="2400000"/>
    <n v="881664"/>
  </r>
  <r>
    <s v="2025"/>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blank)"/>
    <s v="99 - MULTIPROVINCIAL"/>
    <n v="3600000"/>
    <n v="1500000"/>
  </r>
  <r>
    <s v="2025"/>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blank)"/>
    <s v="99 - MULTIPROVINCIAL"/>
    <n v="975111"/>
    <n v="274366.52"/>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blank)"/>
    <s v="99 - MULTIPROVINCIAL"/>
    <n v="96120865"/>
    <n v="2768440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blank)"/>
    <s v="99 - MULTIPROVINCIAL"/>
    <n v="0"/>
    <n v="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blank)"/>
    <s v="99 - MULTIPROVINCIAL"/>
    <n v="4461855"/>
    <n v="814474.56"/>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blank)"/>
    <s v="99 - MULTIPROVINCIAL"/>
    <n v="540000"/>
    <n v="127703.03"/>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blank)"/>
    <s v="99 - MULTIPROVINCIAL"/>
    <n v="42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blank)"/>
    <s v="99 - MULTIPROVINCIAL"/>
    <n v="20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blank)"/>
    <s v="99 - MULTIPROVINCIAL"/>
    <n v="30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blank)"/>
    <s v="99 - MULTIPROVINCIAL"/>
    <n v="964752"/>
    <n v="291188.62"/>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blank)"/>
    <s v="99 - MULTIPROVINCIAL"/>
    <n v="0"/>
    <n v="1050536"/>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blank)"/>
    <s v="99 - MULTIPROVINCIAL"/>
    <n v="0"/>
    <n v="24321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20 - FONDOS CON DESTINO ESPECÍFICO"/>
    <s v="(blank)"/>
    <s v="99 - MULTIPROVINCIAL"/>
    <n v="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blank)"/>
    <s v="99 - MULTIPROVINCIAL"/>
    <n v="225000"/>
    <n v="14962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20 - FONDOS CON DESTINO ESPECÍFICO"/>
    <s v="(blank)"/>
    <s v="99 - MULTIPROVINCIAL"/>
    <n v="0"/>
    <n v="436540.41000000003"/>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blank)"/>
    <s v="99 - MULTIPROVINCIAL"/>
    <n v="3100000"/>
    <n v="202311"/>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blank)"/>
    <s v="99 - MULTIPROVINCIAL"/>
    <n v="0"/>
    <n v="1070550.2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blank)"/>
    <s v="99 - MULTIPROVINCIAL"/>
    <n v="850396"/>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blank)"/>
    <s v="99 - MULTIPROVINCIAL"/>
    <n v="0"/>
    <n v="506909.7099999999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blank)"/>
    <s v="99 - MULTIPROVINCIAL"/>
    <n v="4800000"/>
    <n v="297882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blank)"/>
    <s v="99 - MULTIPROVINCIAL"/>
    <n v="0"/>
    <n v="131534.5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blank)"/>
    <s v="99 - MULTIPROVINCIAL"/>
    <n v="715000"/>
    <n v="177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20 - FONDOS CON DESTINO ESPECÍFICO"/>
    <s v="(blank)"/>
    <s v="99 - MULTIPROVINCIAL"/>
    <n v="1000000"/>
    <n v="17334.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blank)"/>
    <s v="99 - MULTIPROVINCIAL"/>
    <n v="3972657"/>
    <n v="237191.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20 - FONDOS CON DESTINO ESPECÍFICO"/>
    <s v="(blank)"/>
    <s v="99 - MULTIPROVINCIAL"/>
    <n v="0"/>
    <n v="286987.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5 - CUERO, CAUCHO Y PLÁSTICO"/>
    <s v="N"/>
    <s v="00 - N/A"/>
    <s v="20 - FONDOS CON DESTINO ESPECÍFICO"/>
    <s v="(blank)"/>
    <s v="99 - MULTIPROVINCIAL"/>
    <n v="0"/>
    <n v="27421.8799999999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blank)"/>
    <s v="99 - MULTIPROVINCIAL"/>
    <n v="162949"/>
    <n v="9794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blank)"/>
    <s v="99 - MULTIPROVINCIAL"/>
    <n v="0"/>
    <n v="111021.1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blank)"/>
    <s v="99 - MULTIPROVINCIAL"/>
    <n v="6231552"/>
    <n v="249950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20 - FONDOS CON DESTINO ESPECÍFICO"/>
    <s v="(blank)"/>
    <s v="99 - MULTIPROVINCIAL"/>
    <n v="0"/>
    <n v="3931.7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blank)"/>
    <s v="99 - MULTIPROVINCIAL"/>
    <n v="500000"/>
    <n v="66168.5"/>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20 - FONDOS CON DESTINO ESPECÍFICO"/>
    <s v="(blank)"/>
    <s v="99 - MULTIPROVINCIAL"/>
    <n v="0"/>
    <n v="775111.6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112156000"/>
    <n v="4500516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3000000"/>
    <n v="123448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2478000"/>
    <n v="81656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blank)"/>
    <s v="99 - MULTIPROVINCIAL"/>
    <n v="3980000"/>
    <n v="2183595.969999999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47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blank)"/>
    <s v="99 - MULTIPROVINCIAL"/>
    <n v="5200000"/>
    <n v="216635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15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460204"/>
    <n v="379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blank)"/>
    <s v="99 - MULTIPROVINCIAL"/>
    <n v="802066"/>
    <n v="1596057.2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253020"/>
    <n v="30762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83753"/>
    <n v="1388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2583885"/>
    <n v="547250.6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1970223"/>
    <n v="483049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2500000"/>
    <n v="3330419.0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450000"/>
    <n v="135616.2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blank)"/>
    <s v="99 - MULTIPROVINCIAL"/>
    <n v="13092"/>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2700000"/>
    <n v="161366.9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700000"/>
    <n v="485536.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12913563"/>
    <n v="5718431.020000000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4310000"/>
    <n v="2673728.1399999997"/>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10 - FONDO GENERAL"/>
    <s v="(blank)"/>
    <s v="99 - MULTIPROVINCIAL"/>
    <n v="41580500"/>
    <n v="16471000"/>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20 - FONDOS CON DESTINO ESPECÍFICO"/>
    <s v="(blank)"/>
    <s v="99 - MULTIPROVINCIAL"/>
    <n v="1871000"/>
    <n v="692150.44"/>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10 - FONDO GENERAL"/>
    <s v="(blank)"/>
    <s v="99 - MULTIPROVINCIAL"/>
    <n v="1917778"/>
    <n v="798990.2"/>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20 - FONDOS CON DESTINO ESPECÍFICO"/>
    <s v="(blank)"/>
    <s v="99 - MULTIPROVINCIAL"/>
    <n v="100674"/>
    <n v="55529.599999999999"/>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10 - FONDO GENERAL"/>
    <s v="(blank)"/>
    <s v="99 - MULTIPROVINCIAL"/>
    <n v="0"/>
    <n v="600.91999999999996"/>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20 - FONDOS CON DESTINO ESPECÍFICO"/>
    <s v="(blank)"/>
    <s v="99 - MULTIPROVINCIAL"/>
    <n v="8000000"/>
    <n v="999058.8"/>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10 - FONDO GENERAL"/>
    <s v="(blank)"/>
    <s v="99 - MULTIPROVINCIAL"/>
    <n v="1512000"/>
    <n v="502265.4"/>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10 - FONDO GENERAL"/>
    <s v="(blank)"/>
    <s v="99 - MULTIPROVINCIAL"/>
    <n v="0"/>
    <n v="406020"/>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20 - FONDOS CON DESTINO ESPECÍFICO"/>
    <s v="(blank)"/>
    <s v="99 - MULTIPROVINCIAL"/>
    <n v="0"/>
    <n v="1951651.93"/>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10 - FONDO GENERAL"/>
    <s v="(blank)"/>
    <s v="99 - MULTIPROVINCIAL"/>
    <n v="0"/>
    <n v="48546.62"/>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436600"/>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10 - FONDO GENERAL"/>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20 - FONDOS CON DESTINO ESPECÍFICO"/>
    <s v="(blank)"/>
    <s v="99 - MULTIPROVINCIAL"/>
    <n v="8000000"/>
    <n v="4059604.0599999996"/>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10 - FONDO GENERAL"/>
    <s v="(blank)"/>
    <s v="99 - MULTIPROVINCIAL"/>
    <n v="0"/>
    <n v="746141.98"/>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20 - FONDOS CON DESTINO ESPECÍFICO"/>
    <s v="(blank)"/>
    <s v="99 - MULTIPROVINCIAL"/>
    <n v="8000000"/>
    <n v="4269712"/>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10 - FONDO GENERAL"/>
    <s v="(blank)"/>
    <s v="99 - MULTIPROVINCIAL"/>
    <n v="5165640"/>
    <n v="2152260"/>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10 - FONDO GENERAL"/>
    <s v="(blank)"/>
    <s v="99 - MULTIPROVINCIAL"/>
    <n v="2300000"/>
    <n v="2788837.7199999997"/>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20 - FONDOS CON DESTINO ESPECÍFICO"/>
    <s v="(blank)"/>
    <s v="99 - MULTIPROVINCIAL"/>
    <n v="223546875"/>
    <n v="35165039.049999997"/>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10 - FONDO GENERAL"/>
    <s v="(blank)"/>
    <s v="99 - MULTIPROVINCIAL"/>
    <n v="600000"/>
    <n v="225302.84"/>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10 - FONDO GENERAL"/>
    <s v="(blank)"/>
    <s v="99 - MULTIPROVINCIAL"/>
    <n v="0"/>
    <n v="61902.44"/>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10 - FONDO GENERAL"/>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20 - FONDOS CON DESTINO ESPECÍFICO"/>
    <s v="(blank)"/>
    <s v="99 - MULTIPROVINCIAL"/>
    <n v="0"/>
    <n v="95040.01"/>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10 - FONDO GENERAL"/>
    <s v="(blank)"/>
    <s v="99 - MULTIPROVINCIAL"/>
    <n v="0"/>
    <n v="2190.1799999999998"/>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20 - FONDOS CON DESTINO ESPECÍFICO"/>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10 - FONDO GENERAL"/>
    <s v="(blank)"/>
    <s v="99 - MULTIPROVINCIAL"/>
    <n v="1722000"/>
    <n v="877098.98"/>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20 - FONDOS CON DESTINO ESPECÍFICO"/>
    <s v="(blank)"/>
    <s v="99 - MULTIPROVINCIAL"/>
    <n v="0"/>
    <n v="205741.97"/>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10 - FONDO GENERAL"/>
    <s v="(blank)"/>
    <s v="99 - MULTIPROVINCIAL"/>
    <n v="1188362"/>
    <n v="1789231.54"/>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20 - FONDOS CON DESTINO ESPECÍFICO"/>
    <s v="(blank)"/>
    <s v="99 - MULTIPROVINCIAL"/>
    <n v="27453125"/>
    <n v="1216709.8"/>
  </r>
  <r>
    <s v="2025"/>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blank)"/>
    <s v="99 - MULTIPROVINCIAL"/>
    <n v="377459518"/>
    <n v="142560800"/>
  </r>
  <r>
    <s v="2025"/>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blank)"/>
    <s v="99 - MULTIPROVINCIAL"/>
    <n v="256722881"/>
    <n v="147377000"/>
  </r>
  <r>
    <s v="2025"/>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blank)"/>
    <s v="99 - MULTIPROVINCIAL"/>
    <n v="3083143"/>
    <n v="1018907.32"/>
  </r>
  <r>
    <s v="2025"/>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blank)"/>
    <s v="99 - MULTIPROVINCIAL"/>
    <n v="13613004"/>
    <n v="5047758.459999999"/>
  </r>
  <r>
    <s v="2025"/>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blank)"/>
    <s v="99 - MULTIPROVINCIAL"/>
    <n v="744402"/>
    <n v="0"/>
  </r>
  <r>
    <s v="2025"/>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blank)"/>
    <s v="99 - MULTIPROVINCIAL"/>
    <n v="10802806"/>
    <n v="8183600"/>
  </r>
  <r>
    <s v="2025"/>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blank)"/>
    <s v="99 - MULTIPROVINCIAL"/>
    <n v="2149234"/>
    <n v="0"/>
  </r>
  <r>
    <s v="2025"/>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blank)"/>
    <s v="99 - MULTIPROVINCIAL"/>
    <n v="6007278"/>
    <n v="0"/>
  </r>
  <r>
    <s v="2025"/>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blank)"/>
    <s v="99 - MULTIPROVINCIAL"/>
    <n v="10867602"/>
    <n v="2522146.91"/>
  </r>
  <r>
    <s v="2025"/>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blank)"/>
    <s v="99 - MULTIPROVINCIAL"/>
    <n v="10981798"/>
    <n v="1488380"/>
  </r>
  <r>
    <s v="2025"/>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blank)"/>
    <s v="99 - MULTIPROVINCIAL"/>
    <n v="3762527"/>
    <n v="0"/>
  </r>
  <r>
    <s v="2025"/>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blank)"/>
    <s v="99 - MULTIPROVINCIAL"/>
    <n v="19184291"/>
    <n v="7499026.6200000001"/>
  </r>
  <r>
    <s v="2025"/>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blank)"/>
    <s v="99 - MULTIPROVINCIAL"/>
    <n v="5424764"/>
    <n v="0"/>
  </r>
  <r>
    <s v="2025"/>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blank)"/>
    <s v="99 - MULTIPROVINCIAL"/>
    <n v="1740716"/>
    <n v="502031"/>
  </r>
  <r>
    <s v="2025"/>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blank)"/>
    <s v="99 - MULTIPROVINCIAL"/>
    <n v="1109099"/>
    <n v="0"/>
  </r>
  <r>
    <s v="2025"/>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blank)"/>
    <s v="99 - MULTIPROVINCIAL"/>
    <n v="6018360"/>
    <n v="0"/>
  </r>
  <r>
    <s v="2025"/>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blank)"/>
    <s v="99 - MULTIPROVINCIAL"/>
    <n v="4600593"/>
    <n v="0"/>
  </r>
  <r>
    <s v="2025"/>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blank)"/>
    <s v="99 - MULTIPROVINCIAL"/>
    <n v="51009486"/>
    <n v="20184382.219999999"/>
  </r>
  <r>
    <s v="2025"/>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blank)"/>
    <s v="99 - MULTIPROVINCIAL"/>
    <n v="37775215"/>
    <n v="278507.14"/>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blank)"/>
    <s v="01 - DISTRITO NACIONAL"/>
    <n v="2535000"/>
    <n v="88875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01 - DISTRITO NACIONAL"/>
    <n v="361555"/>
    <n v="132051.90000000002"/>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2 - CONTRATACIÓN DE SERVICIOS"/>
    <s v="2.2.9 - OTRAS CONTRATACIONES DE SERVICIOS"/>
    <s v="N"/>
    <s v="00 - N/A"/>
    <s v="10 - FONDO GENERAL"/>
    <s v="(blank)"/>
    <s v="01 - DISTRITO NACIONAL"/>
    <n v="300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blank)"/>
    <s v="01 - DISTRITO NACIONAL"/>
    <n v="795890495"/>
    <n v="269530896.18999994"/>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blank)"/>
    <s v="01 - DISTRITO NACIONAL"/>
    <n v="246155284"/>
    <n v="95542452.399999991"/>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blank)"/>
    <s v="01 - DISTRITO NACIONAL"/>
    <n v="954000"/>
    <n v="16339.2"/>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blank)"/>
    <s v="01 - DISTRITO NACIONAL"/>
    <n v="124497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83693364"/>
    <n v="33642582.269999996"/>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blank)"/>
    <s v="01 - DISTRITO NACIONAL"/>
    <n v="79536420"/>
    <n v="27806822.189999998"/>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blank)"/>
    <s v="01 - DISTRITO NACIONAL"/>
    <n v="62324798"/>
    <n v="5891936.9499999993"/>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blank)"/>
    <s v="01 - DISTRITO NACIONAL"/>
    <n v="61110000"/>
    <n v="40465882.079999998"/>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blank)"/>
    <s v="01 - DISTRITO NACIONAL"/>
    <n v="60000000"/>
    <n v="30997288.879999995"/>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blank)"/>
    <s v="01 - DISTRITO NACIONAL"/>
    <n v="145771151"/>
    <n v="49817042.73999998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blank)"/>
    <s v="01 - DISTRITO NACIONAL"/>
    <n v="34175000"/>
    <n v="4047409.8200000003"/>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11520124"/>
    <n v="6124747.4200000009"/>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993305986"/>
    <n v="92394136.820000008"/>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blank)"/>
    <s v="01 - DISTRITO NACIONAL"/>
    <n v="91122813"/>
    <n v="14817329.620000001"/>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blank)"/>
    <s v="01 - DISTRITO NACIONAL"/>
    <n v="2341000"/>
    <n v="1230073.8"/>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blank)"/>
    <s v="01 - DISTRITO NACIONAL"/>
    <n v="424558"/>
    <n v="1627526.92"/>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blank)"/>
    <s v="01 - DISTRITO NACIONAL"/>
    <n v="12541957"/>
    <n v="6262673.9300000006"/>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blank)"/>
    <s v="01 - DISTRITO NACIONAL"/>
    <n v="1144060"/>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blank)"/>
    <s v="01 - DISTRITO NACIONAL"/>
    <n v="207941"/>
    <n v="213489.88"/>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361937"/>
    <n v="761368.25000000012"/>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98698289"/>
    <n v="35462609.079999998"/>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blank)"/>
    <s v="01 - DISTRITO NACIONAL"/>
    <n v="31549700"/>
    <n v="6094725.2000000002"/>
  </r>
  <r>
    <s v="2025"/>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blank)"/>
    <s v="01 - DISTRITO NACIONAL"/>
    <n v="0"/>
    <n v="123397.59"/>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blank)"/>
    <s v="99 - MULTIPROVINCIAL"/>
    <n v="2148108238"/>
    <n v="773207838.4599998"/>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blank)"/>
    <s v="99 - MULTIPROVINCIAL"/>
    <n v="1374086325"/>
    <n v="592744296.16000021"/>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blank)"/>
    <s v="99 - MULTIPROVINCIAL"/>
    <n v="463346727"/>
    <n v="83072769.589999989"/>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blank)"/>
    <s v="99 - MULTIPROVINCIAL"/>
    <n v="299004405"/>
    <n v="112847468.3"/>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blank)"/>
    <s v="99 - MULTIPROVINCIAL"/>
    <n v="1036327436"/>
    <n v="408693745.27999997"/>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blank)"/>
    <s v="99 - MULTIPROVINCIAL"/>
    <n v="0"/>
    <n v="1329248.97"/>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blank)"/>
    <s v="99 - MULTIPROVINCIAL"/>
    <n v="1805400207"/>
    <n v="699264834.89999974"/>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blank)"/>
    <s v="99 - MULTIPROVINCIAL"/>
    <n v="544378403"/>
    <n v="195037123.75999999"/>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blank)"/>
    <s v="99 - MULTIPROVINCIAL"/>
    <n v="35218395"/>
    <n v="3632848.5900000003"/>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blank)"/>
    <s v="99 - MULTIPROVINCIAL"/>
    <n v="50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2 - TEXTILES Y VESTUARIOS"/>
    <s v="N"/>
    <s v="00 - N/A"/>
    <s v="10 - FONDO GENERAL"/>
    <s v="(blank)"/>
    <s v="99 - MULTIPROVINCIAL"/>
    <n v="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blank)"/>
    <s v="99 - MULTIPROVINCIAL"/>
    <n v="1355802547"/>
    <n v="594750264.93000031"/>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blank)"/>
    <s v="99 - MULTIPROVINCIAL"/>
    <n v="62952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blank)"/>
    <s v="99 - MULTIPROVINCIAL"/>
    <n v="543309282"/>
    <n v="198140991.98999995"/>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blank)"/>
    <s v="99 - MULTIPROVINCIAL"/>
    <n v="33200000"/>
    <n v="11564478.789999999"/>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blank)"/>
    <s v="99 - MULTIPROVINCIAL"/>
    <n v="59924635"/>
    <n v="46304777.789999999"/>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20 - FONDOS CON DESTINO ESPECÍFICO"/>
    <s v="(blank)"/>
    <s v="99 - MULTIPROVINCIAL"/>
    <n v="44082218"/>
    <n v="772227.75"/>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20 - FONDOS CON DESTINO ESPECÍFICO"/>
    <s v="(blank)"/>
    <s v="99 - MULTIPROVINCIAL"/>
    <n v="0"/>
    <n v="93579.01"/>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20 - FONDOS CON DESTINO ESPECÍFICO"/>
    <s v="(blank)"/>
    <s v="99 - MULTIPROVINCIAL"/>
    <n v="1000000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61446342"/>
    <n v="29676507.999999989"/>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blank)"/>
    <s v="99 - MULTIPROVINCIAL"/>
    <n v="2568720"/>
    <n v="1012656.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blank)"/>
    <s v="99 - MULTIPROVINCIAL"/>
    <n v="22954349"/>
    <n v="10559266.189999998"/>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blank)"/>
    <s v="99 - MULTIPROVINCIAL"/>
    <n v="65810000"/>
    <n v="10627427.73"/>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blank)"/>
    <s v="99 - MULTIPROVINCIAL"/>
    <n v="867280000"/>
    <n v="46728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blank)"/>
    <s v="99 - MULTIPROVINCIAL"/>
    <n v="25800000"/>
    <n v="7376902.0599999996"/>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blank)"/>
    <s v="99 - MULTIPROVINCIAL"/>
    <n v="40200000"/>
    <n v="3254998.0999999996"/>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blank)"/>
    <s v="99 - MULTIPROVINCIAL"/>
    <n v="1200000"/>
    <n v="643050.4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blank)"/>
    <s v="99 - MULTIPROVINCIAL"/>
    <n v="160450000"/>
    <n v="12078838.2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blank)"/>
    <s v="99 - MULTIPROVINCIAL"/>
    <n v="34000000"/>
    <n v="10414434.5"/>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blank)"/>
    <s v="99 - MULTIPROVINCIAL"/>
    <n v="23050000"/>
    <n v="3194149.6099999994"/>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11957695"/>
    <n v="132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blank)"/>
    <s v="99 - MULTIPROVINCIAL"/>
    <n v="43060000"/>
    <n v="8982810.2799999993"/>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blank)"/>
    <s v="99 - MULTIPROVINCIAL"/>
    <n v="80200000"/>
    <n v="18291545.809999999"/>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blank)"/>
    <s v="99 - MULTIPROVINCIAL"/>
    <n v="12300020"/>
    <n v="886823.79"/>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blank)"/>
    <s v="99 - MULTIPROVINCIAL"/>
    <n v="11020000"/>
    <n v="596608"/>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blank)"/>
    <s v="99 - MULTIPROVINCIAL"/>
    <n v="1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blank)"/>
    <s v="99 - MULTIPROVINCIAL"/>
    <n v="6320000"/>
    <n v="1113095.77"/>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blank)"/>
    <s v="99 - MULTIPROVINCIAL"/>
    <n v="50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blank)"/>
    <s v="99 - MULTIPROVINCIAL"/>
    <n v="565000"/>
    <n v="277348.66000000003"/>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blank)"/>
    <s v="99 - MULTIPROVINCIAL"/>
    <n v="540000"/>
    <n v="195.01"/>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12000000"/>
    <n v="380000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blank)"/>
    <s v="99 - MULTIPROVINCIAL"/>
    <n v="2655000"/>
    <n v="239077.11"/>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blank)"/>
    <s v="99 - MULTIPROVINCIAL"/>
    <n v="47975036"/>
    <n v="8014519.9600000009"/>
  </r>
  <r>
    <s v="2025"/>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blank)"/>
    <s v="01 - DISTRITO NACIONAL"/>
    <n v="99976667"/>
    <n v="36003746.18"/>
  </r>
  <r>
    <s v="2025"/>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blank)"/>
    <s v="01 - DISTRITO NACIONAL"/>
    <n v="16290700"/>
    <n v="500000"/>
  </r>
  <r>
    <s v="2025"/>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blank)"/>
    <s v="01 - DISTRITO NACIONAL"/>
    <n v="450000"/>
    <n v="135035.68"/>
  </r>
  <r>
    <s v="2025"/>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blank)"/>
    <s v="01 - DISTRITO NACIONAL"/>
    <n v="600000"/>
    <n v="0"/>
  </r>
  <r>
    <s v="2025"/>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blank)"/>
    <s v="01 - DISTRITO NACIONAL"/>
    <n v="13694361"/>
    <n v="5408413.4899999974"/>
  </r>
  <r>
    <s v="2025"/>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blank)"/>
    <s v="01 - DISTRITO NACIONAL"/>
    <n v="6690000"/>
    <n v="2155279.7599999998"/>
  </r>
  <r>
    <s v="2025"/>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blank)"/>
    <s v="01 - DISTRITO NACIONAL"/>
    <n v="1200760"/>
    <n v="0"/>
  </r>
  <r>
    <s v="2025"/>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blank)"/>
    <s v="01 - DISTRITO NACIONAL"/>
    <n v="400000"/>
    <n v="0"/>
  </r>
  <r>
    <s v="2025"/>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blank)"/>
    <s v="01 - DISTRITO NACIONAL"/>
    <n v="223071"/>
    <n v="0"/>
  </r>
  <r>
    <s v="2025"/>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blank)"/>
    <s v="01 - DISTRITO NACIONAL"/>
    <n v="2844777"/>
    <n v="681825.95"/>
  </r>
  <r>
    <s v="2025"/>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blank)"/>
    <s v="01 - DISTRITO NACIONAL"/>
    <n v="500000"/>
    <n v="336070.56"/>
  </r>
  <r>
    <s v="2025"/>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blank)"/>
    <s v="01 - DISTRITO NACIONAL"/>
    <n v="1306640"/>
    <n v="735215.96"/>
  </r>
  <r>
    <s v="2025"/>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blank)"/>
    <s v="01 - DISTRITO NACIONAL"/>
    <n v="9060000"/>
    <n v="2148776.08"/>
  </r>
  <r>
    <s v="2025"/>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blank)"/>
    <s v="01 - DISTRITO NACIONAL"/>
    <n v="1629477"/>
    <n v="336135.53"/>
  </r>
  <r>
    <s v="2025"/>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blank)"/>
    <s v="01 - DISTRITO NACIONAL"/>
    <n v="621000"/>
    <n v="121400.32000000001"/>
  </r>
  <r>
    <s v="2025"/>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blank)"/>
    <s v="01 - DISTRITO NACIONAL"/>
    <n v="450000"/>
    <n v="0"/>
  </r>
  <r>
    <s v="2025"/>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blank)"/>
    <s v="01 - DISTRITO NACIONAL"/>
    <n v="975000"/>
    <n v="58736"/>
  </r>
  <r>
    <s v="2025"/>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blank)"/>
    <s v="01 - DISTRITO NACIONAL"/>
    <n v="20000"/>
    <n v="0"/>
  </r>
  <r>
    <s v="2025"/>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blank)"/>
    <s v="01 - DISTRITO NACIONAL"/>
    <n v="210477"/>
    <n v="37882.06"/>
  </r>
  <r>
    <s v="2025"/>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blank)"/>
    <s v="01 - DISTRITO NACIONAL"/>
    <n v="271506"/>
    <n v="0"/>
  </r>
  <r>
    <s v="2025"/>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blank)"/>
    <s v="01 - DISTRITO NACIONAL"/>
    <n v="8931000"/>
    <n v="0"/>
  </r>
  <r>
    <s v="2025"/>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blank)"/>
    <s v="01 - DISTRITO NACIONAL"/>
    <n v="2895154"/>
    <n v="291402.77"/>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blank)"/>
    <s v="99 - MULTIPROVINCIAL"/>
    <n v="30782400"/>
    <n v="92632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blank)"/>
    <s v="99 - MULTIPROVINCIAL"/>
    <n v="6384800"/>
    <n v="12930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blank)"/>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4203048"/>
    <n v="1381464.6600000001"/>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blank)"/>
    <s v="99 - MULTIPROVINCIAL"/>
    <n v="1200000"/>
    <n v="451521.31999999995"/>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blank)"/>
    <s v="99 - MULTIPROVINCIAL"/>
    <n v="11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blank)"/>
    <s v="99 - MULTIPROVINCIAL"/>
    <n v="1800000"/>
    <n v="4545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4 - TRANSPORTE Y ALMACENAJE"/>
    <s v="N"/>
    <s v="00 - N/A"/>
    <s v="10 - FONDO GENERAL"/>
    <s v="(blank)"/>
    <s v="99 - MULTIPROVINCIAL"/>
    <n v="0"/>
    <n v="25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blank)"/>
    <s v="99 - MULTIPROVINCIAL"/>
    <n v="300000"/>
    <n v="21771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blank)"/>
    <s v="99 - MULTIPROVINCIAL"/>
    <n v="12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99 - MULTIPROVINCIAL"/>
    <n v="265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255000"/>
    <n v="105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blank)"/>
    <s v="99 - MULTIPROVINCIAL"/>
    <n v="30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blank)"/>
    <s v="99 - MULTIPROVINCIAL"/>
    <n v="570000"/>
    <n v="388890.58"/>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blank)"/>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blank)"/>
    <s v="99 - MULTIPROVINCIAL"/>
    <n v="400000"/>
    <n v="977.73"/>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blank)"/>
    <s v="99 - MULTIPROVINCIAL"/>
    <n v="75000"/>
    <n v="9911.23"/>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6 - PRODUCTOS DE MINERALES, METÁLICOS Y NO METÁLICOS"/>
    <s v="N"/>
    <s v="00 - N/A"/>
    <s v="10 - FONDO GENERAL"/>
    <s v="(blank)"/>
    <s v="99 - MULTIPROVINCIAL"/>
    <n v="0"/>
    <n v="13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4806000"/>
    <n v="186000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blank)"/>
    <s v="99 - MULTIPROVINCIAL"/>
    <n v="1046211"/>
    <n v="94504.0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blank)"/>
    <s v="01 - DISTRITO NACIONAL"/>
    <n v="21507400"/>
    <n v="6613980.159999999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blank)"/>
    <s v="01 - DISTRITO NACIONAL"/>
    <n v="3345600"/>
    <n v="1161166.6599999999"/>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blank)"/>
    <s v="01 - DISTRITO NACIONAL"/>
    <n v="24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2819469"/>
    <n v="982861.69"/>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blank)"/>
    <s v="01 - DISTRITO NACIONAL"/>
    <n v="1317519"/>
    <n v="422472.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blank)"/>
    <s v="01 - DISTRITO NACIONAL"/>
    <n v="100000"/>
    <n v="637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blank)"/>
    <s v="01 - DISTRITO NACIONAL"/>
    <n v="15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blank)"/>
    <s v="01 - DISTRITO NACIONAL"/>
    <n v="90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blank)"/>
    <s v="01 - DISTRITO NACIONAL"/>
    <n v="2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blank)"/>
    <s v="01 - DISTRITO NACIONAL"/>
    <n v="386000"/>
    <n v="49598.18"/>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990000"/>
    <n v="39166.94"/>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247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blank)"/>
    <s v="01 - DISTRITO NACIONAL"/>
    <n v="1400000"/>
    <n v="7493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blank)"/>
    <s v="01 - DISTRITO NACIONAL"/>
    <n v="225000"/>
    <n v="27816.0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blank)"/>
    <s v="01 - DISTRITO NACIONAL"/>
    <n v="3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blank)"/>
    <s v="01 - DISTRITO NACIONAL"/>
    <n v="325000"/>
    <n v="22665.99"/>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blank)"/>
    <s v="01 - DISTRITO NACIONAL"/>
    <n v="175000"/>
    <n v="218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1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3499000"/>
    <n v="80850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blank)"/>
    <s v="01 - DISTRITO NACIONAL"/>
    <n v="1475000"/>
    <n v="141702.6"/>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blank)"/>
    <s v="99 - MULTIPROVINCIAL"/>
    <n v="866096153"/>
    <n v="282347619.14999998"/>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blank)"/>
    <s v="99 - MULTIPROVINCIAL"/>
    <n v="340587515"/>
    <n v="83819352.349999994"/>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20 - FONDOS CON DESTINO ESPECÍFICO"/>
    <s v="(blank)"/>
    <s v="99 - MULTIPROVINCIAL"/>
    <n v="58000000"/>
    <n v="18165279.449999999"/>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0000000"/>
    <n v="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7330216"/>
    <n v="41573932.68999998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blank)"/>
    <s v="99 - MULTIPROVINCIAL"/>
    <n v="55400000"/>
    <n v="45538566.5499999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07000"/>
    <n v="204916.74"/>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5173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10 - FONDO GENERAL"/>
    <s v="(blank)"/>
    <s v="99 - MULTIPROVINCIAL"/>
    <n v="2500000"/>
    <n v="165466.8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2615149.799999999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10 - FONDO GENERAL"/>
    <s v="(blank)"/>
    <s v="99 - MULTIPROVINCIAL"/>
    <n v="3500000"/>
    <n v="59239.1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14750000"/>
    <n v="275153.3400000000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blank)"/>
    <s v="99 - MULTIPROVINCIAL"/>
    <n v="353264544"/>
    <n v="114404181.1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360370177"/>
    <n v="496030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blank)"/>
    <s v="99 - MULTIPROVINCIAL"/>
    <n v="45000000"/>
    <n v="5939804.3900000006"/>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blank)"/>
    <s v="99 - MULTIPROVINCIAL"/>
    <n v="25000000"/>
    <n v="880295.2300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060505"/>
    <n v="24380986"/>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37907715"/>
    <n v="4617923.8999999994"/>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607243"/>
    <n v="208901983.40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49108106"/>
    <n v="5334101.74"/>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934000"/>
    <n v="9845707.4299999997"/>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950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063620"/>
    <n v="285884"/>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2660024"/>
    <n v="956665.2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blank)"/>
    <s v="99 - MULTIPROVINCIAL"/>
    <n v="6999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0334200"/>
    <n v="43766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blank)"/>
    <s v="99 - MULTIPROVINCIAL"/>
    <n v="1409363"/>
    <n v="123374.23999999999"/>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694800"/>
    <n v="1255684.0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10 - FONDO GENERAL"/>
    <s v="(blank)"/>
    <s v="99 - MULTIPROVINCIAL"/>
    <n v="2111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25650"/>
    <n v="24543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blank)"/>
    <s v="99 - MULTIPROVINCIAL"/>
    <n v="6269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1870"/>
    <n v="115276.5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40254"/>
    <n v="241794.9900000000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1126169"/>
    <n v="56687.54999999999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7707828"/>
    <n v="9147257.9699999988"/>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7553437"/>
    <n v="66193.119999999995"/>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blank)"/>
    <s v="99 - MULTIPROVINCIAL"/>
    <n v="6631399"/>
    <n v="2488434.0400000005"/>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14086950"/>
    <n v="1833742.11"/>
  </r>
  <r>
    <s v="2025"/>
    <x v="0"/>
    <x v="0"/>
    <x v="0"/>
    <x v="0"/>
    <s v="2 - Poder Ejecutivo"/>
    <s v="0205 - MINISTERIO DE HACIENDA"/>
    <s v="0001 - MINISTERIO DE HACIENDA"/>
    <s v="4 - SERVICIOS SOCIALES"/>
    <s v="4.4 - Educación"/>
    <s v="4.4.09 - Enseñanza no atribuible a ningún nivel"/>
    <s v="2.1 - REMUNERACIONES Y CONTRIBUCIONES"/>
    <s v="2.1.1 - REMUNERACIONES"/>
    <s v="N"/>
    <s v="00 - N/A"/>
    <s v="10 - FONDO GENERAL"/>
    <s v="(blank)"/>
    <s v="99 - MULTIPROVINCIAL"/>
    <n v="0"/>
    <n v="0"/>
  </r>
  <r>
    <s v="2025"/>
    <x v="0"/>
    <x v="0"/>
    <x v="0"/>
    <x v="0"/>
    <s v="2 - Poder Ejecutivo"/>
    <s v="0205 - MINISTERIO DE HACIENDA"/>
    <s v="0001 - MINISTERIO DE HACIENDA"/>
    <s v="4 - SERVICIOS SOCIALES"/>
    <s v="4.4 - Educación"/>
    <s v="4.4.09 - Enseñanza no atribuible a ningún nivel"/>
    <s v="2.1 - REMUNERACIONES Y CONTRIBUCIONES"/>
    <s v="2.1.2 - SOBRESUELDOS"/>
    <s v="N"/>
    <s v="00 - N/A"/>
    <s v="10 - FONDO GENERAL"/>
    <s v="(blank)"/>
    <s v="99 - MULTIPROVINCIAL"/>
    <n v="0"/>
    <n v="0"/>
  </r>
  <r>
    <s v="2025"/>
    <x v="0"/>
    <x v="0"/>
    <x v="0"/>
    <x v="0"/>
    <s v="2 - Poder Ejecutivo"/>
    <s v="0205 - MINISTERIO DE HACIENDA"/>
    <s v="0001 - MINISTERIO DE HACIENDA"/>
    <s v="4 - SERVICIOS SOCIALES"/>
    <s v="4.4 - Educación"/>
    <s v="4.4.09 - Enseñanza no atribuible a ningún nivel"/>
    <s v="2.1 - REMUNERACIONES Y CONTRIBUCIONES"/>
    <s v="2.1.5 - CONTRIBUCIONES A LA SEGURIDAD SOCIAL"/>
    <s v="N"/>
    <s v="00 - N/A"/>
    <s v="10 - FONDO GENERAL"/>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blank)"/>
    <s v="99 - MULTIPROVINCIAL"/>
    <n v="183346070"/>
    <n v="69158431.609999999"/>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blank)"/>
    <s v="99 - MULTIPROVINCIAL"/>
    <n v="69207803"/>
    <n v="15759633.33"/>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20000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354680"/>
    <n v="10418602.089999992"/>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92631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blank)"/>
    <s v="99 - MULTIPROVINCIAL"/>
    <n v="8800000"/>
    <n v="3082624.1300000004"/>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10 - FONDO GENERAL"/>
    <s v="(blank)"/>
    <s v="99 - MULTIPROVINCIAL"/>
    <n v="3500000"/>
    <n v="91160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70 - DONACION EXTERNA"/>
    <s v="(blank)"/>
    <s v="99 - MULTIPROVINCIAL"/>
    <n v="0"/>
    <n v="3428512.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58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10 - FONDO GENERAL"/>
    <s v="(blank)"/>
    <s v="99 - MULTIPROVINCIAL"/>
    <n v="2720000"/>
    <n v="319467.0999999999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blank)"/>
    <s v="99 - MULTIPROVINCIAL"/>
    <n v="1520000"/>
    <n v="2368.070000000000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80000"/>
    <n v="260561.19000000003"/>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0"/>
    <n v="3646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600000"/>
    <n v="460820.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0000"/>
    <n v="236343.2599999999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1300000"/>
    <n v="58439.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111624"/>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300000"/>
    <n v="268771.5"/>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135000"/>
    <n v="129831.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10 - FONDO GENERAL"/>
    <s v="(blank)"/>
    <s v="99 - MULTIPROVINCIAL"/>
    <n v="645611"/>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0"/>
    <n v="44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blank)"/>
    <s v="99 - MULTIPROVINCIAL"/>
    <n v="2475602"/>
    <n v="410269.44"/>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90450"/>
    <n v="96376.5"/>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362310"/>
    <n v="23603.9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452318"/>
    <n v="1541605.05"/>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89883"/>
    <n v="956674.4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blank)"/>
    <s v="99 - MULTIPROVINCIAL"/>
    <n v="536451238"/>
    <n v="217939021.0200000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70 - DONACION EXTERNA"/>
    <s v="(blank)"/>
    <s v="99 - MULTIPROVINCIAL"/>
    <n v="0"/>
    <n v="89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blank)"/>
    <s v="99 - MULTIPROVINCIAL"/>
    <n v="348862009"/>
    <n v="91199329.04999999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70 - DONACION EXTERNA"/>
    <s v="(blank)"/>
    <s v="99 - MULTIPROVINCIAL"/>
    <n v="0"/>
    <n v="5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6055919"/>
    <n v="31641371.00000001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135189.2200000000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blank)"/>
    <s v="99 - MULTIPROVINCIAL"/>
    <n v="19888000"/>
    <n v="6729398.389999999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1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2398125"/>
    <n v="3622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384212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200000"/>
    <n v="99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1300000"/>
    <n v="18998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70 - DONACION EXTERNA"/>
    <s v="(blank)"/>
    <s v="99 - MULTIPROVINCIAL"/>
    <n v="0"/>
    <n v="158772.5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blank)"/>
    <s v="99 - MULTIPROVINCIAL"/>
    <n v="9840000"/>
    <n v="3711341.3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blank)"/>
    <s v="99 - MULTIPROVINCIAL"/>
    <n v="5000000"/>
    <n v="4889623.9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2607000"/>
    <n v="2236900.090000000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910000"/>
    <n v="725634.2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2150000"/>
    <n v="134000.6400000000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3178884"/>
    <n v="1248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7000"/>
    <n v="401279.8999999999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8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21875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blank)"/>
    <s v="99 - MULTIPROVINCIAL"/>
    <n v="1908800"/>
    <n v="382187.8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1876500"/>
    <n v="218282.0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531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15000"/>
    <n v="1274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1800000"/>
    <n v="6852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55916"/>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820000"/>
    <n v="12878.5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136300"/>
    <n v="5366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52950"/>
    <n v="58865.3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blank)"/>
    <s v="99 - MULTIPROVINCIAL"/>
    <n v="4562900"/>
    <n v="202153.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8667820"/>
    <n v="1229156.269999999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320140.4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blank)"/>
    <s v="99 - MULTIPROVINCIAL"/>
    <n v="292110421"/>
    <n v="112128244.2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blank)"/>
    <s v="99 - MULTIPROVINCIAL"/>
    <n v="109005475"/>
    <n v="24334588.88999999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7805569"/>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0111997"/>
    <n v="16183945.66000001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blank)"/>
    <s v="99 - MULTIPROVINCIAL"/>
    <n v="14890059"/>
    <n v="5453308.699999999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5265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blank)"/>
    <s v="99 - MULTIPROVINCIAL"/>
    <n v="1899128"/>
    <n v="468038.5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blank)"/>
    <s v="99 - MULTIPROVINCIAL"/>
    <n v="477000"/>
    <n v="152451.3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blank)"/>
    <s v="99 - MULTIPROVINCIAL"/>
    <n v="26415341"/>
    <n v="941641.2999999999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blank)"/>
    <s v="99 - MULTIPROVINCIAL"/>
    <n v="9997000"/>
    <n v="3428026.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45354"/>
    <n v="521340.300000000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0047964"/>
    <n v="1882413.7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6575232"/>
    <n v="3134431.610000000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55389"/>
    <n v="164757.8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blank)"/>
    <s v="99 - MULTIPROVINCIAL"/>
    <n v="1393255"/>
    <n v="933185.6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blank)"/>
    <s v="99 - MULTIPROVINCIAL"/>
    <n v="3879447"/>
    <n v="284703.1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blank)"/>
    <s v="99 - MULTIPROVINCIAL"/>
    <n v="89950"/>
    <n v="110443.3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blank)"/>
    <s v="99 - MULTIPROVINCIAL"/>
    <n v="40828"/>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66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492526"/>
    <n v="3365086.9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blank)"/>
    <s v="99 - MULTIPROVINCIAL"/>
    <n v="5316371"/>
    <n v="1475021.1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90931"/>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190931"/>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4794188"/>
    <n v="12100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5709658"/>
    <n v="1225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4 - GRATIFICACIONES Y BONIFICACIONES"/>
    <s v="N"/>
    <s v="00 - N/A"/>
    <s v="10 - FONDO GENERAL"/>
    <s v="(blank)"/>
    <s v="99 - MULTIPROVINCIAL"/>
    <n v="266250"/>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488454"/>
    <n v="182320.90999999997"/>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2 - PUBLICIDAD, IMPRESIÓN Y ENCUADERNACIÓN"/>
    <s v="N"/>
    <s v="00 - N/A"/>
    <s v="70 - DONACION EXTERNA"/>
    <s v="(blank)"/>
    <s v="99 - MULTIPROVINCIAL"/>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5 - ALQUILERES Y RENTAS"/>
    <s v="N"/>
    <s v="00 - N/A"/>
    <s v="10 - FONDO GENERAL"/>
    <s v="(blank)"/>
    <s v="99 - MULTIPROVINCIAL"/>
    <n v="75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blank)"/>
    <s v="99 - MULTIPROVINCIAL"/>
    <n v="100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70 - DONACION EXTERNA"/>
    <s v="(blank)"/>
    <s v="99 - MULTIPROVINCIAL"/>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blank)"/>
    <s v="99 - MULTIPROVINCIAL"/>
    <n v="549546"/>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70 - DONACION EXTERNA"/>
    <s v="(blank)"/>
    <s v="99 - MULTIPROVINCIAL"/>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3 - MATERIALES Y SUMINISTROS"/>
    <s v="2.3.3 - PAPEL, CARTÓN E IMPRESOS"/>
    <s v="N"/>
    <s v="00 - N/A"/>
    <s v="10 - FONDO GENERAL"/>
    <s v="(blank)"/>
    <s v="99 - MULTIPROVINCIAL"/>
    <n v="151016"/>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blank)"/>
    <s v="99 - MULTIPROVINCIAL"/>
    <n v="65407500"/>
    <n v="26421415.579999998"/>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blank)"/>
    <s v="99 - MULTIPROVINCIAL"/>
    <n v="28573500"/>
    <n v="7454966.6699999999"/>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2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8758034"/>
    <n v="3862914.7600000002"/>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1 - SERVICIOS BÁSICOS"/>
    <s v="N"/>
    <s v="00 - N/A"/>
    <s v="10 - FONDO GENERAL"/>
    <s v="(blank)"/>
    <s v="99 - MULTIPROVINCIAL"/>
    <n v="1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3 - VIÁTICOS"/>
    <s v="N"/>
    <s v="00 - N/A"/>
    <s v="10 - FONDO GENERAL"/>
    <s v="(blank)"/>
    <s v="99 - MULTIPROVINCIAL"/>
    <n v="1750000"/>
    <n v="55952.2"/>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4 - TRANSPORTE Y ALMACENAJE"/>
    <s v="N"/>
    <s v="00 - N/A"/>
    <s v="10 - FONDO GENERAL"/>
    <s v="(blank)"/>
    <s v="99 - MULTIPROVINCIAL"/>
    <n v="1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blank)"/>
    <s v="99 - MULTIPROVINCIAL"/>
    <n v="653500"/>
    <n v="2202203.8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6 - SEGUROS"/>
    <s v="N"/>
    <s v="00 - N/A"/>
    <s v="10 - FONDO GENERAL"/>
    <s v="(blank)"/>
    <s v="99 - MULTIPROVINCIAL"/>
    <n v="2300000"/>
    <n v="441866.5400000000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499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718246"/>
    <n v="488442.5"/>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blank)"/>
    <s v="99 - MULTIPROVINCIAL"/>
    <n v="3375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blank)"/>
    <s v="99 - MULTIPROVINCIAL"/>
    <n v="500000"/>
    <n v="121162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479740"/>
    <n v="119650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blank)"/>
    <s v="99 - MULTIPROVINCIAL"/>
    <n v="2820230"/>
    <n v="597027.58000000007"/>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1 - REMUNERACIONES"/>
    <s v="N"/>
    <s v="00 - N/A"/>
    <s v="10 - FONDO GENERAL"/>
    <s v="(blank)"/>
    <s v="99 - MULTIPROVINCIAL"/>
    <n v="159933440"/>
    <n v="8273907.5"/>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2 - SOBRESUELDOS"/>
    <s v="N"/>
    <s v="00 - N/A"/>
    <s v="10 - FONDO GENERAL"/>
    <s v="(blank)"/>
    <s v="99 - MULTIPROVINCIAL"/>
    <n v="63486120"/>
    <n v="75900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4 - GRATIFICACIONES Y BONIFICACIONES"/>
    <s v="N"/>
    <s v="00 - N/A"/>
    <s v="10 - FONDO GENERAL"/>
    <s v="(blank)"/>
    <s v="99 - MULTIPROVINCIAL"/>
    <n v="4500000"/>
    <n v="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5 - CONTRIBUCIONES A LA SEGURIDAD SOCIAL"/>
    <s v="N"/>
    <s v="00 - N/A"/>
    <s v="10 - FONDO GENERAL"/>
    <s v="(blank)"/>
    <s v="99 - MULTIPROVINCIAL"/>
    <n v="16210362"/>
    <n v="1262693.19"/>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1 - SERVICIOS BÁSICOS"/>
    <s v="N"/>
    <s v="00 - N/A"/>
    <s v="10 - FONDO GENERAL"/>
    <s v="(blank)"/>
    <s v="99 - MULTIPROVINCIAL"/>
    <n v="997686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2 - PUBLICIDAD, IMPRESIÓN Y ENCUADERNACIÓN"/>
    <s v="N"/>
    <s v="00 - N/A"/>
    <s v="10 - FONDO GENERAL"/>
    <s v="(blank)"/>
    <s v="99 - MULTIPROVINCIAL"/>
    <n v="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5 - ALQUILERES Y RENTAS"/>
    <s v="N"/>
    <s v="00 - N/A"/>
    <s v="10 - FONDO GENERAL"/>
    <s v="(blank)"/>
    <s v="99 - MULTIPROVINCIAL"/>
    <n v="1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6 - SEGUROS"/>
    <s v="N"/>
    <s v="00 - N/A"/>
    <s v="10 - FONDO GENERAL"/>
    <s v="(blank)"/>
    <s v="99 - MULTIPROVINCIAL"/>
    <n v="807737"/>
    <n v="37826.58"/>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7 - SERVICIOS DE CONSERVACIÓN, REPARACIONES MENORES E INSTALACIONES TEMPORALES"/>
    <s v="N"/>
    <s v="00 - N/A"/>
    <s v="10 - FONDO GENERAL"/>
    <s v="(blank)"/>
    <s v="99 - MULTIPROVINCIAL"/>
    <n v="271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10 - FONDO GENERAL"/>
    <s v="(blank)"/>
    <s v="99 - MULTIPROVINCIAL"/>
    <n v="4000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1 - ALIMENTOS Y PRODUCTOS AGROFORESTALES"/>
    <s v="N"/>
    <s v="00 - N/A"/>
    <s v="10 - FONDO GENERAL"/>
    <s v="(blank)"/>
    <s v="99 - MULTIPROVINCIAL"/>
    <n v="16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3 - PAPEL, CARTÓN E IMPRESOS"/>
    <s v="N"/>
    <s v="00 - N/A"/>
    <s v="10 - FONDO GENERAL"/>
    <s v="(blank)"/>
    <s v="99 - MULTIPROVINCIAL"/>
    <n v="276493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7 - COMBUSTIBLES, LUBRICANTES, PRODUCTOS QUÍMICOS Y CONEXOS"/>
    <s v="N"/>
    <s v="00 - N/A"/>
    <s v="10 - FONDO GENERAL"/>
    <s v="(blank)"/>
    <s v="99 - MULTIPROVINCIAL"/>
    <n v="4777000"/>
    <n v="156660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9 - PRODUCTOS Y ÚTILES VARIOS"/>
    <s v="N"/>
    <s v="00 - N/A"/>
    <s v="10 - FONDO GENERAL"/>
    <s v="(blank)"/>
    <s v="99 - MULTIPROVINCIAL"/>
    <n v="45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5 - ALQUILERES Y RENTAS"/>
    <s v="N"/>
    <s v="00 - N/A"/>
    <s v="20 - FONDOS CON DESTINO ESPECÍFICO"/>
    <s v="(blank)"/>
    <s v="99 - MULTIPROVINCIAL"/>
    <n v="80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72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9 - OTRAS CONTRATACIONES DE SERVICIOS"/>
    <s v="N"/>
    <s v="00 - N/A"/>
    <s v="20 - FONDOS CON DESTINO ESPECÍFICO"/>
    <s v="(blank)"/>
    <s v="99 - MULTIPROVINCIAL"/>
    <n v="23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1 - ALIMENTOS Y PRODUCTOS AGROFORESTALES"/>
    <s v="N"/>
    <s v="00 - N/A"/>
    <s v="20 - FONDOS CON DESTINO ESPECÍFICO"/>
    <s v="(blank)"/>
    <s v="99 - MULTIPROVINCIAL"/>
    <n v="2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2 - TEXTILES Y VESTUARIOS"/>
    <s v="N"/>
    <s v="00 - N/A"/>
    <s v="20 - FONDOS CON DESTINO ESPECÍFICO"/>
    <s v="(blank)"/>
    <s v="99 - MULTIPROVINCIAL"/>
    <n v="323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3 - PAPEL, CARTÓN E IMPRESOS"/>
    <s v="N"/>
    <s v="00 - N/A"/>
    <s v="20 - FONDOS CON DESTINO ESPECÍFICO"/>
    <s v="(blank)"/>
    <s v="99 - MULTIPROVINCIAL"/>
    <n v="1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5 - CUERO, CAUCHO Y PLÁSTICO"/>
    <s v="N"/>
    <s v="00 - N/A"/>
    <s v="20 - FONDOS CON DESTINO ESPECÍFICO"/>
    <s v="(blank)"/>
    <s v="99 - MULTIPROVINCIAL"/>
    <n v="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6 - PRODUCTOS DE MINERALES, METÁLICOS Y NO METÁLICOS"/>
    <s v="N"/>
    <s v="00 - N/A"/>
    <s v="20 - FONDOS CON DESTINO ESPECÍFICO"/>
    <s v="(blank)"/>
    <s v="99 - MULTIPROVINCIAL"/>
    <n v="704929"/>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9 - PRODUCTOS Y ÚTILES VARIOS"/>
    <s v="N"/>
    <s v="00 - N/A"/>
    <s v="20 - FONDOS CON DESTINO ESPECÍFICO"/>
    <s v="(blank)"/>
    <s v="99 - MULTIPROVINCIAL"/>
    <n v="48535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blank)"/>
    <s v="99 - MULTIPROVINCIAL"/>
    <n v="218991948"/>
    <n v="75722423.269999996"/>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blank)"/>
    <s v="99 - MULTIPROVINCIAL"/>
    <n v="84836546"/>
    <n v="15931066.970000003"/>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1920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0896855"/>
    <n v="11316950.940000003"/>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blank)"/>
    <s v="99 - MULTIPROVINCIAL"/>
    <n v="11996301"/>
    <n v="4799862.0700000012"/>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248000"/>
    <n v="232484.91"/>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3 - VIÁTICOS"/>
    <s v="N"/>
    <s v="00 - N/A"/>
    <s v="10 - FONDO GENERAL"/>
    <s v="(blank)"/>
    <s v="99 - MULTIPROVINCIAL"/>
    <n v="45000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blank)"/>
    <s v="99 - MULTIPROVINCIAL"/>
    <n v="1159400"/>
    <n v="686060.76"/>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blank)"/>
    <s v="99 - MULTIPROVINCIAL"/>
    <n v="8394050"/>
    <n v="1836207.69"/>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6 - SEGUROS"/>
    <s v="N"/>
    <s v="00 - N/A"/>
    <s v="10 - FONDO GENERAL"/>
    <s v="(blank)"/>
    <s v="99 - MULTIPROVINCIAL"/>
    <n v="16798652"/>
    <n v="4033454.9400000004"/>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040480"/>
    <n v="1129649.81"/>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170187"/>
    <n v="746421.55"/>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1160000"/>
    <n v="8419254.6699999999"/>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999"/>
    <n v="455518.59"/>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blank)"/>
    <s v="99 - MULTIPROVINCIAL"/>
    <n v="1256400"/>
    <n v="1699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blank)"/>
    <s v="99 - MULTIPROVINCIAL"/>
    <n v="51860000"/>
    <n v="13797422.620000001"/>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4 - PRODUCTOS FARMACÉUTICOS"/>
    <s v="N"/>
    <s v="00 - N/A"/>
    <s v="10 - FONDO GENERAL"/>
    <s v="(blank)"/>
    <s v="99 - MULTIPROVINCIAL"/>
    <n v="0"/>
    <n v="72763"/>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blank)"/>
    <s v="99 - MULTIPROVINCIAL"/>
    <n v="3200"/>
    <n v="555324.46"/>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6460"/>
    <n v="5808"/>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389990"/>
    <n v="2520547"/>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blank)"/>
    <s v="99 - MULTIPROVINCIAL"/>
    <n v="7582883"/>
    <n v="2123854.450000000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320389600"/>
    <n v="123621140.21000001"/>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126101147"/>
    <n v="27112694.43999999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4474496"/>
    <n v="18489173.31000000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2007322"/>
    <n v="3080926.4299999997"/>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24007"/>
    <n v="97621.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blank)"/>
    <s v="99 - MULTIPROVINCIAL"/>
    <n v="523695"/>
    <n v="62985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0"/>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873507"/>
    <n v="1374799.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blank)"/>
    <s v="99 - MULTIPROVINCIAL"/>
    <n v="5284516"/>
    <n v="4367242.310000000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477137"/>
    <n v="1039440.6100000001"/>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9661689"/>
    <n v="335433.33999999997"/>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9846187"/>
    <n v="4001397.7"/>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919614"/>
    <n v="439382.6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2316451"/>
    <n v="20142.59999999999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1158645"/>
    <n v="254151.9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69101"/>
    <n v="6976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580000"/>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2509"/>
    <n v="7615.799999999999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692984"/>
    <n v="3656493.9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6450628"/>
    <n v="1330470.1300000004"/>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blank)"/>
    <s v="99 - MULTIPROVINCIAL"/>
    <n v="375678646"/>
    <n v="141035153.95999998"/>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blank)"/>
    <s v="99 - MULTIPROVINCIAL"/>
    <n v="162486844"/>
    <n v="35812078.140000001"/>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8300000"/>
    <n v="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8534510"/>
    <n v="20885869.609999999"/>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blank)"/>
    <s v="99 - MULTIPROVINCIAL"/>
    <n v="12750000"/>
    <n v="3774622.3899999997"/>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00"/>
    <n v="110328.20999999999"/>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3 - VIÁTICOS"/>
    <s v="N"/>
    <s v="00 - N/A"/>
    <s v="10 - FONDO GENERAL"/>
    <s v="(blank)"/>
    <s v="99 - MULTIPROVINCIAL"/>
    <n v="350000"/>
    <n v="11834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blank)"/>
    <s v="99 - MULTIPROVINCIAL"/>
    <n v="50000"/>
    <n v="171813.3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blank)"/>
    <s v="99 - MULTIPROVINCIAL"/>
    <n v="7071000"/>
    <n v="319101.2"/>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6 - SEGUROS"/>
    <s v="N"/>
    <s v="00 - N/A"/>
    <s v="10 - FONDO GENERAL"/>
    <s v="(blank)"/>
    <s v="99 - MULTIPROVINCIAL"/>
    <n v="19000000"/>
    <n v="4334892.92"/>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20000"/>
    <n v="775106.1900000000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5474000"/>
    <n v="440932.0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4250000"/>
    <n v="4372041.599999999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16780"/>
    <n v="254887.79"/>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blank)"/>
    <s v="99 - MULTIPROVINCIAL"/>
    <n v="650000"/>
    <n v="10443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blank)"/>
    <s v="99 - MULTIPROVINCIAL"/>
    <n v="1232000"/>
    <n v="267715.43"/>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blank)"/>
    <s v="99 - MULTIPROVINCIAL"/>
    <n v="139868"/>
    <n v="55292.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94800.51999999999"/>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0000"/>
    <n v="8307.650000000001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3110000"/>
    <n v="1806706.54"/>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blank)"/>
    <s v="99 - MULTIPROVINCIAL"/>
    <n v="6889826"/>
    <n v="380706.39"/>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blank)"/>
    <s v="99 - MULTIPROVINCIAL"/>
    <n v="49945000"/>
    <n v="16577369.369999999"/>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blank)"/>
    <s v="99 - MULTIPROVINCIAL"/>
    <n v="22398500"/>
    <n v="5831020.8300000001"/>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0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6848227"/>
    <n v="2474954.9099999988"/>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blank)"/>
    <s v="99 - MULTIPROVINCIAL"/>
    <n v="2988000"/>
    <n v="21073.88"/>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3 - VIÁTICOS"/>
    <s v="N"/>
    <s v="00 - N/A"/>
    <s v="10 - FONDO GENERAL"/>
    <s v="(blank)"/>
    <s v="99 - MULTIPROVINCIAL"/>
    <n v="1400000"/>
    <n v="528410.4499999999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blank)"/>
    <s v="99 - MULTIPROVINCIAL"/>
    <n v="1504000"/>
    <n v="325005.42"/>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blank)"/>
    <s v="99 - MULTIPROVINCIAL"/>
    <n v="5151200"/>
    <n v="508893.64"/>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6 - SEGUROS"/>
    <s v="N"/>
    <s v="00 - N/A"/>
    <s v="10 - FONDO GENERAL"/>
    <s v="(blank)"/>
    <s v="99 - MULTIPROVINCIAL"/>
    <n v="1000000"/>
    <n v="97210.84"/>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7916014"/>
    <n v="241509.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58500"/>
    <n v="247778.76"/>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350100"/>
    <n v="421258.16000000003"/>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blank)"/>
    <s v="99 - MULTIPROVINCIAL"/>
    <n v="972850"/>
    <n v="119187.08"/>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blank)"/>
    <s v="99 - MULTIPROVINCIAL"/>
    <n v="12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6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812590"/>
    <n v="100950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blank)"/>
    <s v="99 - MULTIPROVINCIAL"/>
    <n v="6984707"/>
    <n v="971402.1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353760325"/>
    <n v="128449652.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blank)"/>
    <s v="99 - MULTIPROVINCIAL"/>
    <n v="155037317"/>
    <n v="34431244.3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5658223"/>
    <n v="19540396.84000000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3958749"/>
    <n v="5115516.150000000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76000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blank)"/>
    <s v="99 - MULTIPROVINCIAL"/>
    <n v="1230000"/>
    <n v="405091.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36862"/>
    <n v="42705.5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37582593"/>
    <n v="16063437.96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blank)"/>
    <s v="99 - MULTIPROVINCIAL"/>
    <n v="7590000"/>
    <n v="2556414.820000000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748000"/>
    <n v="346006.7200000000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63810"/>
    <n v="49993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20000"/>
    <n v="5364074.87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0"/>
    <n v="421211.37999999995"/>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6200"/>
    <n v="25682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700000"/>
    <n v="3393885"/>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0"/>
    <n v="132809"/>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1 - REMUNERACIONES"/>
    <s v="N"/>
    <s v="00 - N/A"/>
    <s v="10 - FONDO GENERAL"/>
    <s v="(blank)"/>
    <s v="99 - MULTIPROVINCIAL"/>
    <n v="16550503"/>
    <n v="1365945.19"/>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blank)"/>
    <s v="99 - MULTIPROVINCIAL"/>
    <n v="2315681"/>
    <n v="206827.30000000002"/>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blank)"/>
    <s v="99 - MULTIPROVINCIAL"/>
    <n v="2135290"/>
    <n v="550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blank)"/>
    <s v="99 - MULTIPROVINCIAL"/>
    <n v="452975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blank)"/>
    <s v="99 - MULTIPROVINCIAL"/>
    <n v="2562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5 - ALQUILERES Y RENTAS"/>
    <s v="N"/>
    <s v="00 - N/A"/>
    <s v="10 - FONDO GENERAL"/>
    <s v="(blank)"/>
    <s v="99 - MULTIPROVINCIAL"/>
    <n v="232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90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blank)"/>
    <s v="99 - MULTIPROVINCIAL"/>
    <n v="3600500"/>
    <n v="378927.5"/>
  </r>
  <r>
    <s v="2025"/>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blank)"/>
    <s v="99 - MULTIPROVINCIAL"/>
    <n v="690000"/>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555907"/>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blank)"/>
    <s v="99 - MULTIPROVINCIAL"/>
    <n v="204000"/>
    <n v="0"/>
  </r>
  <r>
    <s v="2025"/>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blank)"/>
    <s v="99 - MULTIPROVINCIAL"/>
    <n v="740756157"/>
    <n v="267257597.25999996"/>
  </r>
  <r>
    <s v="2025"/>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blank)"/>
    <s v="99 - MULTIPROVINCIAL"/>
    <n v="116074878"/>
    <n v="45487929.580000021"/>
  </r>
  <r>
    <s v="2025"/>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blank)"/>
    <s v="99 - MULTIPROVINCIAL"/>
    <n v="209710994"/>
    <n v="5440013.0999999996"/>
  </r>
  <r>
    <s v="2025"/>
    <x v="0"/>
    <x v="0"/>
    <x v="0"/>
    <x v="0"/>
    <s v="2 - Poder Ejecutivo"/>
    <s v="0206 - MINISTERIO DE EDUCACIÓN"/>
    <s v="0001 - MINISTERIO DE EDUCACION"/>
    <s v="4 - SERVICIOS SOCIALES"/>
    <s v="4.4 - Educación"/>
    <s v="4.4.01 - Educación inicial"/>
    <s v="2.2 - CONTRATACIÓN DE SERVICIOS"/>
    <s v="2.2.3 - VIÁTICOS"/>
    <s v="N"/>
    <s v="00 - N/A"/>
    <s v="10 - FONDO GENERAL"/>
    <s v="(blank)"/>
    <s v="99 - MULTIPROVINCIAL"/>
    <n v="4266000"/>
    <n v="0"/>
  </r>
  <r>
    <s v="2025"/>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blank)"/>
    <s v="99 - MULTIPROVINCIAL"/>
    <n v="9271500"/>
    <n v="0"/>
  </r>
  <r>
    <s v="2025"/>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blank)"/>
    <s v="99 - MULTIPROVINCIAL"/>
    <n v="3978550"/>
    <n v="0"/>
  </r>
  <r>
    <s v="2025"/>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blank)"/>
    <s v="99 - MULTIPROVINCIAL"/>
    <n v="11000"/>
    <n v="0"/>
  </r>
  <r>
    <s v="2025"/>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blank)"/>
    <s v="99 - MULTIPROVINCIAL"/>
    <n v="3349720"/>
    <n v="0"/>
  </r>
  <r>
    <s v="2025"/>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blank)"/>
    <s v="99 - MULTIPROVINCIAL"/>
    <n v="43276500"/>
    <n v="0"/>
  </r>
  <r>
    <s v="2025"/>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blank)"/>
    <s v="99 - MULTIPROVINCIAL"/>
    <n v="2337500"/>
    <n v="6136"/>
  </r>
  <r>
    <s v="2025"/>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blank)"/>
    <s v="99 - MULTIPROVINCIAL"/>
    <n v="51844686"/>
    <n v="24536.92"/>
  </r>
  <r>
    <s v="2025"/>
    <x v="0"/>
    <x v="0"/>
    <x v="0"/>
    <x v="0"/>
    <s v="2 - Poder Ejecutivo"/>
    <s v="0206 - MINISTERIO DE EDUCACIÓN"/>
    <s v="0001 - MINISTERIO DE EDUCACION"/>
    <s v="4 - SERVICIOS SOCIALES"/>
    <s v="4.4 - Educación"/>
    <s v="4.4.01 - Educación inicial"/>
    <s v="2.3 - MATERIALES Y SUMINISTROS"/>
    <s v="2.3.5 - CUERO, CAUCHO Y PLÁSTICO"/>
    <s v="N"/>
    <s v="00 - N/A"/>
    <s v="10 - FONDO GENERAL"/>
    <s v="(blank)"/>
    <s v="99 - MULTIPROVINCIAL"/>
    <n v="0"/>
    <n v="0"/>
  </r>
  <r>
    <s v="2025"/>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blank)"/>
    <s v="99 - MULTIPROVINCIAL"/>
    <n v="3300"/>
    <n v="0"/>
  </r>
  <r>
    <s v="2025"/>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blank)"/>
    <s v="99 - MULTIPROVINCIAL"/>
    <n v="581995"/>
    <n v="0"/>
  </r>
  <r>
    <s v="2025"/>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blank)"/>
    <s v="99 - MULTIPROVINCIAL"/>
    <n v="165702961"/>
    <n v="295010.14"/>
  </r>
  <r>
    <s v="2025"/>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blank)"/>
    <s v="99 - MULTIPROVINCIAL"/>
    <n v="85721589331"/>
    <n v="27523112500.220005"/>
  </r>
  <r>
    <s v="2025"/>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blank)"/>
    <s v="99 - MULTIPROVINCIAL"/>
    <n v="13533809832"/>
    <n v="4702940735.3999996"/>
  </r>
  <r>
    <s v="2025"/>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blank)"/>
    <s v="99 - MULTIPROVINCIAL"/>
    <n v="967762206"/>
    <n v="300898883.76000005"/>
  </r>
  <r>
    <s v="2025"/>
    <x v="0"/>
    <x v="0"/>
    <x v="0"/>
    <x v="0"/>
    <s v="2 - Poder Ejecutivo"/>
    <s v="0206 - MINISTERIO DE EDUCACIÓN"/>
    <s v="0001 - MINISTERIO DE EDUCACION"/>
    <s v="4 - SERVICIOS SOCIALES"/>
    <s v="4.4 - Educación"/>
    <s v="4.4.02 - Educación primaria"/>
    <s v="2.2 - CONTRATACIÓN DE SERVICIOS"/>
    <s v="2.2.3 - VIÁTICOS"/>
    <s v="N"/>
    <s v="00 - N/A"/>
    <s v="10 - FONDO GENERAL"/>
    <s v="(blank)"/>
    <s v="99 - MULTIPROVINCIAL"/>
    <n v="225522610"/>
    <n v="1178012.5"/>
  </r>
  <r>
    <s v="2025"/>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blank)"/>
    <s v="99 - MULTIPROVINCIAL"/>
    <n v="211066338"/>
    <n v="233620"/>
  </r>
  <r>
    <s v="2025"/>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blank)"/>
    <s v="99 - MULTIPROVINCIAL"/>
    <n v="275290000"/>
    <n v="0"/>
  </r>
  <r>
    <s v="2025"/>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blank)"/>
    <s v="99 - MULTIPROVINCIAL"/>
    <n v="8700000"/>
    <n v="33248342.170000002"/>
  </r>
  <r>
    <s v="2025"/>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blank)"/>
    <s v="99 - MULTIPROVINCIAL"/>
    <n v="97587800"/>
    <n v="0"/>
  </r>
  <r>
    <s v="2025"/>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blank)"/>
    <s v="99 - MULTIPROVINCIAL"/>
    <n v="50322895"/>
    <n v="0"/>
  </r>
  <r>
    <s v="2025"/>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blank)"/>
    <s v="99 - MULTIPROVINCIAL"/>
    <n v="42516200"/>
    <n v="0"/>
  </r>
  <r>
    <s v="2025"/>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blank)"/>
    <s v="99 - MULTIPROVINCIAL"/>
    <n v="2419800"/>
    <n v="0"/>
  </r>
  <r>
    <s v="2025"/>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blank)"/>
    <s v="99 - MULTIPROVINCIAL"/>
    <n v="1447204600"/>
    <n v="609972.72"/>
  </r>
  <r>
    <s v="2025"/>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blank)"/>
    <s v="99 - MULTIPROVINCIAL"/>
    <n v="24515617577"/>
    <n v="7345766196.6600018"/>
  </r>
  <r>
    <s v="2025"/>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blank)"/>
    <s v="99 - MULTIPROVINCIAL"/>
    <n v="3868902695"/>
    <n v="1255022161.0399997"/>
  </r>
  <r>
    <s v="2025"/>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blank)"/>
    <s v="99 - MULTIPROVINCIAL"/>
    <n v="217172500"/>
    <n v="63168459"/>
  </r>
  <r>
    <s v="2025"/>
    <x v="0"/>
    <x v="0"/>
    <x v="0"/>
    <x v="0"/>
    <s v="2 - Poder Ejecutivo"/>
    <s v="0206 - MINISTERIO DE EDUCACIÓN"/>
    <s v="0001 - MINISTERIO DE EDUCACION"/>
    <s v="4 - SERVICIOS SOCIALES"/>
    <s v="4.4 - Educación"/>
    <s v="4.4.03 - Educación secundaria"/>
    <s v="2.2 - CONTRATACIÓN DE SERVICIOS"/>
    <s v="2.2.3 - VIÁTICOS"/>
    <s v="N"/>
    <s v="00 - N/A"/>
    <s v="10 - FONDO GENERAL"/>
    <s v="(blank)"/>
    <s v="99 - MULTIPROVINCIAL"/>
    <n v="46192000"/>
    <n v="134890"/>
  </r>
  <r>
    <s v="2025"/>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blank)"/>
    <s v="99 - MULTIPROVINCIAL"/>
    <n v="30409700"/>
    <n v="0"/>
  </r>
  <r>
    <s v="2025"/>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blank)"/>
    <s v="99 - MULTIPROVINCIAL"/>
    <n v="311733927"/>
    <n v="0"/>
  </r>
  <r>
    <s v="2025"/>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blank)"/>
    <s v="99 - MULTIPROVINCIAL"/>
    <n v="79416000"/>
    <n v="63395832.560000002"/>
  </r>
  <r>
    <s v="2025"/>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blank)"/>
    <s v="99 - MULTIPROVINCIAL"/>
    <n v="540081100"/>
    <n v="0"/>
  </r>
  <r>
    <s v="2025"/>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blank)"/>
    <s v="99 - MULTIPROVINCIAL"/>
    <n v="27482640"/>
    <n v="13359113.01"/>
  </r>
  <r>
    <s v="2025"/>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blank)"/>
    <s v="99 - MULTIPROVINCIAL"/>
    <n v="138516960"/>
    <n v="0"/>
  </r>
  <r>
    <s v="2025"/>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blank)"/>
    <s v="99 - MULTIPROVINCIAL"/>
    <n v="675"/>
    <n v="0"/>
  </r>
  <r>
    <s v="2025"/>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blank)"/>
    <s v="99 - MULTIPROVINCIAL"/>
    <n v="509070"/>
    <n v="0"/>
  </r>
  <r>
    <s v="2025"/>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blank)"/>
    <s v="99 - MULTIPROVINCIAL"/>
    <n v="500043289"/>
    <n v="0"/>
  </r>
  <r>
    <s v="2025"/>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blank)"/>
    <s v="99 - MULTIPROVINCIAL"/>
    <n v="2601024590"/>
    <n v="589778977.78000009"/>
  </r>
  <r>
    <s v="2025"/>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blank)"/>
    <s v="99 - MULTIPROVINCIAL"/>
    <n v="407686113"/>
    <n v="99558912.700000003"/>
  </r>
  <r>
    <s v="2025"/>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blank)"/>
    <s v="99 - MULTIPROVINCIAL"/>
    <n v="24737089"/>
    <n v="9213143.0800000001"/>
  </r>
  <r>
    <s v="2025"/>
    <x v="0"/>
    <x v="0"/>
    <x v="0"/>
    <x v="0"/>
    <s v="2 - Poder Ejecutivo"/>
    <s v="0206 - MINISTERIO DE EDUCACIÓN"/>
    <s v="0001 - MINISTERIO DE EDUCACION"/>
    <s v="4 - SERVICIOS SOCIALES"/>
    <s v="4.4 - Educación"/>
    <s v="4.4.05 - Educación de adultos"/>
    <s v="2.2 - CONTRATACIÓN DE SERVICIOS"/>
    <s v="2.2.3 - VIÁTICOS"/>
    <s v="N"/>
    <s v="00 - N/A"/>
    <s v="10 - FONDO GENERAL"/>
    <s v="(blank)"/>
    <s v="99 - MULTIPROVINCIAL"/>
    <n v="25987250"/>
    <n v="0"/>
  </r>
  <r>
    <s v="2025"/>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blank)"/>
    <s v="99 - MULTIPROVINCIAL"/>
    <n v="37223640"/>
    <n v="0"/>
  </r>
  <r>
    <s v="2025"/>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blank)"/>
    <s v="99 - MULTIPROVINCIAL"/>
    <n v="29956000"/>
    <n v="0"/>
  </r>
  <r>
    <s v="2025"/>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blank)"/>
    <s v="99 - MULTIPROVINCIAL"/>
    <n v="330720000"/>
    <n v="8022650"/>
  </r>
  <r>
    <s v="2025"/>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blank)"/>
    <s v="99 - MULTIPROVINCIAL"/>
    <n v="127281000"/>
    <n v="2475640"/>
  </r>
  <r>
    <s v="2025"/>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blank)"/>
    <s v="99 - MULTIPROVINCIAL"/>
    <n v="94399250"/>
    <n v="0"/>
  </r>
  <r>
    <s v="2025"/>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blank)"/>
    <s v="99 - MULTIPROVINCIAL"/>
    <n v="270820424"/>
    <n v="0"/>
  </r>
  <r>
    <s v="2025"/>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blank)"/>
    <s v="99 - MULTIPROVINCIAL"/>
    <n v="5667259"/>
    <n v="0"/>
  </r>
  <r>
    <s v="2025"/>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blank)"/>
    <s v="99 - MULTIPROVINCIAL"/>
    <n v="36058786"/>
    <n v="0"/>
  </r>
  <r>
    <s v="2025"/>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blank)"/>
    <s v="99 - MULTIPROVINCIAL"/>
    <n v="8586441831"/>
    <n v="2868824534.1200004"/>
  </r>
  <r>
    <s v="2025"/>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blank)"/>
    <s v="99 - MULTIPROVINCIAL"/>
    <n v="1352440171"/>
    <n v="489899273.61999995"/>
  </r>
  <r>
    <s v="2025"/>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blank)"/>
    <s v="99 - MULTIPROVINCIAL"/>
    <n v="3302692"/>
    <n v="0"/>
  </r>
  <r>
    <s v="2025"/>
    <x v="0"/>
    <x v="0"/>
    <x v="0"/>
    <x v="0"/>
    <s v="2 - Poder Ejecutivo"/>
    <s v="0206 - MINISTERIO DE EDUCACIÓN"/>
    <s v="0001 - MINISTERIO DE EDUCACION"/>
    <s v="4 - SERVICIOS SOCIALES"/>
    <s v="4.4 - Educación"/>
    <s v="4.4.06 - Educación técnica"/>
    <s v="2.2 - CONTRATACIÓN DE SERVICIOS"/>
    <s v="2.2.3 - VIÁTICOS"/>
    <s v="N"/>
    <s v="00 - N/A"/>
    <s v="10 - FONDO GENERAL"/>
    <s v="(blank)"/>
    <s v="99 - MULTIPROVINCIAL"/>
    <n v="21647400"/>
    <n v="0"/>
  </r>
  <r>
    <s v="2025"/>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blank)"/>
    <s v="99 - MULTIPROVINCIAL"/>
    <n v="23482000"/>
    <n v="0"/>
  </r>
  <r>
    <s v="2025"/>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blank)"/>
    <s v="99 - MULTIPROVINCIAL"/>
    <n v="33987700"/>
    <n v="0"/>
  </r>
  <r>
    <s v="2025"/>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blank)"/>
    <s v="99 - MULTIPROVINCIAL"/>
    <n v="6850000"/>
    <n v="0"/>
  </r>
  <r>
    <s v="2025"/>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blank)"/>
    <s v="99 - MULTIPROVINCIAL"/>
    <n v="291730000"/>
    <n v="223649.99"/>
  </r>
  <r>
    <s v="2025"/>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blank)"/>
    <s v="99 - MULTIPROVINCIAL"/>
    <n v="29133000"/>
    <n v="1563877.6"/>
  </r>
  <r>
    <s v="2025"/>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blank)"/>
    <s v="99 - MULTIPROVINCIAL"/>
    <n v="10500"/>
    <n v="0"/>
  </r>
  <r>
    <s v="2025"/>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blank)"/>
    <s v="99 - MULTIPROVINCIAL"/>
    <n v="1209000"/>
    <n v="0"/>
  </r>
  <r>
    <s v="2025"/>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blank)"/>
    <s v="99 - MULTIPROVINCIAL"/>
    <n v="6755414"/>
    <n v="0"/>
  </r>
  <r>
    <s v="2025"/>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blank)"/>
    <s v="99 - MULTIPROVINCIAL"/>
    <n v="0"/>
    <n v="14636.72"/>
  </r>
  <r>
    <s v="2025"/>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blank)"/>
    <s v="99 - MULTIPROVINCIAL"/>
    <n v="2420"/>
    <n v="0"/>
  </r>
  <r>
    <s v="2025"/>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blank)"/>
    <s v="99 - MULTIPROVINCIAL"/>
    <n v="44301680"/>
    <n v="300254.58999999997"/>
  </r>
  <r>
    <s v="2025"/>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blank)"/>
    <s v="99 - MULTIPROVINCIAL"/>
    <n v="360167005"/>
    <n v="112205288.61"/>
  </r>
  <r>
    <s v="2025"/>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blank)"/>
    <s v="99 - MULTIPROVINCIAL"/>
    <n v="56066609"/>
    <n v="18939153.059999999"/>
  </r>
  <r>
    <s v="2025"/>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blank)"/>
    <s v="99 - MULTIPROVINCIAL"/>
    <n v="21957272"/>
    <n v="0"/>
  </r>
  <r>
    <s v="2025"/>
    <x v="0"/>
    <x v="0"/>
    <x v="0"/>
    <x v="0"/>
    <s v="2 - Poder Ejecutivo"/>
    <s v="0206 - MINISTERIO DE EDUCACIÓN"/>
    <s v="0001 - MINISTERIO DE EDUCACION"/>
    <s v="4 - SERVICIOS SOCIALES"/>
    <s v="4.4 - Educación"/>
    <s v="4.4.07 - Educación vocacional"/>
    <s v="2.2 - CONTRATACIÓN DE SERVICIOS"/>
    <s v="2.2.3 - VIÁTICOS"/>
    <s v="N"/>
    <s v="00 - N/A"/>
    <s v="10 - FONDO GENERAL"/>
    <s v="(blank)"/>
    <s v="99 - MULTIPROVINCIAL"/>
    <n v="4509750"/>
    <n v="4254520.5"/>
  </r>
  <r>
    <s v="2025"/>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blank)"/>
    <s v="99 - MULTIPROVINCIAL"/>
    <n v="4358140"/>
    <n v="1526073.55"/>
  </r>
  <r>
    <s v="2025"/>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blank)"/>
    <s v="99 - MULTIPROVINCIAL"/>
    <n v="42600000"/>
    <n v="21591466.890000001"/>
  </r>
  <r>
    <s v="2025"/>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blank)"/>
    <s v="99 - MULTIPROVINCIAL"/>
    <n v="42860750"/>
    <n v="0"/>
  </r>
  <r>
    <s v="2025"/>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blank)"/>
    <s v="99 - MULTIPROVINCIAL"/>
    <n v="27963000"/>
    <n v="0"/>
  </r>
  <r>
    <s v="2025"/>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blank)"/>
    <s v="99 - MULTIPROVINCIAL"/>
    <n v="850000"/>
    <n v="0"/>
  </r>
  <r>
    <s v="2025"/>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blank)"/>
    <s v="99 - MULTIPROVINCIAL"/>
    <n v="24405720"/>
    <n v="10065.4"/>
  </r>
  <r>
    <s v="2025"/>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blank)"/>
    <s v="99 - MULTIPROVINCIAL"/>
    <n v="8133960"/>
    <n v="10413.959999999999"/>
  </r>
  <r>
    <s v="2025"/>
    <x v="0"/>
    <x v="0"/>
    <x v="0"/>
    <x v="0"/>
    <s v="2 - Poder Ejecutivo"/>
    <s v="0206 - MINISTERIO DE EDUCACIÓN"/>
    <s v="0001 - MINISTERIO DE EDUCACION"/>
    <s v="4 - SERVICIOS SOCIALES"/>
    <s v="4.4 - Educación"/>
    <s v="4.4.07 - Educación vocacional"/>
    <s v="2.3 - MATERIALES Y SUMINISTROS"/>
    <s v="2.3.5 - CUERO, CAUCHO Y PLÁSTICO"/>
    <s v="N"/>
    <s v="00 - N/A"/>
    <s v="10 - FONDO GENERAL"/>
    <s v="(blank)"/>
    <s v="99 - MULTIPROVINCIAL"/>
    <n v="0"/>
    <n v="3709.85"/>
  </r>
  <r>
    <s v="2025"/>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blank)"/>
    <s v="99 - MULTIPROVINCIAL"/>
    <n v="3598270"/>
    <n v="16188.509999999998"/>
  </r>
  <r>
    <s v="2025"/>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blank)"/>
    <s v="99 - MULTIPROVINCIAL"/>
    <n v="6212269"/>
    <n v="36249.599999999999"/>
  </r>
  <r>
    <s v="2025"/>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blank)"/>
    <s v="99 - MULTIPROVINCIAL"/>
    <n v="47171074"/>
    <n v="597067.37"/>
  </r>
  <r>
    <s v="2025"/>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blank)"/>
    <s v="99 - MULTIPROVINCIAL"/>
    <n v="7792000"/>
    <n v="0"/>
  </r>
  <r>
    <s v="2025"/>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blank)"/>
    <s v="99 - MULTIPROVINCIAL"/>
    <n v="8720000"/>
    <n v="0"/>
  </r>
  <r>
    <s v="2025"/>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blank)"/>
    <s v="99 - MULTIPROVINCIAL"/>
    <n v="1690400"/>
    <n v="0"/>
  </r>
  <r>
    <s v="2025"/>
    <x v="0"/>
    <x v="0"/>
    <x v="0"/>
    <x v="0"/>
    <s v="2 - Poder Ejecutivo"/>
    <s v="0206 - MINISTERIO DE EDUCACIÓN"/>
    <s v="0001 - MINISTERIO DE EDUCACION"/>
    <s v="4 - SERVICIOS SOCIALES"/>
    <s v="4.4 - Educación"/>
    <s v="4.4.09 - Enseñanza no atribuible a ningún nivel"/>
    <s v="2.2 - CONTRATACIÓN DE SERVICIOS"/>
    <s v="2.2.5 - ALQUILERES Y RENTAS"/>
    <s v="N"/>
    <s v="00 - N/A"/>
    <s v="10 - FONDO GENERAL"/>
    <s v="(blank)"/>
    <s v="99 - MULTIPROVINCIAL"/>
    <n v="1248000"/>
    <n v="0"/>
  </r>
  <r>
    <s v="2025"/>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blank)"/>
    <s v="99 - MULTIPROVINCIAL"/>
    <n v="145300000"/>
    <n v="0"/>
  </r>
  <r>
    <s v="2025"/>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blank)"/>
    <s v="99 - MULTIPROVINCIAL"/>
    <n v="568000"/>
    <n v="0"/>
  </r>
  <r>
    <s v="2025"/>
    <x v="0"/>
    <x v="0"/>
    <x v="0"/>
    <x v="0"/>
    <s v="2 - Poder Ejecutivo"/>
    <s v="0206 - MINISTERIO DE EDUCACIÓN"/>
    <s v="0001 - MINISTERIO DE EDUCACION"/>
    <s v="4 - SERVICIOS SOCIALES"/>
    <s v="4.4 - Educación"/>
    <s v="4.4.09 - Enseñanza no atribuible a ningún nivel"/>
    <s v="2.3 - MATERIALES Y SUMINISTROS"/>
    <s v="2.3.4 - PRODUCTOS FARMACÉUTICOS"/>
    <s v="N"/>
    <s v="00 - N/A"/>
    <s v="10 - FONDO GENERAL"/>
    <s v="(blank)"/>
    <s v="99 - MULTIPROVINCIAL"/>
    <n v="0"/>
    <n v="0"/>
  </r>
  <r>
    <s v="2025"/>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blank)"/>
    <s v="99 - MULTIPROVINCIAL"/>
    <n v="0"/>
    <n v="0"/>
  </r>
  <r>
    <s v="2025"/>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blank)"/>
    <s v="99 - MULTIPROVINCIAL"/>
    <n v="1296590"/>
    <n v="0"/>
  </r>
  <r>
    <s v="2025"/>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blank)"/>
    <s v="99 - MULTIPROVINCIAL"/>
    <n v="1701000"/>
    <n v="0"/>
  </r>
  <r>
    <s v="2025"/>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blank)"/>
    <s v="99 - MULTIPROVINCIAL"/>
    <n v="21295324484"/>
    <n v="5366079291.1499996"/>
  </r>
  <r>
    <s v="2025"/>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blank)"/>
    <s v="99 - MULTIPROVINCIAL"/>
    <n v="3554572238"/>
    <n v="197854423.02000001"/>
  </r>
  <r>
    <s v="2025"/>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blank)"/>
    <s v="99 - MULTIPROVINCIAL"/>
    <n v="1680000"/>
    <n v="0"/>
  </r>
  <r>
    <s v="2025"/>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blank)"/>
    <s v="99 - MULTIPROVINCIAL"/>
    <n v="2545282000"/>
    <n v="872685194.14999926"/>
  </r>
  <r>
    <s v="2025"/>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blank)"/>
    <s v="99 - MULTIPROVINCIAL"/>
    <n v="5487600000"/>
    <n v="2182992736.4900007"/>
  </r>
  <r>
    <s v="2025"/>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blank)"/>
    <s v="99 - MULTIPROVINCIAL"/>
    <n v="395242738"/>
    <n v="43357830.980000004"/>
  </r>
  <r>
    <s v="2025"/>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blank)"/>
    <s v="99 - MULTIPROVINCIAL"/>
    <n v="592652407"/>
    <n v="32126110.140000001"/>
  </r>
  <r>
    <s v="2025"/>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blank)"/>
    <s v="99 - MULTIPROVINCIAL"/>
    <n v="169099201"/>
    <n v="621901706.95000005"/>
  </r>
  <r>
    <s v="2025"/>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blank)"/>
    <s v="99 - MULTIPROVINCIAL"/>
    <n v="2146592835"/>
    <n v="178124025.82999992"/>
  </r>
  <r>
    <s v="2025"/>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blank)"/>
    <s v="99 - MULTIPROVINCIAL"/>
    <n v="290000000"/>
    <n v="106183420.95999999"/>
  </r>
  <r>
    <s v="2025"/>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15761025"/>
    <n v="10253726.819999997"/>
  </r>
  <r>
    <s v="2025"/>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blank)"/>
    <s v="99 - MULTIPROVINCIAL"/>
    <n v="1036214052"/>
    <n v="401127757.01999992"/>
  </r>
  <r>
    <s v="2025"/>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blank)"/>
    <s v="99 - MULTIPROVINCIAL"/>
    <n v="4420893659"/>
    <n v="79647925.180000007"/>
  </r>
  <r>
    <s v="2025"/>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blank)"/>
    <s v="99 - MULTIPROVINCIAL"/>
    <n v="5318877"/>
    <n v="60229.56"/>
  </r>
  <r>
    <s v="2025"/>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blank)"/>
    <s v="99 - MULTIPROVINCIAL"/>
    <n v="108708126"/>
    <n v="7551985.6100000003"/>
  </r>
  <r>
    <s v="2025"/>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blank)"/>
    <s v="99 - MULTIPROVINCIAL"/>
    <n v="93613088"/>
    <n v="593151.98"/>
  </r>
  <r>
    <s v="2025"/>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blank)"/>
    <s v="99 - MULTIPROVINCIAL"/>
    <n v="9000"/>
    <n v="0"/>
  </r>
  <r>
    <s v="2025"/>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blank)"/>
    <s v="99 - MULTIPROVINCIAL"/>
    <n v="53604500"/>
    <n v="1325082.6500000001"/>
  </r>
  <r>
    <s v="2025"/>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blank)"/>
    <s v="99 - MULTIPROVINCIAL"/>
    <n v="11177013"/>
    <n v="687358.3899999999"/>
  </r>
  <r>
    <s v="2025"/>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blank)"/>
    <s v="99 - MULTIPROVINCIAL"/>
    <n v="190165132"/>
    <n v="54430653.960000008"/>
  </r>
  <r>
    <s v="2025"/>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blank)"/>
    <s v="99 - MULTIPROVINCIAL"/>
    <n v="167622809"/>
    <n v="23022988.439999994"/>
  </r>
  <r>
    <s v="2025"/>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blank)"/>
    <s v="99 - MULTIPROVINCIAL"/>
    <n v="33449562"/>
    <n v="8486940.25"/>
  </r>
  <r>
    <s v="2025"/>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blank)"/>
    <s v="99 - MULTIPROVINCIAL"/>
    <n v="5026460"/>
    <n v="1391109.5499999998"/>
  </r>
  <r>
    <s v="2025"/>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blank)"/>
    <s v="99 - MULTIPROVINCIAL"/>
    <n v="6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blank)"/>
    <s v="99 - MULTIPROVINCIAL"/>
    <n v="3970000"/>
    <n v="0"/>
  </r>
  <r>
    <s v="2025"/>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blank)"/>
    <s v="99 - MULTIPROVINCIAL"/>
    <n v="9763030"/>
    <n v="0"/>
  </r>
  <r>
    <s v="2025"/>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blank)"/>
    <s v="99 - MULTIPROVINCIAL"/>
    <n v="8647800"/>
    <n v="0"/>
  </r>
  <r>
    <s v="2025"/>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blank)"/>
    <s v="99 - MULTIPROVINCIAL"/>
    <n v="2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blank)"/>
    <s v="99 - MULTIPROVINCIAL"/>
    <n v="18529000"/>
    <n v="912854.01"/>
  </r>
  <r>
    <s v="2025"/>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blank)"/>
    <s v="99 - MULTIPROVINCIAL"/>
    <n v="4413750"/>
    <n v="0"/>
  </r>
  <r>
    <s v="2025"/>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blank)"/>
    <s v="99 - MULTIPROVINCIAL"/>
    <n v="1007000"/>
    <n v="0"/>
  </r>
  <r>
    <s v="2025"/>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blank)"/>
    <s v="99 - MULTIPROVINCIAL"/>
    <n v="35000"/>
    <n v="0"/>
  </r>
  <r>
    <s v="2025"/>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blank)"/>
    <s v="99 - MULTIPROVINCIAL"/>
    <n v="1474500"/>
    <n v="0"/>
  </r>
  <r>
    <s v="2025"/>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blank)"/>
    <s v="99 - MULTIPROVINCIAL"/>
    <n v="1182500"/>
    <n v="109032"/>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1 - REMUNERACIONES"/>
    <s v="N"/>
    <s v="00 - N/A"/>
    <s v="10 - FONDO GENERAL"/>
    <s v="(blank)"/>
    <s v="99 - MULTIPROVINCIAL"/>
    <n v="40000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2 - SOBRESUELDOS"/>
    <s v="N"/>
    <s v="00 - N/A"/>
    <s v="10 - FONDO GENERAL"/>
    <s v="(blank)"/>
    <s v="99 - MULTIPROVINCIAL"/>
    <n v="4000000"/>
    <n v="57400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blank)"/>
    <s v="99 - MULTIPROVINCIAL"/>
    <n v="3860000"/>
    <n v="711311.02"/>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2 - PUBLICIDAD, IMPRESIÓN Y ENCUADERNACIÓN"/>
    <s v="N"/>
    <s v="00 - N/A"/>
    <s v="10 - FONDO GENERAL"/>
    <s v="(blank)"/>
    <s v="99 - MULTIPROVINCIAL"/>
    <n v="4000000"/>
    <n v="50601.7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3 - VIÁTICOS"/>
    <s v="N"/>
    <s v="00 - N/A"/>
    <s v="10 - FONDO GENERAL"/>
    <s v="(blank)"/>
    <s v="99 - MULTIPROVINCIAL"/>
    <n v="9000000"/>
    <n v="19464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4 - TRANSPORTE Y ALMACENAJE"/>
    <s v="N"/>
    <s v="00 - N/A"/>
    <s v="10 - FONDO GENERAL"/>
    <s v="(blank)"/>
    <s v="99 - MULTIPROVINCIAL"/>
    <n v="4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blank)"/>
    <s v="99 - MULTIPROVINCIAL"/>
    <n v="20945000"/>
    <n v="8011728"/>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6 - SEGUROS"/>
    <s v="N"/>
    <s v="00 - N/A"/>
    <s v="10 - FONDO GENERAL"/>
    <s v="(blank)"/>
    <s v="99 - MULTIPROVINCIAL"/>
    <n v="4500000"/>
    <n v="199145.76"/>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05000000"/>
    <n v="508193.85000000003"/>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blank)"/>
    <s v="99 - MULTIPROVINCIAL"/>
    <n v="33550000"/>
    <n v="2849793.18"/>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9 - OTRAS CONTRATACIONES DE SERVICIOS"/>
    <s v="N"/>
    <s v="00 - N/A"/>
    <s v="10 - FONDO GENERAL"/>
    <s v="(blank)"/>
    <s v="99 - MULTIPROVINCIAL"/>
    <n v="3300000"/>
    <n v="738945.5"/>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1 - ALIMENTOS Y PRODUCTOS AGROFORESTALES"/>
    <s v="N"/>
    <s v="00 - N/A"/>
    <s v="10 - FONDO GENERAL"/>
    <s v="(blank)"/>
    <s v="99 - MULTIPROVINCIAL"/>
    <n v="1000000"/>
    <n v="3531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2 - TEXTILES Y VESTUARIOS"/>
    <s v="N"/>
    <s v="00 - N/A"/>
    <s v="10 - FONDO GENERAL"/>
    <s v="(blank)"/>
    <s v="99 - MULTIPROVINCIAL"/>
    <n v="308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blank)"/>
    <s v="99 - MULTIPROVINCIAL"/>
    <n v="2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5 - CUERO, CAUCHO Y PLÁSTICO"/>
    <s v="N"/>
    <s v="00 - N/A"/>
    <s v="10 - FONDO GENERAL"/>
    <s v="(blank)"/>
    <s v="99 - MULTIPROVINCIAL"/>
    <n v="1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blank)"/>
    <s v="99 - MULTIPROVINCIAL"/>
    <n v="117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blank)"/>
    <s v="99 - MULTIPROVINCIAL"/>
    <n v="19450000"/>
    <n v="10000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blank)"/>
    <s v="99 - MULTIPROVINCIAL"/>
    <n v="182500000"/>
    <n v="1700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54275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blank)"/>
    <s v="99 - MULTIPROVINCIAL"/>
    <n v="2276200"/>
    <n v="146955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blank)"/>
    <s v="99 - MULTIPROVINCIAL"/>
    <n v="6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blank)"/>
    <s v="99 - MULTIPROVINCIAL"/>
    <n v="9038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67645431"/>
    <n v="1700000.04"/>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blank)"/>
    <s v="99 - MULTIPROVINCIAL"/>
    <n v="6639250"/>
    <n v="6236521"/>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blank)"/>
    <s v="99 - MULTIPROVINCIAL"/>
    <n v="500000"/>
    <n v="59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blank)"/>
    <s v="99 - MULTIPROVINCIAL"/>
    <n v="8700000"/>
    <n v="453141.17"/>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blank)"/>
    <s v="99 - MULTIPROVINCIAL"/>
    <n v="378825605"/>
    <n v="120978813.39000002"/>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blank)"/>
    <s v="99 - MULTIPROVINCIAL"/>
    <n v="64124393"/>
    <n v="21742349.199999999"/>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blank)"/>
    <s v="99 - MULTIPROVINCIAL"/>
    <n v="65950215"/>
    <n v="18869773.180000003"/>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blank)"/>
    <s v="99 - MULTIPROVINCIAL"/>
    <n v="7000000"/>
    <n v="2087891.67"/>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blank)"/>
    <s v="99 - MULTIPROVINCIAL"/>
    <n v="4800000"/>
    <n v="6695498.4000000004"/>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blank)"/>
    <s v="99 - MULTIPROVINCIAL"/>
    <n v="1347900"/>
    <n v="371665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blank)"/>
    <s v="99 - MULTIPROVINCIAL"/>
    <n v="1540000"/>
    <n v="69057"/>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blank)"/>
    <s v="99 - MULTIPROVINCIAL"/>
    <n v="12107069"/>
    <n v="15292179.25"/>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blank)"/>
    <s v="99 - MULTIPROVINCIAL"/>
    <n v="5451069"/>
    <n v="3171854.7900000005"/>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6114616"/>
    <n v="2031787.52"/>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0648216"/>
    <n v="7023747.54"/>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blank)"/>
    <s v="99 - MULTIPROVINCIAL"/>
    <n v="17600000"/>
    <n v="8570102.8599999994"/>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blank)"/>
    <s v="99 - MULTIPROVINCIAL"/>
    <n v="1160000"/>
    <n v="218757.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blank)"/>
    <s v="99 - MULTIPROVINCIAL"/>
    <n v="1000000"/>
    <n v="496192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blank)"/>
    <s v="99 - MULTIPROVINCIAL"/>
    <n v="0"/>
    <n v="214699.2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4 - PRODUCTOS FARMACÉUTICOS"/>
    <s v="N"/>
    <s v="00 - N/A"/>
    <s v="10 - FONDO GENERAL"/>
    <s v="(blank)"/>
    <s v="99 - MULTIPROVINCIAL"/>
    <n v="0"/>
    <n v="1341.66"/>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blank)"/>
    <s v="99 - MULTIPROVINCIAL"/>
    <n v="300000"/>
    <n v="35515.3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blank)"/>
    <s v="99 - MULTIPROVINCIAL"/>
    <n v="0"/>
    <n v="571212.79999999993"/>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blank)"/>
    <s v="99 - MULTIPROVINCIAL"/>
    <n v="19299997"/>
    <n v="10497663.38000000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blank)"/>
    <s v="99 - MULTIPROVINCIAL"/>
    <n v="21391306"/>
    <n v="7837700.2699999996"/>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blank)"/>
    <s v="99 - MULTIPROVINCIAL"/>
    <n v="149816079"/>
    <n v="41118968.450000003"/>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blank)"/>
    <s v="99 - MULTIPROVINCIAL"/>
    <n v="0"/>
    <n v="28952136.57"/>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blank)"/>
    <s v="99 - MULTIPROVINCIAL"/>
    <n v="33756711"/>
    <n v="0"/>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blank)"/>
    <s v="99 - MULTIPROVINCIAL"/>
    <n v="0"/>
    <n v="3140025.6"/>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blank)"/>
    <s v="99 - MULTIPROVINCIAL"/>
    <n v="21095341"/>
    <n v="6197317.7599999998"/>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blank)"/>
    <s v="99 - MULTIPROVINCIAL"/>
    <n v="0"/>
    <n v="4344135.6799999997"/>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blank)"/>
    <s v="99 - MULTIPROVINCIAL"/>
    <n v="9182374"/>
    <n v="2953307.9200000004"/>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20 - FONDOS CON DESTINO ESPECÍFICO"/>
    <s v="(blank)"/>
    <s v="99 - MULTIPROVINCIAL"/>
    <n v="0"/>
    <n v="102919.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blank)"/>
    <s v="99 - MULTIPROVINCIAL"/>
    <n v="0"/>
    <n v="35364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4 - TRANSPORTE Y ALMACENAJE"/>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blank)"/>
    <s v="99 - MULTIPROVINCIAL"/>
    <n v="0"/>
    <n v="3152835.9499999997"/>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10 - FONDO GENERAL"/>
    <s v="(blank)"/>
    <s v="99 - MULTIPROVINCIAL"/>
    <n v="828782566"/>
    <n v="193874365"/>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blank)"/>
    <s v="99 - MULTIPROVINCIAL"/>
    <n v="0"/>
    <n v="4492788.25"/>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blank)"/>
    <s v="99 - MULTIPROVINCIAL"/>
    <n v="0"/>
    <n v="43389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0"/>
    <n v="46716323.219999991"/>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blank)"/>
    <s v="99 - MULTIPROVINCIAL"/>
    <n v="0"/>
    <n v="296064"/>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blank)"/>
    <s v="99 - MULTIPROVINCIAL"/>
    <n v="0"/>
    <n v="29570.799999999999"/>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10 - FONDO GENERAL"/>
    <s v="(blank)"/>
    <s v="99 - MULTIPROVINCIAL"/>
    <n v="875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blank)"/>
    <s v="99 - MULTIPROVINCIAL"/>
    <n v="0"/>
    <n v="17319.98"/>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10 - FONDO GENERAL"/>
    <s v="(blank)"/>
    <s v="99 - MULTIPROVINCIAL"/>
    <n v="65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blank)"/>
    <s v="99 - MULTIPROVINCIAL"/>
    <n v="0"/>
    <n v="374567.39999999997"/>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10 - FONDO GENERAL"/>
    <s v="(blank)"/>
    <s v="99 - MULTIPROVINCIAL"/>
    <n v="1800000"/>
    <n v="124661"/>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5 - CUERO, CAUCHO Y PLÁSTICO"/>
    <s v="N"/>
    <s v="00 - N/A"/>
    <s v="20 - FONDOS CON DESTINO ESPECÍFICO"/>
    <s v="(blank)"/>
    <s v="99 - MULTIPROVINCIAL"/>
    <n v="0"/>
    <n v="57133.96"/>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9408000"/>
    <n v="260535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blank)"/>
    <s v="99 - MULTIPROVINCIAL"/>
    <n v="0"/>
    <n v="8396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blank)"/>
    <s v="99 - MULTIPROVINCIAL"/>
    <n v="3274500"/>
    <n v="882930.5"/>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blank)"/>
    <s v="99 - MULTIPROVINCIAL"/>
    <n v="0"/>
    <n v="2571104.079999999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blank)"/>
    <s v="99 - MULTIPROVINCIAL"/>
    <n v="144529846"/>
    <n v="50933595.88000000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blank)"/>
    <s v="99 - MULTIPROVINCIAL"/>
    <n v="28981920"/>
    <n v="1002525.7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blank)"/>
    <s v="99 - MULTIPROVINCIAL"/>
    <n v="19282178"/>
    <n v="7419260.830000001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blank)"/>
    <s v="99 - MULTIPROVINCIAL"/>
    <n v="4514399"/>
    <n v="1178387.24"/>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blank)"/>
    <s v="99 - MULTIPROVINCIAL"/>
    <n v="12002330"/>
    <n v="3213628.4000000004"/>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blank)"/>
    <s v="99 - MULTIPROVINCIAL"/>
    <n v="5910910"/>
    <n v="1298175.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blank)"/>
    <s v="99 - MULTIPROVINCIAL"/>
    <n v="4765478"/>
    <n v="17853.1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blank)"/>
    <s v="99 - MULTIPROVINCIAL"/>
    <n v="9148500"/>
    <n v="861773.4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blank)"/>
    <s v="99 - MULTIPROVINCIAL"/>
    <n v="2148400"/>
    <n v="297735.4600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4115000"/>
    <n v="262651.7699999999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7902588"/>
    <n v="1321374.349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blank)"/>
    <s v="99 - MULTIPROVINCIAL"/>
    <n v="9130781"/>
    <n v="1828538.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blank)"/>
    <s v="99 - MULTIPROVINCIAL"/>
    <n v="428335"/>
    <n v="192581.64"/>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blank)"/>
    <s v="99 - MULTIPROVINCIAL"/>
    <n v="1187398"/>
    <n v="653206.6999999999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blank)"/>
    <s v="99 - MULTIPROVINCIAL"/>
    <n v="916605"/>
    <n v="104250.7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blank)"/>
    <s v="99 - MULTIPROVINCIAL"/>
    <n v="65000"/>
    <n v="20138.34999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blank)"/>
    <s v="99 - MULTIPROVINCIAL"/>
    <n v="354000"/>
    <n v="28812.3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blank)"/>
    <s v="99 - MULTIPROVINCIAL"/>
    <n v="535840"/>
    <n v="66445.5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blank)"/>
    <s v="99 - MULTIPROVINCIAL"/>
    <n v="7900260"/>
    <n v="3469931.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blank)"/>
    <s v="99 - MULTIPROVINCIAL"/>
    <n v="5774810"/>
    <n v="1922647.1800000002"/>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4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66166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575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blank)"/>
    <s v="99 - MULTIPROVINCIAL"/>
    <n v="12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9 - PRODUCTOS Y ÚTILES VARIOS"/>
    <s v="N"/>
    <s v="00 - N/A"/>
    <s v="10 - FONDO GENERAL"/>
    <s v="(blank)"/>
    <s v="99 - MULTIPROVINCIAL"/>
    <n v="435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blank)"/>
    <s v="99 - MULTIPROVINCIAL"/>
    <n v="328903046"/>
    <n v="105816326.77000001"/>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blank)"/>
    <s v="99 - MULTIPROVINCIAL"/>
    <n v="69596000"/>
    <n v="20331683.93"/>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3 - DIETAS Y GASTOS DE REPRESENTACIÓN"/>
    <s v="N"/>
    <s v="00 - N/A"/>
    <s v="10 - FONDO GENERAL"/>
    <s v="(blank)"/>
    <s v="99 - MULTIPROVINCIAL"/>
    <n v="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blank)"/>
    <s v="99 - MULTIPROVINCIAL"/>
    <n v="1752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blank)"/>
    <s v="99 - MULTIPROVINCIAL"/>
    <n v="45787810"/>
    <n v="15698980.129999995"/>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blank)"/>
    <s v="99 - MULTIPROVINCIAL"/>
    <n v="7360000"/>
    <n v="3198811.9899999998"/>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blank)"/>
    <s v="99 - MULTIPROVINCIAL"/>
    <n v="20762600"/>
    <n v="640670.6"/>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blank)"/>
    <s v="99 - MULTIPROVINCIAL"/>
    <n v="23366210"/>
    <n v="917808.87000000011"/>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blank)"/>
    <s v="99 - MULTIPROVINCIAL"/>
    <n v="10890000"/>
    <n v="15000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blank)"/>
    <s v="99 - MULTIPROVINCIAL"/>
    <n v="20971000"/>
    <n v="66715.89"/>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blank)"/>
    <s v="99 - MULTIPROVINCIAL"/>
    <n v="59350000"/>
    <n v="15064345.01"/>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1847400"/>
    <n v="2705736.82"/>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119247955"/>
    <n v="11752340.619999999"/>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blank)"/>
    <s v="99 - MULTIPROVINCIAL"/>
    <n v="29174000"/>
    <n v="5760707.519999999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blank)"/>
    <s v="99 - MULTIPROVINCIAL"/>
    <n v="1709815"/>
    <n v="30665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blank)"/>
    <s v="99 - MULTIPROVINCIAL"/>
    <n v="3548400"/>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blank)"/>
    <s v="99 - MULTIPROVINCIAL"/>
    <n v="1589765"/>
    <n v="265782.3499999999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blank)"/>
    <s v="99 - MULTIPROVINCIAL"/>
    <n v="275616"/>
    <n v="180033.3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blank)"/>
    <s v="99 - MULTIPROVINCIAL"/>
    <n v="73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238353"/>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15146244"/>
    <n v="4256265.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blank)"/>
    <s v="99 - MULTIPROVINCIAL"/>
    <n v="12973731"/>
    <n v="1018769.55"/>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blank)"/>
    <s v="99 - MULTIPROVINCIAL"/>
    <n v="26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blank)"/>
    <s v="99 - MULTIPROVINCIAL"/>
    <n v="132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9 - OTRAS CONTRATACIONES DE SERVICIOS"/>
    <s v="N"/>
    <s v="00 - N/A"/>
    <s v="10 - FONDO GENERAL"/>
    <s v="(blank)"/>
    <s v="99 - MULTIPROVINCIAL"/>
    <n v="34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3 - MATERIALES Y SUMINISTROS"/>
    <s v="2.3.9 - PRODUCTOS Y ÚTILES VARIOS"/>
    <s v="N"/>
    <s v="00 - N/A"/>
    <s v="10 - FONDO GENERAL"/>
    <s v="(blank)"/>
    <s v="99 - MULTIPROVINCIAL"/>
    <n v="137386"/>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3531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4 - TRANSPORTE Y ALMACENAJE"/>
    <s v="N"/>
    <s v="00 - N/A"/>
    <s v="10 - FONDO GENERAL"/>
    <s v="(blank)"/>
    <s v="99 - MULTIPROVINCIAL"/>
    <n v="2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4515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03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blank)"/>
    <s v="99 - MULTIPROVINCIAL"/>
    <n v="7605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3 - PAPEL, CARTÓN E IMPRESOS"/>
    <s v="N"/>
    <s v="00 - N/A"/>
    <s v="10 - FONDO GENERAL"/>
    <s v="(blank)"/>
    <s v="99 - MULTIPROVINCIAL"/>
    <n v="130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blank)"/>
    <s v="99 - MULTIPROVINCIAL"/>
    <n v="1125"/>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3106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blank)"/>
    <s v="99 - MULTIPROVINCIAL"/>
    <n v="1884600"/>
    <n v="0"/>
  </r>
  <r>
    <s v="2025"/>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blank)"/>
    <s v="99 - MULTIPROVINCIAL"/>
    <n v="1267732398"/>
    <n v="411533142.78999996"/>
  </r>
  <r>
    <s v="2025"/>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blank)"/>
    <s v="99 - MULTIPROVINCIAL"/>
    <n v="266288151"/>
    <n v="84379511.640000001"/>
  </r>
  <r>
    <s v="2025"/>
    <x v="0"/>
    <x v="0"/>
    <x v="0"/>
    <x v="0"/>
    <s v="2 - Poder Ejecutivo"/>
    <s v="0206 - MINISTERIO DE EDUCACIÓN"/>
    <s v="0008 - INSTITUTO SUPERIOR DE FORMACIÓN DOCENTE  SALOME UREÑA"/>
    <s v="4 - SERVICIOS SOCIALES"/>
    <s v="4.4 - Educación"/>
    <s v="4.4.04 - Educación superior"/>
    <s v="2.1 - REMUNERACIONES Y CONTRIBUCIONES"/>
    <s v="2.1.3 - DIETAS Y GASTOS DE REPRESENTACIÓN"/>
    <s v="N"/>
    <s v="00 - N/A"/>
    <s v="10 - FONDO GENERAL"/>
    <s v="(blank)"/>
    <s v="99 - MULTIPROVINCIAL"/>
    <n v="200000"/>
    <n v="0"/>
  </r>
  <r>
    <s v="2025"/>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blank)"/>
    <s v="99 - MULTIPROVINCIAL"/>
    <n v="300300"/>
    <n v="10000"/>
  </r>
  <r>
    <s v="2025"/>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blank)"/>
    <s v="99 - MULTIPROVINCIAL"/>
    <n v="187871398"/>
    <n v="63724158.230000019"/>
  </r>
  <r>
    <s v="2025"/>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blank)"/>
    <s v="99 - MULTIPROVINCIAL"/>
    <n v="34621905"/>
    <n v="14517864.98"/>
  </r>
  <r>
    <s v="2025"/>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blank)"/>
    <s v="99 - MULTIPROVINCIAL"/>
    <n v="49656212"/>
    <n v="2387848.81"/>
  </r>
  <r>
    <s v="2025"/>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blank)"/>
    <s v="99 - MULTIPROVINCIAL"/>
    <n v="2857130"/>
    <n v="1387402.15"/>
  </r>
  <r>
    <s v="2025"/>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blank)"/>
    <s v="99 - MULTIPROVINCIAL"/>
    <n v="10796596"/>
    <n v="2513610.1999999997"/>
  </r>
  <r>
    <s v="2025"/>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blank)"/>
    <s v="99 - MULTIPROVINCIAL"/>
    <n v="72222024"/>
    <n v="19559327.480000004"/>
  </r>
  <r>
    <s v="2025"/>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blank)"/>
    <s v="99 - MULTIPROVINCIAL"/>
    <n v="30360000"/>
    <n v="15297369.34"/>
  </r>
  <r>
    <s v="2025"/>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blank)"/>
    <s v="99 - MULTIPROVINCIAL"/>
    <n v="35811800"/>
    <n v="7739581.0700000003"/>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blank)"/>
    <s v="99 - MULTIPROVINCIAL"/>
    <n v="208536792"/>
    <n v="72453075.429999992"/>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blank)"/>
    <s v="99 - MULTIPROVINCIAL"/>
    <n v="4424527"/>
    <n v="0"/>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blank)"/>
    <s v="99 - MULTIPROVINCIAL"/>
    <n v="45255008"/>
    <n v="8453964.4299999997"/>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blank)"/>
    <s v="99 - MULTIPROVINCIAL"/>
    <n v="10304795"/>
    <n v="1956923.8"/>
  </r>
  <r>
    <s v="2025"/>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blank)"/>
    <s v="99 - MULTIPROVINCIAL"/>
    <n v="137943618"/>
    <n v="25409873.749999993"/>
  </r>
  <r>
    <s v="2025"/>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blank)"/>
    <s v="99 - MULTIPROVINCIAL"/>
    <n v="18597836"/>
    <n v="863760"/>
  </r>
  <r>
    <s v="2025"/>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blank)"/>
    <s v="99 - MULTIPROVINCIAL"/>
    <n v="51490461"/>
    <n v="989409.93999999983"/>
  </r>
  <r>
    <s v="2025"/>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blank)"/>
    <s v="99 - MULTIPROVINCIAL"/>
    <n v="79594"/>
    <n v="0"/>
  </r>
  <r>
    <s v="2025"/>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blank)"/>
    <s v="99 - MULTIPROVINCIAL"/>
    <n v="2509893"/>
    <n v="31434.340000000004"/>
  </r>
  <r>
    <s v="2025"/>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blank)"/>
    <s v="99 - MULTIPROVINCIAL"/>
    <n v="2904817"/>
    <n v="69467.930000000008"/>
  </r>
  <r>
    <s v="2025"/>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blank)"/>
    <s v="99 - MULTIPROVINCIAL"/>
    <n v="34235384"/>
    <n v="10726817.029999999"/>
  </r>
  <r>
    <s v="2025"/>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blank)"/>
    <s v="99 - MULTIPROVINCIAL"/>
    <n v="69073599"/>
    <n v="5521239.4900000002"/>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blank)"/>
    <s v="99 - MULTIPROVINCIAL"/>
    <n v="700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blank)"/>
    <s v="99 - MULTIPROVINCIAL"/>
    <n v="6775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blank)"/>
    <s v="99 - MULTIPROVINCIAL"/>
    <n v="2956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blank)"/>
    <s v="99 - MULTIPROVINCIAL"/>
    <n v="200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3 - PAPEL, CARTÓN E IMPRESOS"/>
    <s v="N"/>
    <s v="00 - N/A"/>
    <s v="10 - FONDO GENERAL"/>
    <s v="(blank)"/>
    <s v="99 - MULTIPROVINCIAL"/>
    <n v="1000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9 - PRODUCTOS Y ÚTILES VARIOS"/>
    <s v="N"/>
    <s v="00 - N/A"/>
    <s v="10 - FONDO GENERAL"/>
    <s v="(blank)"/>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blank)"/>
    <s v="99 - MULTIPROVINCIAL"/>
    <n v="33777348"/>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1 - SERVICIOS BÁSICOS"/>
    <s v="N"/>
    <s v="00 - N/A"/>
    <s v="10 - FONDO GENERAL"/>
    <s v="(blank)"/>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blank)"/>
    <s v="99 - MULTIPROVINCIAL"/>
    <n v="247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blank)"/>
    <s v="99 - MULTIPROVINCIAL"/>
    <n v="12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317776"/>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blank)"/>
    <s v="99 - MULTIPROVINCIAL"/>
    <n v="29660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blank)"/>
    <s v="99 - MULTIPROVINCIAL"/>
    <n v="96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blank)"/>
    <s v="99 - MULTIPROVINCIAL"/>
    <n v="9375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blank)"/>
    <s v="99 - MULTIPROVINCIAL"/>
    <n v="2230660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blank)"/>
    <s v="99 - MULTIPROVINCIAL"/>
    <n v="467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6 - PRODUCTOS DE MINERALES, METÁLICOS Y NO METÁLICOS"/>
    <s v="N"/>
    <s v="00 - N/A"/>
    <s v="10 - FONDO GENERAL"/>
    <s v="(blank)"/>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blank)"/>
    <s v="99 - MULTIPROVINCIAL"/>
    <n v="753597"/>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blank)"/>
    <s v="99 - MULTIPROVINCIAL"/>
    <n v="8849932"/>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blank)"/>
    <s v="99 - MULTIPROVINCIAL"/>
    <n v="1333831266"/>
    <n v="364439536.55999994"/>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blank)"/>
    <s v="99 - MULTIPROVINCIAL"/>
    <n v="318000000"/>
    <n v="73699528.659999996"/>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blank)"/>
    <s v="99 - MULTIPROVINCIAL"/>
    <n v="12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blank)"/>
    <s v="99 - MULTIPROVINCIAL"/>
    <n v="1424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blank)"/>
    <s v="99 - MULTIPROVINCIAL"/>
    <n v="158723650"/>
    <n v="55096451.570000008"/>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blank)"/>
    <s v="99 - MULTIPROVINCIAL"/>
    <n v="69508967"/>
    <n v="19913666.790000003"/>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blank)"/>
    <s v="99 - MULTIPROVINCIAL"/>
    <n v="82442890"/>
    <n v="19121628.850000001"/>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blank)"/>
    <s v="99 - MULTIPROVINCIAL"/>
    <n v="112535818"/>
    <n v="19607700"/>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blank)"/>
    <s v="99 - MULTIPROVINCIAL"/>
    <n v="42818165"/>
    <n v="3588400"/>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blank)"/>
    <s v="99 - MULTIPROVINCIAL"/>
    <n v="162102601"/>
    <n v="44630180.87000000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blank)"/>
    <s v="99 - MULTIPROVINCIAL"/>
    <n v="42867300"/>
    <n v="14341245.579999998"/>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52640576"/>
    <n v="9815778.0100000016"/>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blank)"/>
    <s v="99 - MULTIPROVINCIAL"/>
    <n v="111863326"/>
    <n v="16919849.93"/>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blank)"/>
    <s v="99 - MULTIPROVINCIAL"/>
    <n v="22474702084"/>
    <n v="14415982389.669994"/>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blank)"/>
    <s v="99 - MULTIPROVINCIAL"/>
    <n v="2790100"/>
    <n v="987506.97"/>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blank)"/>
    <s v="99 - MULTIPROVINCIAL"/>
    <n v="5166996353"/>
    <n v="334756569.0600000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blank)"/>
    <s v="99 - MULTIPROVINCIAL"/>
    <n v="51541254"/>
    <n v="2951187.08"/>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blank)"/>
    <s v="99 - MULTIPROVINCIAL"/>
    <n v="56125850"/>
    <n v="2732295.5"/>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blank)"/>
    <s v="99 - MULTIPROVINCIAL"/>
    <n v="2843160"/>
    <n v="6049.860000000000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blank)"/>
    <s v="99 - MULTIPROVINCIAL"/>
    <n v="9347123"/>
    <n v="278038.94"/>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blank)"/>
    <s v="99 - MULTIPROVINCIAL"/>
    <n v="41180858"/>
    <n v="1358326.7499999998"/>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blank)"/>
    <s v="99 - MULTIPROVINCIAL"/>
    <n v="1791210022"/>
    <n v="362663367.76000005"/>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blank)"/>
    <s v="99 - MULTIPROVINCIAL"/>
    <n v="53895855"/>
    <n v="22366356.299999997"/>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blank)"/>
    <s v="99 - MULTIPROVINCIAL"/>
    <n v="8253208"/>
    <n v="3857880.15"/>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blank)"/>
    <s v="99 - MULTIPROVINCIAL"/>
    <n v="7621013"/>
    <n v="3423900.5800000005"/>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blank)"/>
    <s v="99 - MULTIPROVINCIAL"/>
    <n v="332463394"/>
    <n v="117437958.98"/>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blank)"/>
    <s v="99 - MULTIPROVINCIAL"/>
    <n v="59903868"/>
    <n v="20908043.780000001"/>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blank)"/>
    <s v="99 - MULTIPROVINCIAL"/>
    <n v="360000"/>
    <n v="10656"/>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blank)"/>
    <s v="99 - MULTIPROVINCIAL"/>
    <n v="46733612"/>
    <n v="17778920.60999999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blank)"/>
    <s v="99 - MULTIPROVINCIAL"/>
    <n v="29632000"/>
    <n v="12302688.4"/>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blank)"/>
    <s v="99 - MULTIPROVINCIAL"/>
    <n v="3080285"/>
    <n v="572569.92000000004"/>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blank)"/>
    <s v="99 - MULTIPROVINCIAL"/>
    <n v="600000"/>
    <n v="28644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blank)"/>
    <s v="99 - MULTIPROVINCIAL"/>
    <n v="300000"/>
    <n v="198654.7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20 - FONDOS CON DESTINO ESPECÍFICO"/>
    <s v="(blank)"/>
    <s v="99 - MULTIPROVINCIAL"/>
    <n v="0"/>
    <n v="231863.34"/>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10 - FONDO GENERAL"/>
    <s v="(blank)"/>
    <s v="99 - MULTIPROVINCIAL"/>
    <n v="70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blank)"/>
    <s v="99 - MULTIPROVINCIAL"/>
    <n v="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blank)"/>
    <s v="99 - MULTIPROVINCIAL"/>
    <n v="2100000"/>
    <n v="1877328.650000000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4750000"/>
    <n v="4196914.4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blank)"/>
    <s v="99 - MULTIPROVINCIAL"/>
    <n v="8400000"/>
    <n v="1057190.73"/>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5000000"/>
    <n v="4639070.18"/>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blank)"/>
    <s v="99 - MULTIPROVINCIAL"/>
    <n v="7850000"/>
    <n v="8820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blank)"/>
    <s v="99 - MULTIPROVINCIAL"/>
    <n v="0"/>
    <n v="157282.22999999998"/>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blank)"/>
    <s v="99 - MULTIPROVINCIAL"/>
    <n v="5500000"/>
    <n v="591428.85000000009"/>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blank)"/>
    <s v="99 - MULTIPROVINCIAL"/>
    <n v="2750000"/>
    <n v="382998.1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blank)"/>
    <s v="99 - MULTIPROVINCIAL"/>
    <n v="50000"/>
    <n v="1235709.8600000001"/>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4 - PRODUCTOS FARMACÉUTICOS"/>
    <s v="N"/>
    <s v="00 - N/A"/>
    <s v="10 - FONDO GENERAL"/>
    <s v="(blank)"/>
    <s v="99 - MULTIPROVINCIAL"/>
    <n v="350000"/>
    <n v="412602.7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blank)"/>
    <s v="99 - MULTIPROVINCIAL"/>
    <n v="50000"/>
    <n v="127204"/>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blank)"/>
    <s v="99 - MULTIPROVINCIAL"/>
    <n v="850000"/>
    <n v="105610.1"/>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20 - FONDOS CON DESTINO ESPECÍFICO"/>
    <s v="(blank)"/>
    <s v="99 - MULTIPROVINCIAL"/>
    <n v="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blank)"/>
    <s v="99 - MULTIPROVINCIAL"/>
    <n v="14794000"/>
    <n v="2550728.11"/>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blank)"/>
    <s v="99 - MULTIPROVINCIAL"/>
    <n v="18950000"/>
    <n v="5825254.9499999993"/>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20 - FONDOS CON DESTINO ESPECÍFICO"/>
    <s v="(blank)"/>
    <s v="99 - MULTIPROVINCIAL"/>
    <n v="0"/>
    <n v="0"/>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blank)"/>
    <s v="99 - MULTIPROVINCIAL"/>
    <n v="67727091"/>
    <n v="26261921.619999997"/>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blank)"/>
    <s v="99 - MULTIPROVINCIAL"/>
    <n v="10874324"/>
    <n v="3878901.51"/>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blank)"/>
    <s v="99 - MULTIPROVINCIAL"/>
    <n v="10041350"/>
    <n v="4018680.9499999997"/>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blank)"/>
    <s v="99 - MULTIPROVINCIAL"/>
    <n v="774567624"/>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blank)"/>
    <s v="99 - MULTIPROVINCIAL"/>
    <n v="63146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blank)"/>
    <s v="99 - MULTIPROVINCIAL"/>
    <n v="1205000"/>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4 - GRATIFICACIONES Y BONIFICACIONES"/>
    <s v="N"/>
    <s v="00 - N/A"/>
    <s v="10 - FONDO GENERAL"/>
    <s v="(blank)"/>
    <s v="99 - MULTIPROVINCIAL"/>
    <n v="113631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blank)"/>
    <s v="99 - MULTIPROVINCIAL"/>
    <n v="103271405"/>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blank)"/>
    <s v="99 - MULTIPROVINCIAL"/>
    <n v="10720640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blank)"/>
    <s v="99 - MULTIPROVINCIAL"/>
    <n v="102468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blank)"/>
    <s v="99 - MULTIPROVINCIAL"/>
    <n v="76720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blank)"/>
    <s v="99 - MULTIPROVINCIAL"/>
    <n v="14351616"/>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blank)"/>
    <s v="99 - MULTIPROVINCIAL"/>
    <n v="804908"/>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blank)"/>
    <s v="99 - MULTIPROVINCIAL"/>
    <n v="93848956"/>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38225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blank)"/>
    <s v="99 - MULTIPROVINCIAL"/>
    <n v="60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4450000"/>
    <n v="498741.75"/>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blank)"/>
    <s v="99 - MULTIPROVINCIAL"/>
    <n v="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857800"/>
    <n v="115050"/>
  </r>
  <r>
    <s v="2025"/>
    <x v="0"/>
    <x v="0"/>
    <x v="0"/>
    <x v="0"/>
    <s v="2 - Poder Ejecutivo"/>
    <s v="0207 - MINISTERIO DE SALUD PÚBLICA Y ASISTENCIA SOCIAL"/>
    <s v="0001 - MINISTERIO DE SALUD PUBLICA Y ASISTENCIA SOCIAL"/>
    <s v="4 - SERVICIOS SOCIALES"/>
    <s v="4.2 - Salud"/>
    <s v="4.2.03 - Servicios de la salud pública y prevención de la salud"/>
    <s v="2.1 - REMUNERACIONES Y CONTRIBUCIONES"/>
    <s v="2.1.3 - DIETAS Y GASTOS DE REPRESENTACIÓN"/>
    <s v="N"/>
    <s v="00 - N/A"/>
    <s v="10 - FONDO GENERAL"/>
    <s v="(blank)"/>
    <s v="99 - MULTIPROVINCIAL"/>
    <n v="27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blank)"/>
    <s v="99 - MULTIPROVINCIAL"/>
    <n v="19412"/>
    <n v="30680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blank)"/>
    <s v="99 - MULTIPROVINCIAL"/>
    <n v="10204500"/>
    <n v="2611"/>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blank)"/>
    <s v="99 - MULTIPROVINCIAL"/>
    <n v="9117200"/>
    <n v="547879"/>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blank)"/>
    <s v="99 - MULTIPROVINCIAL"/>
    <n v="1141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blank)"/>
    <s v="99 - MULTIPROVINCIAL"/>
    <n v="3536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5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blank)"/>
    <s v="99 - MULTIPROVINCIAL"/>
    <n v="61568887"/>
    <n v="4136619.9800000004"/>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blank)"/>
    <s v="99 - MULTIPROVINCIAL"/>
    <n v="153087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blank)"/>
    <s v="99 - MULTIPROVINCIAL"/>
    <n v="260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blank)"/>
    <s v="99 - MULTIPROVINCIAL"/>
    <n v="5386000"/>
    <n v="163340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blank)"/>
    <s v="99 - MULTIPROVINCIAL"/>
    <n v="138398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blank)"/>
    <s v="99 - MULTIPROVINCIAL"/>
    <n v="870551582"/>
    <n v="35401939.060000002"/>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blank)"/>
    <s v="99 - MULTIPROVINCIAL"/>
    <n v="15663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blank)"/>
    <s v="99 - MULTIPROVINCIAL"/>
    <n v="3602198"/>
    <n v="1019992"/>
  </r>
  <r>
    <s v="2025"/>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3 - VIÁTICOS"/>
    <s v="N"/>
    <s v="00 - N/A"/>
    <s v="10 - FONDO GENERAL"/>
    <s v="(blank)"/>
    <s v="99 - MULTIPROVINCIAL"/>
    <n v="2000000"/>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blank)"/>
    <s v="99 - MULTIPROVINCIAL"/>
    <n v="4361720745"/>
    <n v="1717707407.7600002"/>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blank)"/>
    <s v="99 - MULTIPROVINCIAL"/>
    <n v="668063936"/>
    <n v="52270806.579999998"/>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4 - GRATIFICACIONES Y BONIFICACIONES"/>
    <s v="N"/>
    <s v="00 - N/A"/>
    <s v="10 - FONDO GENERAL"/>
    <s v="(blank)"/>
    <s v="99 - MULTIPROVINCIAL"/>
    <n v="246724486"/>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blank)"/>
    <s v="99 - MULTIPROVINCIAL"/>
    <n v="608808469"/>
    <n v="260448430.19000006"/>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blank)"/>
    <s v="99 - MULTIPROVINCIAL"/>
    <n v="315373239"/>
    <n v="84664133.24999997"/>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blank)"/>
    <s v="99 - MULTIPROVINCIAL"/>
    <n v="167900118"/>
    <n v="98025765.270000011"/>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blank)"/>
    <s v="99 - MULTIPROVINCIAL"/>
    <n v="89868063"/>
    <n v="5786960.1399999997"/>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blank)"/>
    <s v="99 - MULTIPROVINCIAL"/>
    <n v="56227770"/>
    <n v="5906296.95999999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blank)"/>
    <s v="99 - MULTIPROVINCIAL"/>
    <n v="120231635"/>
    <n v="16044542.48000000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blank)"/>
    <s v="99 - MULTIPROVINCIAL"/>
    <n v="50800000"/>
    <n v="336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5954100"/>
    <n v="10221364.85"/>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248572873"/>
    <n v="38443041.71999999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84218437"/>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blank)"/>
    <s v="99 - MULTIPROVINCIAL"/>
    <n v="137432831"/>
    <n v="22464121.110000003"/>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blank)"/>
    <s v="99 - MULTIPROVINCIAL"/>
    <n v="0"/>
    <n v="692169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blank)"/>
    <s v="99 - MULTIPROVINCIAL"/>
    <n v="36211140"/>
    <n v="2471543.9100000006"/>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blank)"/>
    <s v="99 - MULTIPROVINCIAL"/>
    <n v="42923132"/>
    <n v="6095700.9799999995"/>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blank)"/>
    <s v="99 - MULTIPROVINCIAL"/>
    <n v="8713187"/>
    <n v="2872442.0300000003"/>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blank)"/>
    <s v="99 - MULTIPROVINCIAL"/>
    <n v="1142167468"/>
    <n v="117077774.16999996"/>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blank)"/>
    <s v="99 - MULTIPROVINCIAL"/>
    <n v="11718472"/>
    <n v="1248788.1000000001"/>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blank)"/>
    <s v="99 - MULTIPROVINCIAL"/>
    <n v="2660821"/>
    <n v="785612.1"/>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blank)"/>
    <s v="99 - MULTIPROVINCIAL"/>
    <n v="261945019"/>
    <n v="21666299.959999997"/>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blank)"/>
    <s v="99 - MULTIPROVINCIAL"/>
    <n v="153280248"/>
    <n v="20121215.480000004"/>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blank)"/>
    <s v="99 - MULTIPROVINCIAL"/>
    <n v="83284367"/>
    <n v="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blank)"/>
    <s v="99 - MULTIPROVINCIAL"/>
    <n v="112815170"/>
    <n v="42355471.180000007"/>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blank)"/>
    <s v="99 - MULTIPROVINCIAL"/>
    <n v="18828000"/>
    <n v="8641849.4199999999"/>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blank)"/>
    <s v="99 - MULTIPROVINCIAL"/>
    <n v="15352297"/>
    <n v="6363727.4400000004"/>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blank)"/>
    <s v="99 - MULTIPROVINCIAL"/>
    <n v="8403000"/>
    <n v="2049976.63"/>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blank)"/>
    <s v="99 - MULTIPROVINCIAL"/>
    <n v="140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blank)"/>
    <s v="99 - MULTIPROVINCIAL"/>
    <n v="385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blank)"/>
    <s v="99 - MULTIPROVINCIAL"/>
    <n v="2400000"/>
    <n v="32052.51"/>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900000"/>
    <n v="169340.45"/>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blank)"/>
    <s v="99 - MULTIPROVINCIAL"/>
    <n v="8066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blank)"/>
    <s v="99 - MULTIPROVINCIAL"/>
    <n v="1220000"/>
    <n v="540127.63"/>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blank)"/>
    <s v="99 - MULTIPROVINCIAL"/>
    <n v="200000"/>
    <n v="1400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blank)"/>
    <s v="99 - MULTIPROVINCIAL"/>
    <n v="25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blank)"/>
    <s v="99 - MULTIPROVINCIAL"/>
    <n v="450000"/>
    <n v="10738"/>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blank)"/>
    <s v="99 - MULTIPROVINCIAL"/>
    <n v="7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blank)"/>
    <s v="99 - MULTIPROVINCIAL"/>
    <n v="40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blank)"/>
    <s v="99 - MULTIPROVINCIAL"/>
    <n v="10000000"/>
    <n v="250000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blank)"/>
    <s v="99 - MULTIPROVINCIAL"/>
    <n v="1450000"/>
    <n v="546864.82000000007"/>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blank)"/>
    <s v="99 - MULTIPROVINCIAL"/>
    <n v="986023255"/>
    <n v="300821410.76999998"/>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blank)"/>
    <s v="99 - MULTIPROVINCIAL"/>
    <n v="161509730"/>
    <n v="8968907.0199999996"/>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blank)"/>
    <s v="99 - MULTIPROVINCIAL"/>
    <n v="132436246"/>
    <n v="45416872.5"/>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blank)"/>
    <s v="99 - MULTIPROVINCIAL"/>
    <n v="98684255"/>
    <n v="35782930.119999997"/>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blank)"/>
    <s v="99 - MULTIPROVINCIAL"/>
    <n v="9711579"/>
    <n v="425873.8"/>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blank)"/>
    <s v="99 - MULTIPROVINCIAL"/>
    <n v="11300000"/>
    <n v="3347687.5"/>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blank)"/>
    <s v="99 - MULTIPROVINCIAL"/>
    <n v="2495000"/>
    <n v="125000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blank)"/>
    <s v="99 - MULTIPROVINCIAL"/>
    <n v="183055378"/>
    <n v="41083291.939999998"/>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blank)"/>
    <s v="99 - MULTIPROVINCIAL"/>
    <n v="42889374"/>
    <n v="13345132.080000002"/>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0000330"/>
    <n v="1747213.64"/>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blank)"/>
    <s v="99 - MULTIPROVINCIAL"/>
    <n v="67830281"/>
    <n v="17121354.100000001"/>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blank)"/>
    <s v="99 - MULTIPROVINCIAL"/>
    <n v="62273258"/>
    <n v="27867471.180000003"/>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blank)"/>
    <s v="99 - MULTIPROVINCIAL"/>
    <n v="3619203"/>
    <n v="850275.0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blank)"/>
    <s v="99 - MULTIPROVINCIAL"/>
    <n v="4534883"/>
    <n v="1410725.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blank)"/>
    <s v="99 - MULTIPROVINCIAL"/>
    <n v="12359074"/>
    <n v="5475477.2999999998"/>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blank)"/>
    <s v="99 - MULTIPROVINCIAL"/>
    <n v="10765640776"/>
    <n v="1576091949.7"/>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blank)"/>
    <s v="99 - MULTIPROVINCIAL"/>
    <n v="338681390"/>
    <n v="76236832.919999987"/>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blank)"/>
    <s v="99 - MULTIPROVINCIAL"/>
    <n v="8409616"/>
    <n v="303897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blank)"/>
    <s v="99 - MULTIPROVINCIAL"/>
    <n v="6345915"/>
    <n v="0"/>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blank)"/>
    <s v="99 - MULTIPROVINCIAL"/>
    <n v="381755237"/>
    <n v="99064869.98000000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blank)"/>
    <s v="99 - MULTIPROVINCIAL"/>
    <n v="1905554590"/>
    <n v="296651561.4700000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blank)"/>
    <s v="99 - MULTIPROVINCIAL"/>
    <n v="233742204"/>
    <n v="73938496.06999999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blank)"/>
    <s v="99 - MULTIPROVINCIAL"/>
    <n v="0"/>
    <n v="1256059.7"/>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blank)"/>
    <s v="99 - MULTIPROVINCIAL"/>
    <n v="41952127"/>
    <n v="2121962.7600000007"/>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blank)"/>
    <s v="99 - MULTIPROVINCIAL"/>
    <n v="32861014"/>
    <n v="11307542.45999999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blank)"/>
    <s v="99 - MULTIPROVINCIAL"/>
    <n v="98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blank)"/>
    <s v="99 - MULTIPROVINCIAL"/>
    <n v="31300000"/>
    <n v="1346104.9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blank)"/>
    <s v="99 - MULTIPROVINCIAL"/>
    <n v="19500000"/>
    <n v="45399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10 - FONDO GENERAL"/>
    <s v="(blank)"/>
    <s v="99 - MULTIPROVINCIAL"/>
    <n v="215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blank)"/>
    <s v="99 - MULTIPROVINCIAL"/>
    <n v="12298840"/>
    <n v="1687907.119999999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blank)"/>
    <s v="99 - MULTIPROVINCIAL"/>
    <n v="1900000"/>
    <n v="542346.1999999999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blank)"/>
    <s v="99 - MULTIPROVINCIAL"/>
    <n v="64800000"/>
    <n v="3422783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blank)"/>
    <s v="99 - MULTIPROVINCIAL"/>
    <n v="1960000"/>
    <n v="1990064.3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blank)"/>
    <s v="99 - MULTIPROVINCIAL"/>
    <n v="77900000"/>
    <n v="1244850.819999999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40300000"/>
    <n v="332512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blank)"/>
    <s v="99 - MULTIPROVINCIAL"/>
    <n v="9000000"/>
    <n v="1248226.4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blank)"/>
    <s v="99 - MULTIPROVINCIAL"/>
    <n v="4850000"/>
    <n v="63525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blank)"/>
    <s v="99 - MULTIPROVINCIAL"/>
    <n v="4000000"/>
    <n v="9510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4 - PRODUCTOS FARMACÉUTICOS"/>
    <s v="N"/>
    <s v="00 - N/A"/>
    <s v="20 - FONDOS CON DESTINO ESPECÍFICO"/>
    <s v="(blank)"/>
    <s v="99 - MULTIPROVINCIAL"/>
    <n v="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blank)"/>
    <s v="99 - MULTIPROVINCIAL"/>
    <n v="2650000"/>
    <n v="7032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blank)"/>
    <s v="99 - MULTIPROVINCIAL"/>
    <n v="89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blank)"/>
    <s v="99 - MULTIPROVINCIAL"/>
    <n v="69500000"/>
    <n v="320000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blank)"/>
    <s v="99 - MULTIPROVINCIAL"/>
    <n v="19750000"/>
    <n v="2309650.549999999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3 - VIÁTICOS"/>
    <s v="N"/>
    <s v="00 - N/A"/>
    <s v="10 - FONDO GENERAL"/>
    <s v="(blank)"/>
    <s v="99 - MULTIPROVINCIAL"/>
    <n v="2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2017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00000"/>
    <n v="8495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3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2 - CONTRATACIÓN DE SERVICIOS"/>
    <s v="2.2.3 - VIÁTICOS"/>
    <s v="N"/>
    <s v="00 - N/A"/>
    <s v="10 - FONDO GENERAL"/>
    <s v="(blank)"/>
    <s v="99 - MULTIPROVINCIAL"/>
    <n v="8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2 - TEXTILES Y VESTUARIOS"/>
    <s v="N"/>
    <s v="00 - N/A"/>
    <s v="10 - FONDO GENERAL"/>
    <s v="(blank)"/>
    <s v="99 - MULTIPROVINCIAL"/>
    <n v="11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blank)"/>
    <s v="99 - MULTIPROVINCIAL"/>
    <n v="9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blank)"/>
    <s v="99 - MULTIPROVINCIAL"/>
    <n v="12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blank)"/>
    <s v="99 - MULTIPROVINCIAL"/>
    <n v="58350000"/>
    <n v="20394925.850000001"/>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8400000"/>
    <n v="3114010.9000000004"/>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blank)"/>
    <s v="99 - MULTIPROVINCIAL"/>
    <n v="2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blank)"/>
    <s v="99 - MULTIPROVINCIAL"/>
    <n v="4300000"/>
    <n v="28497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blank)"/>
    <s v="99 - MULTIPROVINCIAL"/>
    <n v="10000000"/>
    <n v="4250153.4400000004"/>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blank)"/>
    <s v="99 - MULTIPROVINCIAL"/>
    <n v="150500000"/>
    <n v="27628398.460000005"/>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1 - ALIMENTOS Y PRODUCTOS AGROFORESTALE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blank)"/>
    <s v="99 - MULTIPROVINCIAL"/>
    <n v="4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3 - PAPEL, CARTÓN E IMPRESOS"/>
    <s v="N"/>
    <s v="00 - N/A"/>
    <s v="10 - FONDO GENERAL"/>
    <s v="(blank)"/>
    <s v="99 - MULTIPROVINCIAL"/>
    <n v="9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6 - PRODUCTOS DE MINERALES, METÁLICOS Y NO METÁLICOS"/>
    <s v="N"/>
    <s v="00 - N/A"/>
    <s v="10 - FONDO GENERAL"/>
    <s v="(blank)"/>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blank)"/>
    <s v="99 - MULTIPROVINCIAL"/>
    <n v="6200000"/>
    <n v="3"/>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blank)"/>
    <s v="99 - MULTIPROVINCIAL"/>
    <n v="63875000"/>
    <n v="16792658.07"/>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blank)"/>
    <s v="99 - MULTIPROVINCIAL"/>
    <n v="9025000"/>
    <n v="2557668.1399999992"/>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blank)"/>
    <s v="99 - MULTIPROVINCIAL"/>
    <n v="146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blank)"/>
    <s v="99 - MULTIPROVINCIAL"/>
    <n v="35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blank)"/>
    <s v="99 - MULTIPROVINCIAL"/>
    <n v="186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4350000"/>
    <n v="1600000.94"/>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blank)"/>
    <s v="99 - MULTIPROVINCIAL"/>
    <n v="3900000"/>
    <n v="2993934.94"/>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blank)"/>
    <s v="99 - MULTIPROVINCIAL"/>
    <n v="2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blank)"/>
    <s v="99 - MULTIPROVINCIAL"/>
    <n v="3700000"/>
    <n v="1692989.6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blank)"/>
    <s v="99 - MULTIPROVINCIAL"/>
    <n v="7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blank)"/>
    <s v="99 - MULTIPROVINCIAL"/>
    <n v="3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blank)"/>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blank)"/>
    <s v="99 - MULTIPROVINCIAL"/>
    <n v="10600000"/>
    <n v="135847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790250000"/>
    <n v="215105384.54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97200000"/>
    <n v="18095999.800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blank)"/>
    <s v="99 - MULTIPROVINCIAL"/>
    <n v="102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105010000"/>
    <n v="32571362.89000000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216200000"/>
    <n v="88280764.71000000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blank)"/>
    <s v="99 - MULTIPROVINCIAL"/>
    <n v="3300000"/>
    <n v="9316167.4199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blank)"/>
    <s v="99 - MULTIPROVINCIAL"/>
    <n v="12900000"/>
    <n v="1439479.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blank)"/>
    <s v="99 - MULTIPROVINCIAL"/>
    <n v="2750000"/>
    <n v="793637.4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blank)"/>
    <s v="99 - MULTIPROVINCIAL"/>
    <n v="22423583"/>
    <n v="23328984.6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blank)"/>
    <s v="99 - MULTIPROVINCIAL"/>
    <n v="18000000"/>
    <n v="8281559.109999999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blank)"/>
    <s v="99 - MULTIPROVINCIAL"/>
    <n v="29953391"/>
    <n v="6656229.480000000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blank)"/>
    <s v="99 - MULTIPROVINCIAL"/>
    <n v="45225000"/>
    <n v="3425119.989999999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blank)"/>
    <s v="99 - MULTIPROVINCIAL"/>
    <n v="52300000"/>
    <n v="829898.7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blank)"/>
    <s v="99 - MULTIPROVINCIAL"/>
    <n v="4500000"/>
    <n v="306935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blank)"/>
    <s v="99 - MULTIPROVINCIAL"/>
    <n v="6150000"/>
    <n v="1750379.059999999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blank)"/>
    <s v="99 - MULTIPROVINCIAL"/>
    <n v="28898566"/>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blank)"/>
    <s v="99 - MULTIPROVINCIAL"/>
    <n v="8200000"/>
    <n v="13906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blank)"/>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blank)"/>
    <s v="99 - MULTIPROVINCIAL"/>
    <n v="7600000"/>
    <n v="72080.29999999998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blank)"/>
    <s v="99 - MULTIPROVINCIAL"/>
    <n v="10550000"/>
    <n v="2606055.990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blank)"/>
    <s v="99 - MULTIPROVINCIAL"/>
    <n v="1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blank)"/>
    <s v="99 - MULTIPROVINCIAL"/>
    <n v="39300000"/>
    <n v="7836601.0899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blank)"/>
    <s v="99 - MULTIPROVINCIAL"/>
    <n v="170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blank)"/>
    <s v="99 - MULTIPROVINCIAL"/>
    <n v="31350000"/>
    <n v="507171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blank)"/>
    <s v="99 - MULTIPROVINCIAL"/>
    <n v="35126417"/>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blank)"/>
    <s v="99 - MULTIPROVINCIAL"/>
    <n v="3500000"/>
    <n v="55621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blank)"/>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blank)"/>
    <s v="99 - MULTIPROVINCIAL"/>
    <n v="20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blank)"/>
    <s v="99 - MULTIPROVINCIAL"/>
    <n v="2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blank)"/>
    <s v="99 - MULTIPROVINCIAL"/>
    <n v="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blank)"/>
    <s v="99 - MULTIPROVINCIAL"/>
    <n v="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blank)"/>
    <s v="99 - MULTIPROVINCIAL"/>
    <n v="1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blank)"/>
    <s v="99 - MULTIPROVINCIAL"/>
    <n v="10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blank)"/>
    <s v="99 - MULTIPROVINCIAL"/>
    <n v="2500000"/>
    <n v="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69427043"/>
    <n v="23789359.859999999"/>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0900860"/>
    <n v="246500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8721818"/>
    <n v="3598000.6799999997"/>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6277928"/>
    <n v="3837149.6999999997"/>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blank)"/>
    <s v="99 - MULTIPROVINCIAL"/>
    <n v="47797500"/>
    <n v="17885039.09"/>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blank)"/>
    <s v="99 - MULTIPROVINCIAL"/>
    <n v="9405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3 - DIETAS Y GASTOS DE REPRESENTACIÓN"/>
    <s v="N"/>
    <s v="00 - N/A"/>
    <s v="10 - FONDO GENERAL"/>
    <s v="(blank)"/>
    <s v="99 - MULTIPROVINCIAL"/>
    <n v="48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4 - GRATIFICACIONES Y BONIFICACIONES"/>
    <s v="N"/>
    <s v="00 - N/A"/>
    <s v="10 - FONDO GENERAL"/>
    <s v="(blank)"/>
    <s v="99 - MULTIPROVINCIAL"/>
    <n v="546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6943801"/>
    <n v="2692185.0299999993"/>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blank)"/>
    <s v="99 - MULTIPROVINCIAL"/>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blank)"/>
    <s v="99 - MULTIPROVINCIAL"/>
    <n v="3000000"/>
    <n v="3687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blank)"/>
    <s v="99 - MULTIPROVINCIAL"/>
    <n v="12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blank)"/>
    <s v="99 - MULTIPROVINCIAL"/>
    <n v="0"/>
    <n v="815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2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7707699"/>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blank)"/>
    <s v="99 - MULTIPROVINCIAL"/>
    <n v="0"/>
    <n v="460377"/>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1 - ALIMENTOS Y PRODUCTOS AGROFORESTALES"/>
    <s v="N"/>
    <s v="00 - N/A"/>
    <s v="10 - FONDO GENERAL"/>
    <s v="(blank)"/>
    <s v="99 - MULTIPROVINCIAL"/>
    <n v="0"/>
    <n v="1062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blank)"/>
    <s v="99 - MULTIPROVINCIAL"/>
    <n v="0"/>
    <n v="29854"/>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3 - PAPEL, CARTÓN E IMPRESOS"/>
    <s v="N"/>
    <s v="00 - N/A"/>
    <s v="10 - FONDO GENERAL"/>
    <s v="(blank)"/>
    <s v="99 - MULTIPROVINCIAL"/>
    <n v="0"/>
    <n v="13245.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4 - PRODUCTOS FARMACÉUTICOS"/>
    <s v="N"/>
    <s v="00 - N/A"/>
    <s v="10 - FONDO GENERAL"/>
    <s v="(blank)"/>
    <s v="99 - MULTIPROVINCIAL"/>
    <n v="10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6 - PRODUCTOS DE MINERALES, METÁLICOS Y NO METÁLICOS"/>
    <s v="N"/>
    <s v="00 - N/A"/>
    <s v="10 - FONDO GENERAL"/>
    <s v="(blank)"/>
    <s v="99 - MULTIPROVINCIAL"/>
    <n v="0"/>
    <n v="283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7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blank)"/>
    <s v="99 - MULTIPROVINCIAL"/>
    <n v="240000"/>
    <n v="147698.16999999998"/>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072000"/>
    <n v="1086500"/>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69709"/>
    <n v="165979.53999999998"/>
  </r>
  <r>
    <s v="2025"/>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blank)"/>
    <s v="99 - MULTIPROVINCIAL"/>
    <n v="369875"/>
    <n v="0"/>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800000"/>
    <n v="402226.91"/>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blank)"/>
    <s v="99 - MULTIPROVINCIAL"/>
    <n v="704887428"/>
    <n v="213340060.20000002"/>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blank)"/>
    <s v="99 - MULTIPROVINCIAL"/>
    <n v="20707770"/>
    <n v="6925355.71"/>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blank)"/>
    <s v="99 - MULTIPROVINCIAL"/>
    <n v="137128370"/>
    <n v="9110000"/>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blank)"/>
    <s v="99 - MULTIPROVINCIAL"/>
    <n v="12231"/>
    <n v="502616.52"/>
  </r>
  <r>
    <s v="2025"/>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blank)"/>
    <s v="99 - MULTIPROVINCIAL"/>
    <n v="6200000"/>
    <n v="1244200"/>
  </r>
  <r>
    <s v="2025"/>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blank)"/>
    <s v="99 - MULTIPROVINCIAL"/>
    <n v="35226755"/>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blank)"/>
    <s v="99 - MULTIPROVINCIAL"/>
    <n v="98988524"/>
    <n v="32479245.770000003"/>
  </r>
  <r>
    <s v="2025"/>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blank)"/>
    <s v="99 - MULTIPROVINCIAL"/>
    <n v="37750000"/>
    <n v="12718899.890000001"/>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blank)"/>
    <s v="99 - MULTIPROVINCIAL"/>
    <n v="18916839"/>
    <n v="2435479.75"/>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blank)"/>
    <s v="99 - MULTIPROVINCIAL"/>
    <n v="7410986"/>
    <n v="748993.2"/>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blank)"/>
    <s v="99 - MULTIPROVINCIAL"/>
    <n v="24480124"/>
    <n v="5158293.67"/>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blank)"/>
    <s v="99 - MULTIPROVINCIAL"/>
    <n v="5500000"/>
    <n v="749324.89"/>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blank)"/>
    <s v="99 - MULTIPROVINCIAL"/>
    <n v="25200000"/>
    <n v="6810098.3200000003"/>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blank)"/>
    <s v="99 - MULTIPROVINCIAL"/>
    <n v="4800000"/>
    <n v="3337810.6100000003"/>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blank)"/>
    <s v="99 - MULTIPROVINCIAL"/>
    <n v="15600000"/>
    <n v="9981336.75"/>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blank)"/>
    <s v="99 - MULTIPROVINCIAL"/>
    <n v="4019999"/>
    <n v="0"/>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blank)"/>
    <s v="99 - MULTIPROVINCIAL"/>
    <n v="51153859"/>
    <n v="5017371.6000000006"/>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blank)"/>
    <s v="99 - MULTIPROVINCIAL"/>
    <n v="40018669"/>
    <n v="880852.94"/>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blank)"/>
    <s v="99 - MULTIPROVINCIAL"/>
    <n v="12427431"/>
    <n v="2945618.82"/>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blank)"/>
    <s v="99 - MULTIPROVINCIAL"/>
    <n v="12042679"/>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blank)"/>
    <s v="99 - MULTIPROVINCIAL"/>
    <n v="3577356"/>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blank)"/>
    <s v="99 - MULTIPROVINCIAL"/>
    <n v="9233738"/>
    <n v="609142"/>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blank)"/>
    <s v="99 - MULTIPROVINCIAL"/>
    <n v="262142"/>
    <n v="15753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blank)"/>
    <s v="99 - MULTIPROVINCIAL"/>
    <n v="833335"/>
    <n v="55912"/>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blank)"/>
    <s v="99 - MULTIPROVINCIAL"/>
    <n v="1480000"/>
    <n v="30975"/>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blank)"/>
    <s v="99 - MULTIPROVINCIAL"/>
    <n v="900185"/>
    <n v="0"/>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blank)"/>
    <s v="99 - MULTIPROVINCIAL"/>
    <n v="298700"/>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blank)"/>
    <s v="99 - MULTIPROVINCIAL"/>
    <n v="209337"/>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4 - PRODUCTOS FARMACÉUTIC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blank)"/>
    <s v="99 - MULTIPROVINCIAL"/>
    <n v="87000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blank)"/>
    <s v="99 - MULTIPROVINCIAL"/>
    <n v="2108948"/>
    <n v="24485"/>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blank)"/>
    <s v="99 - MULTIPROVINCIAL"/>
    <n v="315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blank)"/>
    <s v="99 - MULTIPROVINCIAL"/>
    <n v="356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blank)"/>
    <s v="99 - MULTIPROVINCIAL"/>
    <n v="46248132"/>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blank)"/>
    <s v="99 - MULTIPROVINCIAL"/>
    <n v="382250"/>
    <n v="5097.6000000000004"/>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blank)"/>
    <s v="99 - MULTIPROVINCIAL"/>
    <n v="5125445"/>
    <n v="358468.99999999994"/>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blank)"/>
    <s v="99 - MULTIPROVINCIAL"/>
    <n v="7911576"/>
    <n v="750499.41999999993"/>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70 - DONACION EXTERNA"/>
    <s v="(blank)"/>
    <s v="99 - MULTIPROVINCIAL"/>
    <n v="0"/>
    <n v="0"/>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blank)"/>
    <s v="99 - MULTIPROVINCIAL"/>
    <n v="266700000"/>
    <n v="89240500"/>
  </r>
  <r>
    <s v="2025"/>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blank)"/>
    <s v="99 - MULTIPROVINCIAL"/>
    <n v="295407533"/>
    <n v="118118173.69"/>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blank)"/>
    <s v="99 - MULTIPROVINCIAL"/>
    <n v="3859014"/>
    <n v="1699200"/>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10 - FONDO GENERAL"/>
    <s v="(blank)"/>
    <s v="99 - MULTIPROVINCIAL"/>
    <n v="24209014"/>
    <n v="1515060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10 - FONDO GENERAL"/>
    <s v="(blank)"/>
    <s v="99 - MULTIPROVINCIAL"/>
    <n v="65793"/>
    <n v="0"/>
  </r>
  <r>
    <s v="2025"/>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blank)"/>
    <s v="99 - MULTIPROVINCIAL"/>
    <n v="66360488"/>
    <n v="29202019.280000001"/>
  </r>
  <r>
    <s v="2025"/>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blank)"/>
    <s v="99 - MULTIPROVINCIAL"/>
    <n v="56000000"/>
    <n v="10438143.080000002"/>
  </r>
  <r>
    <s v="2025"/>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58272611"/>
    <n v="78808881.690000013"/>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blank)"/>
    <s v="99 - MULTIPROVINCIAL"/>
    <n v="30594480"/>
    <n v="50123900"/>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70 - DONACION EXTERNA"/>
    <s v="(blank)"/>
    <s v="99 - MULTIPROVINCIAL"/>
    <n v="9257037"/>
    <n v="0"/>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blank)"/>
    <s v="99 - MULTIPROVINCIAL"/>
    <n v="46514000"/>
    <n v="23524895.009999998"/>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blank)"/>
    <s v="99 - MULTIPROVINCIAL"/>
    <n v="2700000"/>
    <n v="60830.400000000001"/>
  </r>
  <r>
    <s v="2025"/>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blank)"/>
    <s v="99 - MULTIPROVINCIAL"/>
    <n v="2230000"/>
    <n v="0"/>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blank)"/>
    <s v="99 - MULTIPROVINCIAL"/>
    <n v="1030000"/>
    <n v="70000"/>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blank)"/>
    <s v="99 - MULTIPROVINCIAL"/>
    <n v="3350000"/>
    <n v="1787034.31"/>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blank)"/>
    <s v="99 - MULTIPROVINCIAL"/>
    <n v="7332080"/>
    <n v="366597.20999999996"/>
  </r>
  <r>
    <s v="2025"/>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blank)"/>
    <s v="99 - MULTIPROVINCIAL"/>
    <n v="282116990"/>
    <n v="68798550.719999999"/>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22 - SAN JUAN"/>
    <n v="0"/>
    <n v="18247433"/>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99 - MULTIPROVINCIAL"/>
    <n v="6145000"/>
    <n v="1365958.09"/>
  </r>
  <r>
    <s v="2025"/>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blank)"/>
    <s v="99 - MULTIPROVINCIAL"/>
    <n v="3167847839"/>
    <n v="953476512.07999992"/>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blank)"/>
    <s v="99 - MULTIPROVINCIAL"/>
    <n v="546867391"/>
    <n v="72694054.01999999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blank)"/>
    <s v="99 - MULTIPROVINCIAL"/>
    <n v="7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blank)"/>
    <s v="99 - MULTIPROVINCIAL"/>
    <n v="443078936"/>
    <n v="146280169.0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blank)"/>
    <s v="99 - MULTIPROVINCIAL"/>
    <n v="11251146"/>
    <n v="28177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blank)"/>
    <s v="99 - MULTIPROVINCIAL"/>
    <n v="6665680"/>
    <n v="2648111.179999999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blank)"/>
    <s v="99 - MULTIPROVINCIAL"/>
    <n v="63484207"/>
    <n v="48649955.26000000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blank)"/>
    <s v="99 - MULTIPROVINCIAL"/>
    <n v="20700000"/>
    <n v="1901748.1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blank)"/>
    <s v="99 - MULTIPROVINCIAL"/>
    <n v="208000807"/>
    <n v="625000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blank)"/>
    <s v="99 - MULTIPROVINCIAL"/>
    <n v="6050000"/>
    <n v="32381775.96999999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99 - MULTIPROVINCIAL"/>
    <n v="15600000"/>
    <n v="40946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blank)"/>
    <s v="99 - MULTIPROVINCIAL"/>
    <n v="9800000"/>
    <n v="693460.03"/>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blank)"/>
    <s v="99 - MULTIPROVINCIAL"/>
    <n v="11300000"/>
    <n v="3415626.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blank)"/>
    <s v="99 - MULTIPROVINCIAL"/>
    <n v="735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blank)"/>
    <s v="99 - MULTIPROVINCIAL"/>
    <n v="760000"/>
    <n v="57015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blank)"/>
    <s v="99 - MULTIPROVINCIAL"/>
    <n v="8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blank)"/>
    <s v="99 - MULTIPROVINCIAL"/>
    <n v="1967394"/>
    <n v="1013866.7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blank)"/>
    <s v="99 - MULTIPROVINCIAL"/>
    <n v="50000"/>
    <n v="40214.87999999999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blank)"/>
    <s v="99 - MULTIPROVINCIAL"/>
    <n v="101697000"/>
    <n v="18996.09999999999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blank)"/>
    <s v="99 - MULTIPROVINCIAL"/>
    <n v="440040686"/>
    <n v="2735293.6599999997"/>
  </r>
  <r>
    <s v="2025"/>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blank)"/>
    <s v="99 - MULTIPROVINCIAL"/>
    <n v="200000"/>
    <n v="0"/>
  </r>
  <r>
    <s v="2025"/>
    <x v="0"/>
    <x v="0"/>
    <x v="0"/>
    <x v="0"/>
    <s v="2 - Poder Ejecutivo"/>
    <s v="0210 - MINISTERIO DE AGRICULTURA"/>
    <s v="0001 - MINISTERIO DE AGRICULTURA"/>
    <s v="3 - PROTECCIÓN DEL MEDIO AMBIENTE"/>
    <s v="3.3 - Cambio Climático"/>
    <s v="3.3.01 - Mixtos"/>
    <s v="2.2 - CONTRATACIÓN DE SERVICIOS"/>
    <s v="2.2.3 - VIÁTICOS"/>
    <s v="N"/>
    <s v="00 - N/A"/>
    <s v="10 - FONDO GENERAL"/>
    <s v="(blank)"/>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5 - ALQUILERES Y RENTAS"/>
    <s v="N"/>
    <s v="00 - N/A"/>
    <s v="10 - FONDO GENERAL"/>
    <s v="(blank)"/>
    <s v="99 - MULTIPROVINCIAL"/>
    <n v="40000"/>
    <n v="0"/>
  </r>
  <r>
    <s v="2025"/>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blank)"/>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blank)"/>
    <s v="99 - MULTIPROVINCIAL"/>
    <n v="200000"/>
    <n v="0"/>
  </r>
  <r>
    <s v="2025"/>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blank)"/>
    <s v="99 - MULTIPROVINCIAL"/>
    <n v="350000"/>
    <n v="0"/>
  </r>
  <r>
    <s v="2025"/>
    <x v="0"/>
    <x v="0"/>
    <x v="0"/>
    <x v="0"/>
    <s v="2 - Poder Ejecutivo"/>
    <s v="0210 - MINISTERIO DE AGRICULTURA"/>
    <s v="0001 - MINISTERIO DE AGRICULTURA"/>
    <s v="3 - PROTECCIÓN DEL MEDIO AMBIENTE"/>
    <s v="3.3 - Cambio Climático"/>
    <s v="3.3.01 - Mixtos"/>
    <s v="2.3 - MATERIALES Y SUMINISTROS"/>
    <s v="2.3.7 - COMBUSTIBLES, LUBRICANTES, PRODUCTOS QUÍMICOS Y CONEXOS"/>
    <s v="N"/>
    <s v="00 - N/A"/>
    <s v="10 - FONDO GENERAL"/>
    <s v="(blank)"/>
    <s v="99 - MULTIPROVINCIAL"/>
    <n v="30000"/>
    <n v="0"/>
  </r>
  <r>
    <s v="2025"/>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blank)"/>
    <s v="99 - MULTIPROVINCIAL"/>
    <n v="25000"/>
    <n v="0"/>
  </r>
  <r>
    <s v="2025"/>
    <x v="0"/>
    <x v="0"/>
    <x v="0"/>
    <x v="0"/>
    <s v="2 - Poder Ejecutivo"/>
    <s v="0210 - MINISTERIO DE AGRICULTURA"/>
    <s v="0001 - MINISTERIO DE AGRICULTURA"/>
    <s v="4 - SERVICIOS SOCIALES"/>
    <s v="4.1 - Vivienda y servicios comunitarios"/>
    <s v="4.1.03 - Abastecimiento de agua potable"/>
    <s v="2.2 - CONTRATACIÓN DE SERVICIOS"/>
    <s v="2.2.7 - SERVICIOS DE CONSERVACIÓN, REPARACIONES MENORES E INSTALACIONES TEMPORALES"/>
    <s v="N"/>
    <s v="00 - N/A"/>
    <s v="10 - FONDO GENERAL"/>
    <s v="(blank)"/>
    <s v="99 - MULTIPROVINCIAL"/>
    <n v="0"/>
    <n v="13804935.140000001"/>
  </r>
  <r>
    <s v="2025"/>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blank)"/>
    <s v="99 - MULTIPROVINCIAL"/>
    <n v="1800000"/>
    <n v="601800"/>
  </r>
  <r>
    <s v="2025"/>
    <x v="0"/>
    <x v="0"/>
    <x v="0"/>
    <x v="0"/>
    <s v="2 - Poder Ejecutivo"/>
    <s v="0210 - MINISTERIO DE AGRICULTURA"/>
    <s v="0001 - MINISTERIO DE AGRICULTURA"/>
    <s v="4 - SERVICIOS SOCIALES"/>
    <s v="4.4 - Educación"/>
    <s v="4.4.06 - Educación técnica"/>
    <s v="2.2 - CONTRATACIÓN DE SERVICIOS"/>
    <s v="2.2.3 - VIÁTICOS"/>
    <s v="N"/>
    <s v="00 - N/A"/>
    <s v="10 - FONDO GENERAL"/>
    <s v="(blank)"/>
    <s v="99 - MULTIPROVINCIAL"/>
    <n v="1400000"/>
    <n v="0"/>
  </r>
  <r>
    <s v="2025"/>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blank)"/>
    <s v="99 - MULTIPROVINCIAL"/>
    <n v="3700000"/>
    <n v="0"/>
  </r>
  <r>
    <s v="2025"/>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blank)"/>
    <s v="99 - MULTIPROVINCIAL"/>
    <n v="8700000"/>
    <n v="0"/>
  </r>
  <r>
    <s v="2025"/>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blank)"/>
    <s v="99 - MULTIPROVINCIAL"/>
    <n v="1500000"/>
    <n v="330366.96000000002"/>
  </r>
  <r>
    <s v="2025"/>
    <x v="0"/>
    <x v="0"/>
    <x v="0"/>
    <x v="0"/>
    <s v="2 - Poder Ejecutivo"/>
    <s v="0210 - MINISTERIO DE AGRICULTURA"/>
    <s v="0001 - MINISTERIO DE AGRICULTURA"/>
    <s v="4 - SERVICIOS SOCIALES"/>
    <s v="4.4 - Educación"/>
    <s v="4.4.06 - Educación técnica"/>
    <s v="2.3 - MATERIALES Y SUMINISTROS"/>
    <s v="2.3.6 - PRODUCTOS DE MINERALES, METÁLICOS Y NO METÁLICOS"/>
    <s v="N"/>
    <s v="00 - N/A"/>
    <s v="10 - FONDO GENERAL"/>
    <s v="(blank)"/>
    <s v="99 - MULTIPROVINCIAL"/>
    <n v="1000000"/>
    <n v="0"/>
  </r>
  <r>
    <s v="2025"/>
    <x v="0"/>
    <x v="0"/>
    <x v="0"/>
    <x v="0"/>
    <s v="2 - Poder Ejecutivo"/>
    <s v="0210 - MINISTERIO DE AGRICULTURA"/>
    <s v="0001 - MINISTERIO DE AGRICULTURA"/>
    <s v="4 - SERVICIOS SOCIALES"/>
    <s v="4.4 - Educación"/>
    <s v="4.4.06 - Educación técnica"/>
    <s v="2.3 - MATERIALES Y SUMINISTROS"/>
    <s v="2.3.7 - COMBUSTIBLES, LUBRICANTES, PRODUCTOS QUÍMICOS Y CONEXOS"/>
    <s v="N"/>
    <s v="00 - N/A"/>
    <s v="10 - FONDO GENERAL"/>
    <s v="(blank)"/>
    <s v="99 - MULTIPROVINCIAL"/>
    <n v="3050000"/>
    <n v="0"/>
  </r>
  <r>
    <s v="2025"/>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blank)"/>
    <s v="99 - MULTIPROVINCIAL"/>
    <n v="1710000"/>
    <n v="961765.46"/>
  </r>
  <r>
    <s v="2025"/>
    <x v="0"/>
    <x v="0"/>
    <x v="0"/>
    <x v="0"/>
    <s v="2 - Poder Ejecutivo"/>
    <s v="0210 - MINISTERIO DE AGRICULTURA"/>
    <s v="0001 - MINISTERIO DE AGRICULTURA"/>
    <s v="4 - SERVICIOS SOCIALES"/>
    <s v="4.6 - Equidad de género"/>
    <s v="4.6.01 - Acciones focalizada en mujeres"/>
    <s v="2.2 - CONTRATACIÓN DE SERVICIOS"/>
    <s v="2.2.2 - PUBLICIDAD, IMPRESIÓN Y ENCUADERNACIÓN"/>
    <s v="N"/>
    <s v="00 - N/A"/>
    <s v="10 - FONDO GENERAL"/>
    <s v="(blank)"/>
    <s v="99 - MULTIPROVINCIAL"/>
    <n v="1900000"/>
    <n v="0"/>
  </r>
  <r>
    <s v="2025"/>
    <x v="0"/>
    <x v="0"/>
    <x v="0"/>
    <x v="0"/>
    <s v="2 - Poder Ejecutivo"/>
    <s v="0210 - MINISTERIO DE AGRICULTURA"/>
    <s v="0001 - MINISTERIO DE AGRICULTURA"/>
    <s v="4 - SERVICIOS SOCIALES"/>
    <s v="4.6 - Equidad de género"/>
    <s v="4.6.01 - Acciones focalizada en mujeres"/>
    <s v="2.2 - CONTRATACIÓN DE SERVICIOS"/>
    <s v="2.2.3 - VIÁTICOS"/>
    <s v="N"/>
    <s v="00 - N/A"/>
    <s v="10 - FONDO GENERAL"/>
    <s v="(blank)"/>
    <s v="99 - MULTIPROVINCIAL"/>
    <n v="4525800"/>
    <n v="0"/>
  </r>
  <r>
    <s v="2025"/>
    <x v="0"/>
    <x v="0"/>
    <x v="0"/>
    <x v="0"/>
    <s v="2 - Poder Ejecutivo"/>
    <s v="0210 - MINISTERIO DE AGRICULTURA"/>
    <s v="0001 - MINISTERIO DE AGRICULTURA"/>
    <s v="4 - SERVICIOS SOCIALES"/>
    <s v="4.6 - Equidad de género"/>
    <s v="4.6.01 - Acciones focalizada en mujeres"/>
    <s v="2.2 - CONTRATACIÓN DE SERVICIOS"/>
    <s v="2.2.4 - TRANSPORTE Y ALMACENAJE"/>
    <s v="N"/>
    <s v="00 - N/A"/>
    <s v="10 - FONDO GENERAL"/>
    <s v="(blank)"/>
    <s v="99 - MULTIPROVINCIAL"/>
    <n v="150000"/>
    <n v="0"/>
  </r>
  <r>
    <s v="2025"/>
    <x v="0"/>
    <x v="0"/>
    <x v="0"/>
    <x v="0"/>
    <s v="2 - Poder Ejecutivo"/>
    <s v="0210 - MINISTERIO DE AGRICULTURA"/>
    <s v="0001 - MINISTERIO DE AGRICULTURA"/>
    <s v="4 - SERVICIOS SOCIALES"/>
    <s v="4.6 - Equidad de género"/>
    <s v="4.6.01 - Acciones focalizada en mujeres"/>
    <s v="2.2 - CONTRATACIÓN DE SERVICIOS"/>
    <s v="2.2.7 - SERVICIOS DE CONSERVACIÓN, REPARACIONES MENORES E INSTALACIONES TEMPORALES"/>
    <s v="N"/>
    <s v="00 - N/A"/>
    <s v="10 - FONDO GENERAL"/>
    <s v="(blank)"/>
    <s v="99 - MULTIPROVINCIAL"/>
    <n v="904250"/>
    <n v="0"/>
  </r>
  <r>
    <s v="2025"/>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blank)"/>
    <s v="99 - MULTIPROVINCIAL"/>
    <n v="3500000"/>
    <n v="0"/>
  </r>
  <r>
    <s v="2025"/>
    <x v="0"/>
    <x v="0"/>
    <x v="0"/>
    <x v="0"/>
    <s v="2 - Poder Ejecutivo"/>
    <s v="0210 - MINISTERIO DE AGRICULTURA"/>
    <s v="0001 - MINISTERIO DE AGRICULTURA"/>
    <s v="4 - SERVICIOS SOCIALES"/>
    <s v="4.6 - Equidad de género"/>
    <s v="4.6.01 - Acciones focalizada en mujeres"/>
    <s v="2.2 - CONTRATACIÓN DE SERVICIOS"/>
    <s v="2.2.9 - OTRAS CONTRATACIONES DE SERVICIOS"/>
    <s v="N"/>
    <s v="00 - N/A"/>
    <s v="10 - FONDO GENERAL"/>
    <s v="(blank)"/>
    <s v="99 - MULTIPROVINCIAL"/>
    <n v="350000"/>
    <n v="25134"/>
  </r>
  <r>
    <s v="2025"/>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blank)"/>
    <s v="99 - MULTIPROVINCIAL"/>
    <n v="425000"/>
    <n v="0"/>
  </r>
  <r>
    <s v="2025"/>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blank)"/>
    <s v="99 - MULTIPROVINCIAL"/>
    <n v="2300000"/>
    <n v="15500"/>
  </r>
  <r>
    <s v="2025"/>
    <x v="0"/>
    <x v="0"/>
    <x v="0"/>
    <x v="0"/>
    <s v="2 - Poder Ejecutivo"/>
    <s v="0210 - MINISTERIO DE AGRICULTURA"/>
    <s v="0001 - MINISTERIO DE AGRICULTURA"/>
    <s v="4 - SERVICIOS SOCIALES"/>
    <s v="4.6 - Equidad de género"/>
    <s v="4.6.01 - Acciones focalizada en mujeres"/>
    <s v="2.3 - MATERIALES Y SUMINISTROS"/>
    <s v="2.3.5 - CUERO, CAUCHO Y PLÁSTICO"/>
    <s v="N"/>
    <s v="00 - N/A"/>
    <s v="10 - FONDO GENERAL"/>
    <s v="(blank)"/>
    <s v="99 - MULTIPROVINCIAL"/>
    <n v="175000"/>
    <n v="0"/>
  </r>
  <r>
    <s v="2025"/>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blank)"/>
    <s v="99 - MULTIPROVINCIAL"/>
    <n v="2000000"/>
    <n v="0"/>
  </r>
  <r>
    <s v="2025"/>
    <x v="0"/>
    <x v="0"/>
    <x v="0"/>
    <x v="0"/>
    <s v="2 - Poder Ejecutivo"/>
    <s v="0210 - MINISTERIO DE AGRICULTURA"/>
    <s v="0001 - MINISTERIO DE AGRICULTURA"/>
    <s v="4 - SERVICIOS SOCIALES"/>
    <s v="4.6 - Equidad de género"/>
    <s v="4.6.01 - Acciones focalizada en mujeres"/>
    <s v="2.3 - MATERIALES Y SUMINISTROS"/>
    <s v="2.3.7 - COMBUSTIBLES, LUBRICANTES, PRODUCTOS QUÍMICOS Y CONEXOS"/>
    <s v="N"/>
    <s v="00 - N/A"/>
    <s v="10 - FONDO GENERAL"/>
    <s v="(blank)"/>
    <s v="99 - MULTIPROVINCIAL"/>
    <n v="2192950"/>
    <n v="438200"/>
  </r>
  <r>
    <s v="2025"/>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blank)"/>
    <s v="99 - MULTIPROVINCIAL"/>
    <n v="650000"/>
    <n v="0"/>
  </r>
  <r>
    <s v="2025"/>
    <x v="0"/>
    <x v="0"/>
    <x v="0"/>
    <x v="0"/>
    <s v="2 - Poder Ejecutivo"/>
    <s v="0210 - MINISTERIO DE AGRICULTURA"/>
    <s v="0001 - MINISTERIO DE AGRICULTURA"/>
    <s v="4 - SERVICIOS SOCIALES"/>
    <s v="4.6 - Equidad de género"/>
    <s v="4.6.03 - Acciones para una cultura de igualdad de género."/>
    <s v="2.2 - CONTRATACIÓN DE SERVICIOS"/>
    <s v="2.2.3 - VIÁTICOS"/>
    <s v="N"/>
    <s v="00 - N/A"/>
    <s v="10 - FONDO GENERAL"/>
    <s v="(blank)"/>
    <s v="99 - MULTIPROVINCIAL"/>
    <n v="0"/>
    <n v="0"/>
  </r>
  <r>
    <s v="2025"/>
    <x v="0"/>
    <x v="0"/>
    <x v="0"/>
    <x v="0"/>
    <s v="2 - Poder Ejecutivo"/>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blank)"/>
    <s v="99 - MULTIPROVINCIAL"/>
    <n v="0"/>
    <n v="0"/>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blank)"/>
    <s v="99 - MULTIPROVINCIAL"/>
    <n v="409212868"/>
    <n v="136159310.21000001"/>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blank)"/>
    <s v="99 - MULTIPROVINCIAL"/>
    <n v="0"/>
    <n v="14821000"/>
  </r>
  <r>
    <s v="2025"/>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blank)"/>
    <s v="99 - MULTIPROVINCIAL"/>
    <n v="65813759"/>
    <n v="5599103.4799999986"/>
  </r>
  <r>
    <s v="2025"/>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blank)"/>
    <s v="99 - MULTIPROVINCIAL"/>
    <n v="200000"/>
    <n v="13849.6"/>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blank)"/>
    <s v="99 - MULTIPROVINCIAL"/>
    <n v="57530866"/>
    <n v="20524048.059999999"/>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blank)"/>
    <s v="99 - MULTIPROVINCIAL"/>
    <n v="0"/>
    <n v="2280347.6399999997"/>
  </r>
  <r>
    <s v="2025"/>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blank)"/>
    <s v="99 - MULTIPROVINCIAL"/>
    <n v="21655395"/>
    <n v="5472056.1399999987"/>
  </r>
  <r>
    <s v="2025"/>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blank)"/>
    <s v="99 - MULTIPROVINCIAL"/>
    <n v="650000"/>
    <n v="395693.36000000004"/>
  </r>
  <r>
    <s v="2025"/>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blank)"/>
    <s v="99 - MULTIPROVINCIAL"/>
    <n v="2450000"/>
    <n v="1532083.36"/>
  </r>
  <r>
    <s v="2025"/>
    <x v="0"/>
    <x v="0"/>
    <x v="0"/>
    <x v="0"/>
    <s v="2 - Poder Ejecutivo"/>
    <s v="0210 - MINISTERIO DE AGRICULTURA"/>
    <s v="0002 - DIRECCION GENERAL DE GANADERIA"/>
    <s v="2 - SERVICIOS ECONÓMICOS"/>
    <s v="2.2 - Agropecuaria, caza, pesca y silvicultura"/>
    <s v="2.2.01 - Agropecuaria"/>
    <s v="2.2 - CONTRATACIÓN DE SERVICIOS"/>
    <s v="2.2.4 - TRANSPORTE Y ALMACENAJE"/>
    <s v="N"/>
    <s v="00 - N/A"/>
    <s v="10 - FONDO GENERAL"/>
    <s v="(blank)"/>
    <s v="99 - MULTIPROVINCIAL"/>
    <n v="0"/>
    <n v="165000"/>
  </r>
  <r>
    <s v="2025"/>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blank)"/>
    <s v="99 - MULTIPROVINCIAL"/>
    <n v="2608000"/>
    <n v="1485686.42"/>
  </r>
  <r>
    <s v="2025"/>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blank)"/>
    <s v="99 - MULTIPROVINCIAL"/>
    <n v="8540000"/>
    <n v="385220.93"/>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6300000"/>
    <n v="2254874.9700000007"/>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20 - FONDOS CON DESTINO ESPECÍFICO"/>
    <s v="(blank)"/>
    <s v="99 - MULTIPROVINCIAL"/>
    <n v="0"/>
    <n v="571564.93000000005"/>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2050000"/>
    <n v="585687"/>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blank)"/>
    <s v="99 - MULTIPROVINCIAL"/>
    <n v="150000"/>
    <n v="20650"/>
  </r>
  <r>
    <s v="2025"/>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blank)"/>
    <s v="99 - MULTIPROVINCIAL"/>
    <n v="1750000"/>
    <n v="330320.2"/>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blank)"/>
    <s v="99 - MULTIPROVINCIAL"/>
    <n v="1500000"/>
    <n v="602975.75"/>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blank)"/>
    <s v="99 - MULTIPROVINCIAL"/>
    <n v="988334"/>
    <n v="50826"/>
  </r>
  <r>
    <s v="2025"/>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blank)"/>
    <s v="99 - MULTIPROVINCIAL"/>
    <n v="683000"/>
    <n v="136080"/>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blank)"/>
    <s v="99 - MULTIPROVINCIAL"/>
    <n v="1388184"/>
    <n v="114464.72"/>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blank)"/>
    <s v="99 - MULTIPROVINCIAL"/>
    <n v="950000"/>
    <n v="161211.6"/>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blank)"/>
    <s v="99 - MULTIPROVINCIAL"/>
    <n v="5800000"/>
    <n v="92400"/>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blank)"/>
    <s v="99 - MULTIPROVINCIAL"/>
    <n v="1500000"/>
    <n v="0"/>
  </r>
  <r>
    <s v="2025"/>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blank)"/>
    <s v="99 - MULTIPROVINCIAL"/>
    <n v="900000"/>
    <n v="1593"/>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blank)"/>
    <s v="99 - MULTIPROVINCIAL"/>
    <n v="150000"/>
    <n v="46020"/>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20 - FONDOS CON DESTINO ESPECÍFICO"/>
    <s v="(blank)"/>
    <s v="99 - MULTIPROVINCIAL"/>
    <n v="0"/>
    <n v="0"/>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blank)"/>
    <s v="99 - MULTIPROVINCIAL"/>
    <n v="44741017"/>
    <n v="13869126.069999998"/>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20 - FONDOS CON DESTINO ESPECÍFICO"/>
    <s v="(blank)"/>
    <s v="99 - MULTIPROVINCIAL"/>
    <n v="0"/>
    <n v="6018"/>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blank)"/>
    <s v="99 - MULTIPROVINCIAL"/>
    <n v="13185098"/>
    <n v="953470.82"/>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blank)"/>
    <s v="99 - MULTIPROVINCIAL"/>
    <n v="2450000"/>
    <n v="262496.5300000000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blank)"/>
    <s v="99 - MULTIPROVINCIAL"/>
    <n v="12194400"/>
    <n v="34040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blank)"/>
    <s v="99 - MULTIPROVINCIAL"/>
    <n v="2777600"/>
    <n v="1200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730857"/>
    <n v="510907.2399999999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blank)"/>
    <s v="99 - MULTIPROVINCIAL"/>
    <n v="760092"/>
    <n v="245651.27000000002"/>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72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blank)"/>
    <s v="99 - MULTIPROVINCIAL"/>
    <n v="1100000"/>
    <n v="485947.48000000004"/>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blank)"/>
    <s v="99 - MULTIPROVINCIAL"/>
    <n v="1305000"/>
    <n v="199400.0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blank)"/>
    <s v="99 - MULTIPROVINCIAL"/>
    <n v="800000"/>
    <n v="533723.6999999999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50396"/>
    <n v="17298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679348"/>
    <n v="53932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747238"/>
    <n v="91346.03000000001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300000"/>
    <n v="139347.7000000000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blank)"/>
    <s v="99 - MULTIPROVINCIAL"/>
    <n v="10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blank)"/>
    <s v="99 - MULTIPROVINCIAL"/>
    <n v="375000"/>
    <n v="29582.6"/>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5 - CUERO, CAUCHO Y PLÁSTICO"/>
    <s v="N"/>
    <s v="00 - N/A"/>
    <s v="10 - FONDO GENERAL"/>
    <s v="(blank)"/>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1967000"/>
    <n v="3270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blank)"/>
    <s v="99 - MULTIPROVINCIAL"/>
    <n v="255000"/>
    <n v="57884.380000000005"/>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blank)"/>
    <s v="99 - MULTIPROVINCIAL"/>
    <n v="115570000"/>
    <n v="43731999.299999997"/>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blank)"/>
    <s v="99 - MULTIPROVINCIAL"/>
    <n v="19686000"/>
    <n v="8942250.0099999998"/>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4 - GRATIFICACIONES Y BONIFICACIONES"/>
    <s v="N"/>
    <s v="00 - N/A"/>
    <s v="10 - FONDO GENERAL"/>
    <s v="(blank)"/>
    <s v="99 - MULTIPROVINCIAL"/>
    <n v="1540000"/>
    <n v="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blank)"/>
    <s v="99 - MULTIPROVINCIAL"/>
    <n v="14018000"/>
    <n v="6532490.150000000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blank)"/>
    <s v="99 - MULTIPROVINCIAL"/>
    <n v="4400000"/>
    <n v="1231498.0699999998"/>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blank)"/>
    <s v="99 - MULTIPROVINCIAL"/>
    <n v="130000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blank)"/>
    <s v="99 - MULTIPROVINCIAL"/>
    <n v="3800000"/>
    <n v="650291.06000000006"/>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blank)"/>
    <s v="99 - MULTIPROVINCIAL"/>
    <n v="262310"/>
    <n v="401864.7900000000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blank)"/>
    <s v="99 - MULTIPROVINCIAL"/>
    <n v="2100000"/>
    <n v="957320.40999999992"/>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blank)"/>
    <s v="99 - MULTIPROVINCIAL"/>
    <n v="4250000"/>
    <n v="892935.7300000001"/>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blank)"/>
    <s v="99 - MULTIPROVINCIAL"/>
    <n v="1000000"/>
    <n v="368999.77"/>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blank)"/>
    <s v="99 - MULTIPROVINCIAL"/>
    <n v="3910000"/>
    <n v="135286"/>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blank)"/>
    <s v="99 - MULTIPROVINCIAL"/>
    <n v="1700000"/>
    <n v="318080.57000000007"/>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blank)"/>
    <s v="99 - MULTIPROVINCIAL"/>
    <n v="550000"/>
    <n v="133282.38"/>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blank)"/>
    <s v="99 - MULTIPROVINCIAL"/>
    <n v="542000"/>
    <n v="3698.92"/>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blank)"/>
    <s v="99 - MULTIPROVINCIAL"/>
    <n v="788487"/>
    <n v="39132.06"/>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blank)"/>
    <s v="99 - MULTIPROVINCIAL"/>
    <n v="100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blank)"/>
    <s v="99 - MULTIPROVINCIAL"/>
    <n v="475000"/>
    <n v="23999.9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blank)"/>
    <s v="99 - MULTIPROVINCIAL"/>
    <n v="350000"/>
    <n v="6093.7"/>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blank)"/>
    <s v="99 - MULTIPROVINCIAL"/>
    <n v="5450000"/>
    <n v="1556100.6"/>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blank)"/>
    <s v="99 - MULTIPROVINCIAL"/>
    <n v="2450000"/>
    <n v="667563.64999999979"/>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blank)"/>
    <s v="99 - MULTIPROVINCIAL"/>
    <n v="40202000"/>
    <n v="14718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blank)"/>
    <s v="99 - MULTIPROVINCIAL"/>
    <n v="1452000"/>
    <n v="605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5578402"/>
    <n v="2226048.6399999997"/>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blank)"/>
    <s v="99 - MULTIPROVINCIAL"/>
    <n v="1449606"/>
    <n v="599418.71"/>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418286"/>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blank)"/>
    <s v="99 - MULTIPROVINCIAL"/>
    <n v="66000000"/>
    <n v="1276250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blank)"/>
    <s v="99 - MULTIPROVINCIAL"/>
    <n v="2580000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blank)"/>
    <s v="99 - MULTIPROVINCIAL"/>
    <n v="0"/>
    <n v="1942024.4300000002"/>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20 - FONDOS CON DESTINO ESPECÍFICO"/>
    <s v="(blank)"/>
    <s v="99 - MULTIPROVINCIAL"/>
    <n v="4200000"/>
    <n v="0"/>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blank)"/>
    <s v="99 - MULTIPROVINCIAL"/>
    <n v="2723000000"/>
    <n v="950897653.91999996"/>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blank)"/>
    <s v="99 - MULTIPROVINCIAL"/>
    <n v="270000000"/>
    <n v="92362412.730000019"/>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blank)"/>
    <s v="99 - MULTIPROVINCIAL"/>
    <n v="284000000"/>
    <n v="110662044.65999995"/>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blank)"/>
    <s v="99 - MULTIPROVINCIAL"/>
    <n v="15000000"/>
    <n v="3111899.5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blank)"/>
    <s v="99 - MULTIPROVINCIAL"/>
    <n v="0"/>
    <n v="27567001.15999999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blank)"/>
    <s v="99 - MULTIPROVINCIAL"/>
    <n v="10000000"/>
    <n v="8318115"/>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blank)"/>
    <s v="99 - MULTIPROVINCIAL"/>
    <n v="0"/>
    <n v="5452763.480000000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blank)"/>
    <s v="99 - MULTIPROVINCIAL"/>
    <n v="3500000"/>
    <n v="468778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blank)"/>
    <s v="99 - MULTIPROVINCIAL"/>
    <n v="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blank)"/>
    <s v="99 - MULTIPROVINCIAL"/>
    <n v="10500000"/>
    <n v="10610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blank)"/>
    <s v="99 - MULTIPROVINCIAL"/>
    <n v="15000000"/>
    <n v="8410809.640000000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blank)"/>
    <s v="99 - MULTIPROVINCIAL"/>
    <n v="0"/>
    <n v="23740331.85999999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blank)"/>
    <s v="99 - MULTIPROVINCIAL"/>
    <n v="457934500"/>
    <n v="197410647.72"/>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blank)"/>
    <s v="99 - MULTIPROVINCIAL"/>
    <n v="13600000"/>
    <n v="1399399.8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blank)"/>
    <s v="99 - MULTIPROVINCIAL"/>
    <n v="807400000"/>
    <n v="286906188.6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blank)"/>
    <s v="99 - MULTIPROVINCIAL"/>
    <n v="305000000"/>
    <n v="6316515.029999999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blank)"/>
    <s v="99 - MULTIPROVINCIAL"/>
    <n v="310000000"/>
    <n v="174600527.78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blank)"/>
    <s v="99 - MULTIPROVINCIAL"/>
    <n v="381000000"/>
    <n v="90316034.85000000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blank)"/>
    <s v="99 - MULTIPROVINCIAL"/>
    <n v="144000000"/>
    <n v="42803549.83000001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blank)"/>
    <s v="99 - MULTIPROVINCIAL"/>
    <n v="208800000"/>
    <n v="87207034.83000001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blank)"/>
    <s v="99 - MULTIPROVINCIAL"/>
    <n v="50800000"/>
    <n v="17283302.6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blank)"/>
    <s v="99 - MULTIPROVINCIAL"/>
    <n v="105000000"/>
    <n v="28618544.89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blank)"/>
    <s v="99 - MULTIPROVINCIAL"/>
    <n v="180000000"/>
    <n v="71062078.7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blank)"/>
    <s v="99 - MULTIPROVINCIAL"/>
    <n v="74665000"/>
    <n v="28718435.37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blank)"/>
    <s v="99 - MULTIPROVINCIAL"/>
    <n v="5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blank)"/>
    <s v="99 - MULTIPROVINCIAL"/>
    <n v="2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blank)"/>
    <s v="99 - MULTIPROVINCIAL"/>
    <n v="500655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blank)"/>
    <s v="99 - MULTIPROVINCIAL"/>
    <n v="79535000"/>
    <n v="45493548.80000000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blank)"/>
    <s v="99 - MULTIPROVINCIAL"/>
    <n v="100000000"/>
    <n v="59678178.97999999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blank)"/>
    <s v="99 - MULTIPROVINCIAL"/>
    <n v="20000000"/>
    <n v="19229517.89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blank)"/>
    <s v="99 - MULTIPROVINCIAL"/>
    <n v="31000000"/>
    <n v="62524964.92999999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blank)"/>
    <s v="99 - MULTIPROVINCIAL"/>
    <n v="90900000"/>
    <n v="13022116.20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blank)"/>
    <s v="99 - MULTIPROVINCIAL"/>
    <n v="141489013"/>
    <n v="14628753.2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blank)"/>
    <s v="99 - MULTIPROVINCIAL"/>
    <n v="84050000"/>
    <n v="3129176.659999999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blank)"/>
    <s v="99 - MULTIPROVINCIAL"/>
    <n v="52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blank)"/>
    <s v="99 - MULTIPROVINCIAL"/>
    <n v="11000000"/>
    <n v="3138816.909999999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1 - ALIMENTOS Y PRODUCTOS AGROFORESTALES"/>
    <s v="N"/>
    <s v="00 - N/A"/>
    <s v="20 - FONDOS CON DESTINO ESPECÍFICO"/>
    <s v="(blank)"/>
    <s v="99 - MULTIPROVINCIAL"/>
    <n v="10000000"/>
    <n v="259588.2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2 - TEXTILES Y VESTUARIOS"/>
    <s v="N"/>
    <s v="00 - N/A"/>
    <s v="20 - FONDOS CON DESTINO ESPECÍFICO"/>
    <s v="(blank)"/>
    <s v="99 - MULTIPROVINCIAL"/>
    <n v="31000000"/>
    <n v="7397083.700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3 - PAPEL, CARTÓN E IMPRESOS"/>
    <s v="N"/>
    <s v="00 - N/A"/>
    <s v="20 - FONDOS CON DESTINO ESPECÍFICO"/>
    <s v="(blank)"/>
    <s v="99 - MULTIPROVINCIAL"/>
    <n v="10600000"/>
    <n v="12095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4 - PRODUCTOS FARMACÉUTICOS"/>
    <s v="N"/>
    <s v="00 - N/A"/>
    <s v="20 - FONDOS CON DESTINO ESPECÍFICO"/>
    <s v="(blank)"/>
    <s v="99 - MULTIPROVINCIAL"/>
    <n v="5350000"/>
    <n v="850520.4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5 - CUERO, CAUCHO Y PLÁSTICO"/>
    <s v="N"/>
    <s v="00 - N/A"/>
    <s v="20 - FONDOS CON DESTINO ESPECÍFICO"/>
    <s v="(blank)"/>
    <s v="99 - MULTIPROVINCIAL"/>
    <n v="13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6 - PRODUCTOS DE MINERALES, METÁLICOS Y NO METÁLICOS"/>
    <s v="N"/>
    <s v="00 - N/A"/>
    <s v="20 - FONDOS CON DESTINO ESPECÍFICO"/>
    <s v="(blank)"/>
    <s v="99 - MULTIPROVINCIAL"/>
    <n v="29300000"/>
    <n v="1917494.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7 - COMBUSTIBLES, LUBRICANTES, PRODUCTOS QUÍMICOS Y CONEXOS"/>
    <s v="N"/>
    <s v="00 - N/A"/>
    <s v="20 - FONDOS CON DESTINO ESPECÍFICO"/>
    <s v="(blank)"/>
    <s v="99 - MULTIPROVINCIAL"/>
    <n v="499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9 - PRODUCTOS Y ÚTILES VARIOS"/>
    <s v="N"/>
    <s v="00 - N/A"/>
    <s v="20 - FONDOS CON DESTINO ESPECÍFICO"/>
    <s v="(blank)"/>
    <s v="99 - MULTIPROVINCIAL"/>
    <n v="76210290"/>
    <n v="2243267.1800000002"/>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blank)"/>
    <s v="99 - MULTIPROVINCIAL"/>
    <n v="120000000"/>
    <n v="46444365.609999999"/>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blank)"/>
    <s v="99 - MULTIPROVINCIAL"/>
    <n v="22000000"/>
    <n v="7063937.8999999994"/>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blank)"/>
    <s v="99 - MULTIPROVINCIAL"/>
    <n v="234387838"/>
    <n v="68452260.140000001"/>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blank)"/>
    <s v="99 - MULTIPROVINCIAL"/>
    <n v="32928663"/>
    <n v="17586191.920000002"/>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blank)"/>
    <s v="99 - MULTIPROVINCIAL"/>
    <n v="29930781"/>
    <n v="9517780.6999999993"/>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blank)"/>
    <s v="99 - MULTIPROVINCIAL"/>
    <n v="6522109"/>
    <n v="2816343.7600000002"/>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blank)"/>
    <s v="99 - MULTIPROVINCIAL"/>
    <n v="2262600"/>
    <n v="7965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blank)"/>
    <s v="99 - MULTIPROVINCIAL"/>
    <n v="2100000"/>
    <n v="43687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blank)"/>
    <s v="99 - MULTIPROVINCIAL"/>
    <n v="550000"/>
    <n v="50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blank)"/>
    <s v="99 - MULTIPROVINCIAL"/>
    <n v="16546083"/>
    <n v="5350918.7399999993"/>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blank)"/>
    <s v="99 - MULTIPROVINCIAL"/>
    <n v="3818075"/>
    <n v="2854428.1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blank)"/>
    <s v="99 - MULTIPROVINCIAL"/>
    <n v="3720000"/>
    <n v="74975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blank)"/>
    <s v="99 - MULTIPROVINCIAL"/>
    <n v="4020000"/>
    <n v="112095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blank)"/>
    <s v="99 - MULTIPROVINCIAL"/>
    <n v="7786510"/>
    <n v="1609925.5699999998"/>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blank)"/>
    <s v="99 - MULTIPROVINCIAL"/>
    <n v="6350000"/>
    <n v="742510.1799999999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blank)"/>
    <s v="99 - MULTIPROVINCIAL"/>
    <n v="950000"/>
    <n v="387946.8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blank)"/>
    <s v="99 - MULTIPROVINCIAL"/>
    <n v="750000"/>
    <n v="141493.79999999999"/>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4 - PRODUCTOS FARMACÉUTICOS"/>
    <s v="N"/>
    <s v="00 - N/A"/>
    <s v="10 - FONDO GENERAL"/>
    <s v="(blank)"/>
    <s v="99 - MULTIPROVINCIAL"/>
    <n v="1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blank)"/>
    <s v="99 - MULTIPROVINCIAL"/>
    <n v="2851000"/>
    <n v="132031.38"/>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blank)"/>
    <s v="99 - MULTIPROVINCIAL"/>
    <n v="6555000"/>
    <n v="1899919.2200000002"/>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blank)"/>
    <s v="99 - MULTIPROVINCIAL"/>
    <n v="27357166"/>
    <n v="5974102.989999999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blank)"/>
    <s v="99 - MULTIPROVINCIAL"/>
    <n v="9702000"/>
    <n v="1913414.6400000001"/>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blank)"/>
    <s v="99 - MULTIPROVINCIAL"/>
    <n v="1084940659"/>
    <n v="388143746.99000001"/>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blank)"/>
    <s v="99 - MULTIPROVINCIAL"/>
    <n v="197496300"/>
    <n v="83876437.649999991"/>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blank)"/>
    <s v="99 - MULTIPROVINCIAL"/>
    <n v="144940564"/>
    <n v="58425590.81000001"/>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blank)"/>
    <s v="99 - MULTIPROVINCIAL"/>
    <n v="613000000"/>
    <n v="288474267.82999986"/>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20 - FONDOS CON DESTINO ESPECÍFICO"/>
    <s v="(blank)"/>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blank)"/>
    <s v="99 - MULTIPROVINCIAL"/>
    <n v="500000"/>
    <n v="37594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blank)"/>
    <s v="99 - MULTIPROVINCIAL"/>
    <n v="3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blank)"/>
    <s v="99 - MULTIPROVINCIAL"/>
    <n v="17100000"/>
    <n v="18427516.390000001"/>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blank)"/>
    <s v="99 - MULTIPROVINCIAL"/>
    <n v="16000000"/>
    <n v="273911.5999999999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blank)"/>
    <s v="99 - MULTIPROVINCIAL"/>
    <n v="205100000"/>
    <n v="247956790.00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20 - FONDOS CON DESTINO ESPECÍFICO"/>
    <s v="(blank)"/>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blank)"/>
    <s v="99 - MULTIPROVINCIAL"/>
    <n v="309200000"/>
    <n v="1595728.2"/>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blank)"/>
    <s v="99 - MULTIPROVINCIAL"/>
    <n v="1456066051"/>
    <n v="523669719.79999995"/>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27000000"/>
    <n v="56312275.600000031"/>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blank)"/>
    <s v="99 - MULTIPROVINCIAL"/>
    <n v="350000000"/>
    <n v="80637151.96000000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blank)"/>
    <s v="99 - MULTIPROVINCIAL"/>
    <n v="2500000"/>
    <n v="294351"/>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blank)"/>
    <s v="99 - MULTIPROVINCIAL"/>
    <n v="3100000"/>
    <n v="549881.80000000005"/>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blank)"/>
    <s v="99 - MULTIPROVINCIAL"/>
    <n v="25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blank)"/>
    <s v="99 - MULTIPROVINCIAL"/>
    <n v="7400000"/>
    <n v="105728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blank)"/>
    <s v="99 - MULTIPROVINCIAL"/>
    <n v="100000000"/>
    <n v="21992065.92000000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blank)"/>
    <s v="99 - MULTIPROVINCIAL"/>
    <n v="10400000"/>
    <n v="62658"/>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blank)"/>
    <s v="99 - MULTIPROVINCIAL"/>
    <n v="30000000"/>
    <n v="558800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blank)"/>
    <s v="99 - MULTIPROVINCIAL"/>
    <n v="71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blank)"/>
    <s v="99 - MULTIPROVINCIAL"/>
    <n v="20600000"/>
    <n v="4178490.76"/>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blank)"/>
    <s v="99 - MULTIPROVINCIAL"/>
    <n v="22150000"/>
    <n v="4695601.71"/>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blank)"/>
    <s v="99 - MULTIPROVINCIAL"/>
    <n v="165000000"/>
    <n v="57975301.810000002"/>
  </r>
  <r>
    <s v="2025"/>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blank)"/>
    <s v="99 - MULTIPROVINCIAL"/>
    <n v="55000000"/>
    <n v="14867539.9"/>
  </r>
  <r>
    <s v="2025"/>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blank)"/>
    <s v="99 - MULTIPROVINCIAL"/>
    <n v="350000000"/>
    <n v="74852630.200000003"/>
  </r>
  <r>
    <s v="2025"/>
    <x v="0"/>
    <x v="0"/>
    <x v="0"/>
    <x v="0"/>
    <s v="2 - Poder Ejecutivo"/>
    <s v="0211 - MINISTERIO DE OBRAS PÚBLICAS Y COMUNICACIONES"/>
    <s v="0003 - OFICINA PARA EL REORDENAMIENTO DEL TRANSPORTE"/>
    <s v="2 - SERVICIOS ECONÓMICOS"/>
    <s v="2.6 - Transporte"/>
    <s v="2.6.04 - Transporte aéreo"/>
    <s v="2.3 - MATERIALES Y SUMINISTROS"/>
    <s v="2.3.9 - PRODUCTOS Y ÚTILES VARIOS"/>
    <s v="N"/>
    <s v="00 - N/A"/>
    <s v="20 - FONDOS CON DESTINO ESPECÍFICO"/>
    <s v="(blank)"/>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blank)"/>
    <s v="99 - MULTIPROVINCIAL"/>
    <n v="187087204"/>
    <n v="68024401.020000011"/>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blank)"/>
    <s v="99 - MULTIPROVINCIAL"/>
    <n v="32656000"/>
    <n v="11299109.28999999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4 - GRATIFICACIONES Y BONIFICACIONES"/>
    <s v="N"/>
    <s v="00 - N/A"/>
    <s v="10 - FONDO GENERAL"/>
    <s v="(blank)"/>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blank)"/>
    <s v="99 - MULTIPROVINCIAL"/>
    <n v="25938780"/>
    <n v="10304390.23000000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blank)"/>
    <s v="99 - MULTIPROVINCIAL"/>
    <n v="5350000"/>
    <n v="1208104.319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blank)"/>
    <s v="99 - MULTIPROVINCIAL"/>
    <n v="150000"/>
    <n v="111315.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blank)"/>
    <s v="99 - MULTIPROVINCIAL"/>
    <n v="2300000"/>
    <n v="41475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blank)"/>
    <s v="99 - MULTIPROVINCIAL"/>
    <n v="20000"/>
    <n v="6466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blank)"/>
    <s v="99 - MULTIPROVINCIAL"/>
    <n v="4489250"/>
    <n v="2743074.7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blank)"/>
    <s v="99 - MULTIPROVINCIAL"/>
    <n v="4150000"/>
    <n v="2589282.1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blank)"/>
    <s v="99 - MULTIPROVINCIAL"/>
    <n v="4459000"/>
    <n v="309957.9499999999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blank)"/>
    <s v="99 - MULTIPROVINCIAL"/>
    <n v="2490000"/>
    <n v="99897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blank)"/>
    <s v="99 - MULTIPROVINCIAL"/>
    <n v="600000"/>
    <n v="159288.20000000001"/>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blank)"/>
    <s v="99 - MULTIPROVINCIAL"/>
    <n v="360000"/>
    <n v="142069.9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blank)"/>
    <s v="99 - MULTIPROVINCIAL"/>
    <n v="55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blank)"/>
    <s v="99 - MULTIPROVINCIAL"/>
    <n v="300000"/>
    <n v="7493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blank)"/>
    <s v="99 - MULTIPROVINCIAL"/>
    <n v="4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5 - CUERO, CAUCHO Y PLÁSTICO"/>
    <s v="N"/>
    <s v="00 - N/A"/>
    <s v="10 - FONDO GENERAL"/>
    <s v="(blank)"/>
    <s v="99 - MULTIPROVINCIAL"/>
    <n v="1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blank)"/>
    <s v="99 - MULTIPROVINCIAL"/>
    <n v="0"/>
    <n v="424822.4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blank)"/>
    <s v="99 - MULTIPROVINCIAL"/>
    <n v="6880000"/>
    <n v="147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blank)"/>
    <s v="99 - MULTIPROVINCIAL"/>
    <n v="1650000"/>
    <n v="56003"/>
  </r>
  <r>
    <s v="2025"/>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blank)"/>
    <s v="99 - MULTIPROVINCIAL"/>
    <n v="229303198"/>
    <n v="60228092.820000008"/>
  </r>
  <r>
    <s v="2025"/>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blank)"/>
    <s v="99 - MULTIPROVINCIAL"/>
    <n v="76143908"/>
    <n v="12193324.84"/>
  </r>
  <r>
    <s v="2025"/>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blank)"/>
    <s v="99 - MULTIPROVINCIAL"/>
    <n v="16740000"/>
    <n v="3500000"/>
  </r>
  <r>
    <s v="2025"/>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blank)"/>
    <s v="99 - MULTIPROVINCIAL"/>
    <n v="141271813"/>
    <n v="36456975.07"/>
  </r>
  <r>
    <s v="2025"/>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blank)"/>
    <s v="99 - MULTIPROVINCIAL"/>
    <n v="28453027"/>
    <n v="8220093.1100000003"/>
  </r>
  <r>
    <s v="2025"/>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blank)"/>
    <s v="99 - MULTIPROVINCIAL"/>
    <n v="0"/>
    <n v="2507930.38"/>
  </r>
  <r>
    <s v="2025"/>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blank)"/>
    <s v="99 - MULTIPROVINCIAL"/>
    <n v="0"/>
    <n v="1504310.63"/>
  </r>
  <r>
    <s v="2025"/>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blank)"/>
    <s v="99 - MULTIPROVINCIAL"/>
    <n v="0"/>
    <n v="5035875"/>
  </r>
  <r>
    <s v="2025"/>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blank)"/>
    <s v="99 - MULTIPROVINCIAL"/>
    <n v="0"/>
    <n v="2089496.97"/>
  </r>
  <r>
    <s v="2025"/>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blank)"/>
    <s v="99 - MULTIPROVINCIAL"/>
    <n v="0"/>
    <n v="5380045.5"/>
  </r>
  <r>
    <s v="2025"/>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blank)"/>
    <s v="99 - MULTIPROVINCIAL"/>
    <n v="0"/>
    <n v="12170883.58"/>
  </r>
  <r>
    <s v="2025"/>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blank)"/>
    <s v="99 - MULTIPROVINCIAL"/>
    <n v="0"/>
    <n v="2576697.6599999997"/>
  </r>
  <r>
    <s v="2025"/>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blank)"/>
    <s v="99 - MULTIPROVINCIAL"/>
    <n v="126342036"/>
    <n v="3330444.5600000005"/>
  </r>
  <r>
    <s v="2025"/>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blank)"/>
    <s v="99 - MULTIPROVINCIAL"/>
    <n v="0"/>
    <n v="6494705.9000000004"/>
  </r>
  <r>
    <s v="2025"/>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blank)"/>
    <s v="99 - MULTIPROVINCIAL"/>
    <n v="0"/>
    <n v="688787.41"/>
  </r>
  <r>
    <s v="2025"/>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blank)"/>
    <s v="99 - MULTIPROVINCIAL"/>
    <n v="0"/>
    <n v="357042.76"/>
  </r>
  <r>
    <s v="2025"/>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blank)"/>
    <s v="99 - MULTIPROVINCIAL"/>
    <n v="0"/>
    <n v="466286.93"/>
  </r>
  <r>
    <s v="2025"/>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blank)"/>
    <s v="99 - MULTIPROVINCIAL"/>
    <n v="0"/>
    <n v="57153.279999999999"/>
  </r>
  <r>
    <s v="2025"/>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blank)"/>
    <s v="99 - MULTIPROVINCIAL"/>
    <n v="0"/>
    <n v="30889.960000000003"/>
  </r>
  <r>
    <s v="2025"/>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blank)"/>
    <s v="99 - MULTIPROVINCIAL"/>
    <n v="0"/>
    <n v="76705.610000000015"/>
  </r>
  <r>
    <s v="2025"/>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blank)"/>
    <s v="99 - MULTIPROVINCIAL"/>
    <n v="12504983"/>
    <n v="4232414.2599999988"/>
  </r>
  <r>
    <s v="2025"/>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blank)"/>
    <s v="99 - MULTIPROVINCIAL"/>
    <n v="99999600"/>
    <n v="2584070.0799999996"/>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829425"/>
    <n v="88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blank)"/>
    <s v="99 - MULTIPROVINCIAL"/>
    <n v="1835305"/>
    <n v="48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29415"/>
    <n v="195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blank)"/>
    <s v="99 - MULTIPROVINCIAL"/>
    <n v="295580"/>
    <n v="8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17370"/>
    <n v="133513.90999999997"/>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blank)"/>
    <s v="99 - MULTIPROVINCIAL"/>
    <n v="259040"/>
    <n v="73392"/>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blank)"/>
    <s v="99 - MULTIPROVINCIAL"/>
    <n v="841580734"/>
    <n v="246830663.86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blank)"/>
    <s v="99 - MULTIPROVINCIAL"/>
    <n v="705195425"/>
    <n v="262758969.1900000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blank)"/>
    <s v="99 - MULTIPROVINCIAL"/>
    <n v="152118565"/>
    <n v="82617843.01999998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blank)"/>
    <s v="99 - MULTIPROVINCIAL"/>
    <n v="210604061"/>
    <n v="65190567.55999999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2000000"/>
    <n v="405686.6199999999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blank)"/>
    <s v="99 - MULTIPROVINCIAL"/>
    <n v="5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60000"/>
    <n v="30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blank)"/>
    <s v="99 - MULTIPROVINCIAL"/>
    <n v="16144445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07402518"/>
    <n v="36595952.65000001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blank)"/>
    <s v="99 - MULTIPROVINCIAL"/>
    <n v="96450405"/>
    <n v="38954896.26000001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blank)"/>
    <s v="99 - MULTIPROVINCIAL"/>
    <n v="47939629"/>
    <n v="3702061.0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blank)"/>
    <s v="99 - MULTIPROVINCIAL"/>
    <n v="25497300"/>
    <n v="16679937.78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7000000"/>
    <n v="5076441.9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blank)"/>
    <s v="99 - MULTIPROVINCIAL"/>
    <n v="183050000"/>
    <n v="51214934.39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blank)"/>
    <s v="99 - MULTIPROVINCIAL"/>
    <n v="950000"/>
    <n v="276292.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blank)"/>
    <s v="99 - MULTIPROVINCIAL"/>
    <n v="35510000"/>
    <n v="9763027.230000002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blank)"/>
    <s v="99 - MULTIPROVINCIAL"/>
    <n v="13900000"/>
    <n v="2010283.790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blank)"/>
    <s v="99 - MULTIPROVINCIAL"/>
    <n v="2000000"/>
    <n v="228913.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367672520"/>
    <n v="94345954.28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10 - FONDO GENERAL"/>
    <s v="(blank)"/>
    <s v="99 - MULTIPROVINCIAL"/>
    <n v="154673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blank)"/>
    <s v="99 - MULTIPROVINCIAL"/>
    <n v="83962470"/>
    <n v="15878466.82999999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blank)"/>
    <s v="99 - MULTIPROVINCIAL"/>
    <n v="81000000"/>
    <n v="3742579.570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4814000"/>
    <n v="4310746.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267149442"/>
    <n v="16728564.4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500000"/>
    <n v="12625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blank)"/>
    <s v="99 - MULTIPROVINCIAL"/>
    <n v="208800000"/>
    <n v="9458691.669999998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blank)"/>
    <s v="99 - MULTIPROVINCIAL"/>
    <n v="26600000"/>
    <n v="267463.0999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blank)"/>
    <s v="99 - MULTIPROVINCIAL"/>
    <n v="133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blank)"/>
    <s v="99 - MULTIPROVINCIAL"/>
    <n v="2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blank)"/>
    <s v="99 - MULTIPROVINCIAL"/>
    <n v="48000000"/>
    <n v="13292007.12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blank)"/>
    <s v="99 - MULTIPROVINCIAL"/>
    <n v="750000"/>
    <n v="163917.5800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blank)"/>
    <s v="99 - MULTIPROVINCIAL"/>
    <n v="3220000"/>
    <n v="194569.2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blank)"/>
    <s v="99 - MULTIPROVINCIAL"/>
    <n v="4415000"/>
    <n v="531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9378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blank)"/>
    <s v="99 - MULTIPROVINCIAL"/>
    <n v="124168200"/>
    <n v="23049090.090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blank)"/>
    <s v="99 - MULTIPROVINCIAL"/>
    <n v="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blank)"/>
    <s v="99 - MULTIPROVINCIAL"/>
    <n v="112231177"/>
    <n v="1216076.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blank)"/>
    <s v="99 - MULTIPROVINCIAL"/>
    <n v="179940467"/>
    <n v="64995416"/>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blank)"/>
    <s v="99 - MULTIPROVINCIAL"/>
    <n v="41044960"/>
    <n v="16300397.9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blank)"/>
    <s v="99 - MULTIPROVINCIAL"/>
    <n v="42089138"/>
    <n v="14568468.300000001"/>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blank)"/>
    <s v="99 - MULTIPROVINCIAL"/>
    <n v="11386465"/>
    <n v="2768412.9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blank)"/>
    <s v="99 - MULTIPROVINCIAL"/>
    <n v="7989341"/>
    <n v="2040555.2099999995"/>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blank)"/>
    <s v="99 - MULTIPROVINCIAL"/>
    <n v="6006060"/>
    <n v="2475131.8800000004"/>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blank)"/>
    <s v="99 - MULTIPROVINCIAL"/>
    <n v="5280000"/>
    <n v="2215595.5300000003"/>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blank)"/>
    <s v="99 - MULTIPROVINCIAL"/>
    <n v="597264"/>
    <n v="153771.70000000001"/>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blank)"/>
    <s v="99 - MULTIPROVINCIAL"/>
    <n v="12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blank)"/>
    <s v="99 - MULTIPROVINCIAL"/>
    <n v="23148000"/>
    <n v="859953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blank)"/>
    <s v="99 - MULTIPROVINCIAL"/>
    <n v="2000000"/>
    <n v="1743022.5"/>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4 - TRANSPORTE Y ALMACENAJE"/>
    <s v="N"/>
    <s v="00 - N/A"/>
    <s v="20 - FONDOS CON DESTINO ESPECÍFICO"/>
    <s v="(blank)"/>
    <s v="99 - MULTIPROVINCIAL"/>
    <n v="5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blank)"/>
    <s v="99 - MULTIPROVINCIAL"/>
    <n v="175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blank)"/>
    <s v="99 - MULTIPROVINCIAL"/>
    <n v="1436747"/>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blank)"/>
    <s v="99 - MULTIPROVINCIAL"/>
    <n v="1000000"/>
    <n v="188135.48"/>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blank)"/>
    <s v="99 - MULTIPROVINCIAL"/>
    <n v="145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blank)"/>
    <s v="99 - MULTIPROVINCIAL"/>
    <n v="112472623"/>
    <n v="3947350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blank)"/>
    <s v="99 - MULTIPROVINCIAL"/>
    <n v="300000"/>
    <n v="49560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blank)"/>
    <s v="99 - MULTIPROVINCIAL"/>
    <n v="43353712"/>
    <n v="1565966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blank)"/>
    <s v="99 - MULTIPROVINCIAL"/>
    <n v="3300000"/>
    <n v="1859868.8"/>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blank)"/>
    <s v="99 - MULTIPROVINCIAL"/>
    <n v="1564000"/>
    <n v="48793"/>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blank)"/>
    <s v="99 - MULTIPROVINCIAL"/>
    <n v="400000"/>
    <n v="13106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blank)"/>
    <s v="99 - MULTIPROVINCIAL"/>
    <n v="9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blank)"/>
    <s v="99 - MULTIPROVINCIAL"/>
    <n v="1130000"/>
    <n v="28409.68"/>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blank)"/>
    <s v="99 - MULTIPROVINCIAL"/>
    <n v="13288000"/>
    <n v="4644504.3900000006"/>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20 - FONDOS CON DESTINO ESPECÍFICO"/>
    <s v="(blank)"/>
    <s v="99 - MULTIPROVINCIAL"/>
    <n v="300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blank)"/>
    <s v="99 - MULTIPROVINCIAL"/>
    <n v="3013536"/>
    <n v="668615.92999999993"/>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3 - MATERIALES Y SUMINISTROS"/>
    <s v="2.3.9 - PRODUCTOS Y ÚTILES VARIOS"/>
    <s v="N"/>
    <s v="00 - N/A"/>
    <s v="20 - FONDOS CON DESTINO ESPECÍFICO"/>
    <s v="(blank)"/>
    <s v="99 - MULTIPROVINCIAL"/>
    <n v="6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3 - MATERIALES Y SUMINISTROS"/>
    <s v="2.3.9 - PRODUCTOS Y ÚTILES VARIOS"/>
    <s v="N"/>
    <s v="00 - N/A"/>
    <s v="20 - FONDOS CON DESTINO ESPECÍFICO"/>
    <s v="(blank)"/>
    <s v="99 - MULTIPROVINCIAL"/>
    <n v="6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91014000"/>
    <n v="34418961.559999995"/>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blank)"/>
    <s v="99 - MULTIPROVINCIAL"/>
    <n v="6000000"/>
    <n v="178333.3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16386200"/>
    <n v="7386570.629999999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blank)"/>
    <s v="99 - MULTIPROVINCIAL"/>
    <n v="42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12595000"/>
    <n v="5198905.4099999983"/>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blank)"/>
    <s v="99 - MULTIPROVINCIAL"/>
    <n v="6440000"/>
    <n v="2015753.38000000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1400000"/>
    <n v="519825.9399999999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2900000"/>
    <n v="120815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5956000"/>
    <n v="2242782.7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blank)"/>
    <s v="99 - MULTIPROVINCIAL"/>
    <n v="1120000"/>
    <n v="346535.8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700000"/>
    <n v="133646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14840300"/>
    <n v="4952425.389999999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blank)"/>
    <s v="99 - MULTIPROVINCIAL"/>
    <n v="200000"/>
    <n v="200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3915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blank)"/>
    <s v="99 - MULTIPROVINCIAL"/>
    <n v="350000"/>
    <n v="147141.15"/>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blank)"/>
    <s v="99 - MULTIPROVINCIAL"/>
    <n v="10302245"/>
    <n v="11343532.9600000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blank)"/>
    <s v="99 - MULTIPROVINCIAL"/>
    <n v="33050000"/>
    <n v="23692357.270000003"/>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blank)"/>
    <s v="99 - MULTIPROVINCIAL"/>
    <n v="500000"/>
    <n v="248316.8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blank)"/>
    <s v="99 - MULTIPROVINCIAL"/>
    <n v="283300"/>
    <n v="142910.0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blank)"/>
    <s v="99 - MULTIPROVINCIAL"/>
    <n v="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blank)"/>
    <s v="99 - MULTIPROVINCIAL"/>
    <n v="603510"/>
    <n v="505753.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blank)"/>
    <s v="99 - MULTIPROVINCIAL"/>
    <n v="2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blank)"/>
    <s v="99 - MULTIPROVINCIAL"/>
    <n v="6405000"/>
    <n v="2597373.7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blank)"/>
    <s v="99 - MULTIPROVINCIAL"/>
    <n v="1765000"/>
    <n v="614870.5800000000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blank)"/>
    <s v="99 - MULTIPROVINCIAL"/>
    <n v="50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blank)"/>
    <s v="99 - MULTIPROVINCIAL"/>
    <n v="82340683"/>
    <n v="31393416.67000000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blank)"/>
    <s v="99 - MULTIPROVINCIAL"/>
    <n v="16990033"/>
    <n v="69124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80000"/>
    <n v="33460.79999999999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8639283"/>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1421573"/>
    <n v="4740319.62000000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blank)"/>
    <s v="99 - MULTIPROVINCIAL"/>
    <n v="4052000"/>
    <n v="1680043"/>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116000"/>
    <n v="213752.1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blank)"/>
    <s v="99 - MULTIPROVINCIAL"/>
    <n v="1362949"/>
    <n v="1594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20 - FONDOS CON DESTINO ESPECÍFICO"/>
    <s v="(blank)"/>
    <s v="99 - MULTIPROVINCIAL"/>
    <n v="828735"/>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blank)"/>
    <s v="99 - MULTIPROVINCIAL"/>
    <n v="42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blank)"/>
    <s v="99 - MULTIPROVINCIAL"/>
    <n v="14800000"/>
    <n v="5831395.7799999993"/>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0"/>
    <n v="1105504.149999999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blank)"/>
    <s v="99 - MULTIPROVINCIAL"/>
    <n v="918288"/>
    <n v="171099.6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160000"/>
    <n v="46993.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2137819"/>
    <n v="267549.4499999999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8430008"/>
    <n v="1114016.5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419141"/>
    <n v="190869.3"/>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2 - TEXTILES Y VESTUARIOS"/>
    <s v="N"/>
    <s v="00 - N/A"/>
    <s v="10 - FONDO GENERAL"/>
    <s v="(blank)"/>
    <s v="99 - MULTIPROVINCIAL"/>
    <n v="267500"/>
    <n v="1321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blank)"/>
    <s v="99 - MULTIPROVINCIAL"/>
    <n v="424710"/>
    <n v="160851.7000000000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blank)"/>
    <s v="99 - MULTIPROVINCIAL"/>
    <n v="22948"/>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blank)"/>
    <s v="99 - MULTIPROVINCIAL"/>
    <n v="1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690196"/>
    <n v="172477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blank)"/>
    <s v="99 - MULTIPROVINCIAL"/>
    <n v="1807540"/>
    <n v="296270.75"/>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1 - REMUNERACIONES"/>
    <s v="N"/>
    <s v="00 - N/A"/>
    <s v="10 - FONDO GENERAL"/>
    <s v="(blank)"/>
    <s v="99 - MULTIPROVINCIAL"/>
    <n v="3393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2 - SOBRESUELDOS"/>
    <s v="N"/>
    <s v="00 - N/A"/>
    <s v="10 - FONDO GENERAL"/>
    <s v="(blank)"/>
    <s v="99 - MULTIPROVINCIAL"/>
    <n v="51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229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4119126"/>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1 - SERVICIOS BÁSICOS"/>
    <s v="N"/>
    <s v="00 - N/A"/>
    <s v="10 - FONDO GENERAL"/>
    <s v="(blank)"/>
    <s v="99 - MULTIPROVINCIAL"/>
    <n v="1767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3 - VIÁTICOS"/>
    <s v="N"/>
    <s v="00 - N/A"/>
    <s v="10 - FONDO GENERAL"/>
    <s v="(blank)"/>
    <s v="99 - MULTIPROVINCIAL"/>
    <n v="3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4 - TRANSPORTE Y ALMACENAJE"/>
    <s v="N"/>
    <s v="00 - N/A"/>
    <s v="10 - FONDO GENERAL"/>
    <s v="(blank)"/>
    <s v="99 - MULTIPROVINCIAL"/>
    <n v="1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5 - ALQUILERES Y RENTAS"/>
    <s v="N"/>
    <s v="00 - N/A"/>
    <s v="10 - FONDO GENERAL"/>
    <s v="(blank)"/>
    <s v="99 - MULTIPROVINCIAL"/>
    <n v="6518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6 - SEGUROS"/>
    <s v="N"/>
    <s v="00 - N/A"/>
    <s v="10 - FONDO GENERAL"/>
    <s v="(blank)"/>
    <s v="99 - MULTIPROVINCIAL"/>
    <n v="3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4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30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8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2 - TEXTILES Y VESTUARIOS"/>
    <s v="N"/>
    <s v="00 - N/A"/>
    <s v="10 - FONDO GENERAL"/>
    <s v="(blank)"/>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3 - PAPEL, CARTÓN E IMPRESOS"/>
    <s v="N"/>
    <s v="00 - N/A"/>
    <s v="10 - FONDO GENERAL"/>
    <s v="(blank)"/>
    <s v="99 - MULTIPROVINCIAL"/>
    <n v="1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4 - PRODUCTOS FARMACÉUTICOS"/>
    <s v="N"/>
    <s v="00 - N/A"/>
    <s v="10 - FONDO GENERAL"/>
    <s v="(blank)"/>
    <s v="99 - MULTIPROVINCIAL"/>
    <n v="1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5 - CUERO, CAUCHO Y PLÁSTICO"/>
    <s v="N"/>
    <s v="00 - N/A"/>
    <s v="10 - FONDO GENERAL"/>
    <s v="(blank)"/>
    <s v="99 - MULTIPROVINCIAL"/>
    <n v="684323"/>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7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512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9 - PRODUCTOS Y ÚTILES VARIOS"/>
    <s v="N"/>
    <s v="00 - N/A"/>
    <s v="10 - FONDO GENERAL"/>
    <s v="(blank)"/>
    <s v="99 - MULTIPROVINCIAL"/>
    <n v="17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blank)"/>
    <s v="99 - MULTIPROVINCIAL"/>
    <n v="53990200"/>
    <n v="1870925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blank)"/>
    <s v="99 - MULTIPROVINCIAL"/>
    <n v="7440000"/>
    <n v="1350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7521523"/>
    <n v="2827125.0900000003"/>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blank)"/>
    <s v="99 - MULTIPROVINCIAL"/>
    <n v="2223000"/>
    <n v="833523.99999999988"/>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600000"/>
    <n v="196682.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blank)"/>
    <s v="99 - MULTIPROVINCIAL"/>
    <n v="1550000"/>
    <n v="7282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blank)"/>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blank)"/>
    <s v="99 - MULTIPROVINCIAL"/>
    <n v="900000"/>
    <n v="160395.0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blank)"/>
    <s v="99 - MULTIPROVINCIAL"/>
    <n v="5325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50000"/>
    <n v="258178.8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421977"/>
    <n v="1804858.5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500000"/>
    <n v="163452.20000000001"/>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blank)"/>
    <s v="99 - MULTIPROVINCIAL"/>
    <n v="450000"/>
    <n v="258225.8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blank)"/>
    <s v="99 - MULTIPROVINCIAL"/>
    <n v="300000"/>
    <n v="69856"/>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55527.88"/>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blank)"/>
    <s v="99 - MULTIPROVINCIAL"/>
    <n v="27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4900000"/>
    <n v="2000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blank)"/>
    <s v="99 - MULTIPROVINCIAL"/>
    <n v="1320000"/>
    <n v="102014.26"/>
  </r>
  <r>
    <s v="2025"/>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blank)"/>
    <s v="99 - MULTIPROVINCIAL"/>
    <n v="889751600"/>
    <n v="317341937.37"/>
  </r>
  <r>
    <s v="2025"/>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blank)"/>
    <s v="99 - MULTIPROVINCIAL"/>
    <n v="148400000"/>
    <n v="49317120.890000008"/>
  </r>
  <r>
    <s v="2025"/>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blank)"/>
    <s v="99 - MULTIPROVINCIAL"/>
    <n v="72000000"/>
    <n v="29657333.34"/>
  </r>
  <r>
    <s v="2025"/>
    <x v="0"/>
    <x v="0"/>
    <x v="0"/>
    <x v="0"/>
    <s v="2 - Poder Ejecutivo"/>
    <s v="0213 - MINISTERIO DE TURISMO"/>
    <s v="0001 - MINISTERIO DE TURISMO"/>
    <s v="2 - SERVICIOS ECONÓMICOS"/>
    <s v="2.9 - Otros servicios económicos"/>
    <s v="2.9.03 - Turismo"/>
    <s v="2.1 - REMUNERACIONES Y CONTRIBUCIONES"/>
    <s v="2.1.4 - GRATIFICACIONES Y BONIFICACIONES"/>
    <s v="N"/>
    <s v="00 - N/A"/>
    <s v="10 - FONDO GENERAL"/>
    <s v="(blank)"/>
    <s v="99 - MULTIPROVINCIAL"/>
    <n v="135000000"/>
    <n v="0"/>
  </r>
  <r>
    <s v="2025"/>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blank)"/>
    <s v="99 - MULTIPROVINCIAL"/>
    <n v="108500000"/>
    <n v="45495451.899999961"/>
  </r>
  <r>
    <s v="2025"/>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blank)"/>
    <s v="99 - MULTIPROVINCIAL"/>
    <n v="80802000"/>
    <n v="31853403.509999987"/>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blank)"/>
    <s v="99 - MULTIPROVINCIAL"/>
    <n v="705339963"/>
    <n v="149638538.07999998"/>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blank)"/>
    <s v="99 - MULTIPROVINCIAL"/>
    <n v="555728799"/>
    <n v="80054733.329999998"/>
  </r>
  <r>
    <s v="2025"/>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blank)"/>
    <s v="99 - MULTIPROVINCIAL"/>
    <n v="13200000"/>
    <n v="1537401.54"/>
  </r>
  <r>
    <s v="2025"/>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blank)"/>
    <s v="99 - MULTIPROVINCIAL"/>
    <n v="281715400"/>
    <n v="75719281.669999987"/>
  </r>
  <r>
    <s v="2025"/>
    <x v="0"/>
    <x v="0"/>
    <x v="0"/>
    <x v="0"/>
    <s v="2 - Poder Ejecutivo"/>
    <s v="0213 - MINISTERIO DE TURISMO"/>
    <s v="0001 - MINISTERIO DE TURISMO"/>
    <s v="2 - SERVICIOS ECONÓMICOS"/>
    <s v="2.9 - Otros servicios económicos"/>
    <s v="2.9.03 - Turismo"/>
    <s v="2.2 - CONTRATACIÓN DE SERVICIOS"/>
    <s v="2.2.6 - SEGUROS"/>
    <s v="N"/>
    <s v="00 - N/A"/>
    <s v="10 - FONDO GENERAL"/>
    <s v="(blank)"/>
    <s v="99 - MULTIPROVINCIAL"/>
    <n v="42300000"/>
    <n v="13596588.059999999"/>
  </r>
  <r>
    <s v="2025"/>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blank)"/>
    <s v="99 - MULTIPROVINCIAL"/>
    <n v="39186000"/>
    <n v="578943.08000000007"/>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blank)"/>
    <s v="99 - MULTIPROVINCIAL"/>
    <n v="166063000"/>
    <n v="3433787.9"/>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70 - DONACION EXTERNA"/>
    <s v="(blank)"/>
    <s v="99 - MULTIPROVINCIAL"/>
    <n v="163574504"/>
    <n v="0"/>
  </r>
  <r>
    <s v="2025"/>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blank)"/>
    <s v="99 - MULTIPROVINCIAL"/>
    <n v="27300000"/>
    <n v="7939274"/>
  </r>
  <r>
    <s v="2025"/>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blank)"/>
    <s v="99 - MULTIPROVINCIAL"/>
    <n v="3279000"/>
    <n v="302250"/>
  </r>
  <r>
    <s v="2025"/>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blank)"/>
    <s v="99 - MULTIPROVINCIAL"/>
    <n v="20644099"/>
    <n v="993151.92"/>
  </r>
  <r>
    <s v="2025"/>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blank)"/>
    <s v="99 - MULTIPROVINCIAL"/>
    <n v="8120000"/>
    <n v="82495.509999999995"/>
  </r>
  <r>
    <s v="2025"/>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blank)"/>
    <s v="99 - MULTIPROVINCIAL"/>
    <n v="500000"/>
    <n v="0"/>
  </r>
  <r>
    <s v="2025"/>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blank)"/>
    <s v="99 - MULTIPROVINCIAL"/>
    <n v="4015000"/>
    <n v="0"/>
  </r>
  <r>
    <s v="2025"/>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blank)"/>
    <s v="99 - MULTIPROVINCIAL"/>
    <n v="3520000"/>
    <n v="69624.009999999995"/>
  </r>
  <r>
    <s v="2025"/>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blank)"/>
    <s v="99 - MULTIPROVINCIAL"/>
    <n v="46637000"/>
    <n v="14111896.690000001"/>
  </r>
  <r>
    <s v="2025"/>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blank)"/>
    <s v="99 - MULTIPROVINCIAL"/>
    <n v="117679400"/>
    <n v="2229063.0299999998"/>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blank)"/>
    <s v="99 - MULTIPROVINCIAL"/>
    <n v="350700000"/>
    <n v="121421930.78999999"/>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blank)"/>
    <s v="99 - MULTIPROVINCIAL"/>
    <n v="22700000"/>
    <n v="9509671.3700000029"/>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blank)"/>
    <s v="99 - MULTIPROVINCIAL"/>
    <n v="25000000"/>
    <n v="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blank)"/>
    <s v="99 - MULTIPROVINCIAL"/>
    <n v="19500000"/>
    <n v="7122971.7400000002"/>
  </r>
  <r>
    <s v="2025"/>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blank)"/>
    <s v="99 - MULTIPROVINCIAL"/>
    <n v="4350000"/>
    <n v="845195.00999999989"/>
  </r>
  <r>
    <s v="2025"/>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blank)"/>
    <s v="99 - MULTIPROVINCIAL"/>
    <n v="6000000"/>
    <n v="131819.76"/>
  </r>
  <r>
    <s v="2025"/>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blank)"/>
    <s v="99 - MULTIPROVINCIAL"/>
    <n v="20500000"/>
    <n v="5376085"/>
  </r>
  <r>
    <s v="2025"/>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blank)"/>
    <s v="99 - MULTIPROVINCIAL"/>
    <n v="4500000"/>
    <n v="215270.29"/>
  </r>
  <r>
    <s v="2025"/>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blank)"/>
    <s v="99 - MULTIPROVINCIAL"/>
    <n v="21600000"/>
    <n v="3601595.9200000004"/>
  </r>
  <r>
    <s v="2025"/>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blank)"/>
    <s v="99 - MULTIPROVINCIAL"/>
    <n v="33000000"/>
    <n v="11870189.26"/>
  </r>
  <r>
    <s v="2025"/>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blank)"/>
    <s v="99 - MULTIPROVINCIAL"/>
    <n v="45600000"/>
    <n v="3743689.4500000007"/>
  </r>
  <r>
    <s v="2025"/>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blank)"/>
    <s v="99 - MULTIPROVINCIAL"/>
    <n v="26200000"/>
    <n v="768165.86"/>
  </r>
  <r>
    <s v="2025"/>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blank)"/>
    <s v="99 - MULTIPROVINCIAL"/>
    <n v="12300000"/>
    <n v="1495483.26"/>
  </r>
  <r>
    <s v="2025"/>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blank)"/>
    <s v="99 - MULTIPROVINCIAL"/>
    <n v="4100000"/>
    <n v="399961.77999999997"/>
  </r>
  <r>
    <s v="2025"/>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blank)"/>
    <s v="99 - MULTIPROVINCIAL"/>
    <n v="3300000"/>
    <n v="111864"/>
  </r>
  <r>
    <s v="2025"/>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blank)"/>
    <s v="99 - MULTIPROVINCIAL"/>
    <n v="1200000"/>
    <n v="149482.45000000001"/>
  </r>
  <r>
    <s v="2025"/>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blank)"/>
    <s v="99 - MULTIPROVINCIAL"/>
    <n v="8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blank)"/>
    <s v="99 - MULTIPROVINCIAL"/>
    <n v="2100000"/>
    <n v="309688.05"/>
  </r>
  <r>
    <s v="2025"/>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blank)"/>
    <s v="99 - MULTIPROVINCIAL"/>
    <n v="4700000"/>
    <n v="526967.93999999994"/>
  </r>
  <r>
    <s v="2025"/>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blank)"/>
    <s v="99 - MULTIPROVINCIAL"/>
    <n v="20800000"/>
    <n v="23732.289999999997"/>
  </r>
  <r>
    <s v="2025"/>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blank)"/>
    <s v="99 - MULTIPROVINCIAL"/>
    <n v="32250000"/>
    <n v="1879535.88000000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blank)"/>
    <s v="99 - MULTIPROVINCIAL"/>
    <n v="3911642137"/>
    <n v="191224919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blank)"/>
    <s v="99 - MULTIPROVINCIAL"/>
    <n v="700000"/>
    <n v="291666.6500000000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blank)"/>
    <s v="99 - MULTIPROVINCIAL"/>
    <n v="955137472"/>
    <n v="67919765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blank)"/>
    <s v="99 - MULTIPROVINCIAL"/>
    <n v="285382184"/>
    <n v="118909243.3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blank)"/>
    <s v="99 - MULTIPROVINCIAL"/>
    <n v="37236257"/>
    <n v="1551510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20 - FONDOS CON DESTINO ESPECÍFICO"/>
    <s v="(blank)"/>
    <s v="99 - MULTIPROVINCIAL"/>
    <n v="6000000"/>
    <n v="25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blank)"/>
    <s v="99 - MULTIPROVINCIAL"/>
    <n v="827332947"/>
    <n v="36018804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blank)"/>
    <s v="99 - MULTIPROVINCIAL"/>
    <n v="372897196"/>
    <n v="155373831.6499999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blank)"/>
    <s v="99 - MULTIPROVINCIAL"/>
    <n v="7800000"/>
    <n v="325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blank)"/>
    <s v="99 - MULTIPROVINCIAL"/>
    <n v="37480169"/>
    <n v="15616737.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10 - FONDO GENERAL"/>
    <s v="(blank)"/>
    <s v="99 - MULTIPROVINCIAL"/>
    <n v="12000000"/>
    <n v="5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blank)"/>
    <s v="99 - MULTIPROVINCIAL"/>
    <n v="13400000"/>
    <n v="5583333.349999999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blank)"/>
    <s v="99 - MULTIPROVINCIAL"/>
    <n v="133410000"/>
    <n v="5558375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blank)"/>
    <s v="99 - MULTIPROVINCIAL"/>
    <n v="27916000"/>
    <n v="1163167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blank)"/>
    <s v="99 - MULTIPROVINCIAL"/>
    <n v="115837602"/>
    <n v="48262667.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2059120"/>
    <n v="3039284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blank)"/>
    <s v="99 - MULTIPROVINCIAL"/>
    <n v="9873800"/>
    <n v="3605551.260000002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78682987"/>
    <n v="3616797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blank)"/>
    <s v="99 - MULTIPROVINCIAL"/>
    <n v="68867353"/>
    <n v="22955784.3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blank)"/>
    <s v="99 - MULTIPROVINCIAL"/>
    <n v="17166505"/>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blank)"/>
    <s v="99 - MULTIPROVINCIAL"/>
    <n v="12510679"/>
    <n v="4170226.320000000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10 - FONDO GENERAL"/>
    <s v="(blank)"/>
    <s v="99 - MULTIPROVINCIAL"/>
    <n v="0"/>
    <n v="1200899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blank)"/>
    <s v="99 - MULTIPROVINCIAL"/>
    <n v="461802648"/>
    <n v="131325763.3700000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blank)"/>
    <s v="99 - MULTIPROVINCIAL"/>
    <n v="6880000"/>
    <n v="2293333.3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blank)"/>
    <s v="99 - MULTIPROVINCIAL"/>
    <n v="34743946"/>
    <n v="1157385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blank)"/>
    <s v="99 - MULTIPROVINCIAL"/>
    <n v="1275866"/>
    <n v="425288.6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blank)"/>
    <s v="99 - MULTIPROVINCIAL"/>
    <n v="15762449"/>
    <n v="5252066.349999999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blank)"/>
    <s v="99 - MULTIPROVINCIAL"/>
    <n v="14811653"/>
    <n v="4929159.3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blank)"/>
    <s v="99 - MULTIPROVINCIAL"/>
    <n v="377340775"/>
    <n v="125209008.3800000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10 - FONDO GENERAL"/>
    <s v="(blank)"/>
    <s v="99 - MULTIPROVINCIAL"/>
    <n v="485385110"/>
    <n v="4044875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blank)"/>
    <s v="99 - MULTIPROVINCIAL"/>
    <n v="230000369"/>
    <n v="76294255.649999976"/>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1 - REMUNERACIONES"/>
    <s v="N"/>
    <s v="00 - N/A"/>
    <s v="10 - FONDO GENERAL"/>
    <s v="(blank)"/>
    <s v="99 - MULTIPROVINCIAL"/>
    <n v="1504661602"/>
    <n v="610384030"/>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2 - SOBRESUELDOS"/>
    <s v="N"/>
    <s v="00 - N/A"/>
    <s v="10 - FONDO GENERAL"/>
    <s v="(blank)"/>
    <s v="99 - MULTIPROVINCIAL"/>
    <n v="0"/>
    <n v="8676000"/>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5 - CONTRIBUCIONES A LA SEGURIDAD SOCIAL"/>
    <s v="N"/>
    <s v="00 - N/A"/>
    <s v="10 - FONDO GENERAL"/>
    <s v="(blank)"/>
    <s v="99 - MULTIPROVINCIAL"/>
    <n v="0"/>
    <n v="7882300"/>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10 - FONDO GENERAL"/>
    <s v="(blank)"/>
    <s v="99 - MULTIPROVINCIAL"/>
    <n v="8714088"/>
    <n v="3630870"/>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70 - DONACION EXTERNA"/>
    <s v="(blank)"/>
    <s v="99 - MULTIPROVINCIAL"/>
    <n v="1207830"/>
    <n v="0"/>
  </r>
  <r>
    <s v="2025"/>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blank)"/>
    <s v="99 - MULTIPROVINCIAL"/>
    <n v="69484140"/>
    <n v="28951725"/>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263952375"/>
    <n v="109980155"/>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0"/>
    <n v="4110913"/>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36811195"/>
    <n v="102011469.25999999"/>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7880434"/>
    <n v="2229345.4699999997"/>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25468409"/>
    <n v="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4779823"/>
    <n v="15139235.089999996"/>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24050000"/>
    <n v="8535695.5999999996"/>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6850000"/>
    <n v="1663194.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70 - DONACION EXTERNA"/>
    <s v="(blank)"/>
    <s v="99 - MULTIPROVINCIAL"/>
    <n v="0"/>
    <n v="4425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blank)"/>
    <s v="99 - MULTIPROVINCIAL"/>
    <n v="4900000"/>
    <n v="1623099.25"/>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3450000"/>
    <n v="855580.3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38000830"/>
    <n v="11723444.31000000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blank)"/>
    <s v="99 - MULTIPROVINCIAL"/>
    <n v="4550000"/>
    <n v="2038358.55"/>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9050000"/>
    <n v="1768640.18"/>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70 - DONACION EXTERNA"/>
    <s v="(blank)"/>
    <s v="99 - MULTIPROVINCIAL"/>
    <n v="0"/>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1766576"/>
    <n v="8605562.8499999978"/>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blank)"/>
    <s v="99 - MULTIPROVINCIAL"/>
    <n v="0"/>
    <n v="333701.4099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3700000"/>
    <n v="3920724.3699999996"/>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70 - DONACION EXTERNA"/>
    <s v="(blank)"/>
    <s v="99 - MULTIPROVINCIAL"/>
    <n v="0"/>
    <n v="229272.0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3900000"/>
    <n v="989146.90999999992"/>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50000"/>
    <n v="22079.24"/>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1520000"/>
    <n v="1148552.7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blank)"/>
    <s v="99 - MULTIPROVINCIAL"/>
    <n v="125000"/>
    <n v="3999.7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blank)"/>
    <s v="99 - MULTIPROVINCIAL"/>
    <n v="900000"/>
    <n v="7212.7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blank)"/>
    <s v="99 - MULTIPROVINCIAL"/>
    <n v="230000"/>
    <n v="14124.53"/>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70 - DONACION EXTERNA"/>
    <s v="(blank)"/>
    <s v="99 - MULTIPROVINCIAL"/>
    <n v="0"/>
    <n v="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8200000"/>
    <n v="2825742.849999999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27750000"/>
    <n v="2746801.6599999997"/>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70 - DONACION EXTERNA"/>
    <s v="(blank)"/>
    <s v="99 - MULTIPROVINCIAL"/>
    <n v="0"/>
    <n v="3419.99"/>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300000"/>
    <n v="88635.7"/>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10 - FONDO GENERAL"/>
    <s v="(blank)"/>
    <s v="99 - MULTIPROVINCIAL"/>
    <n v="6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2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54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blank)"/>
    <s v="99 - MULTIPROVINCIAL"/>
    <n v="0"/>
    <n v="118873.2"/>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1360000"/>
    <n v="459216"/>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1 - ALIMENTOS Y PRODUCTOS AGROFORESTALE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70 - DONACION EXTERNA"/>
    <s v="(blank)"/>
    <s v="99 - MULTIPROVINCIAL"/>
    <n v="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1 - SERVICIOS BÁSICOS"/>
    <s v="N"/>
    <s v="00 - N/A"/>
    <s v="10 - FONDO GENERAL"/>
    <s v="(blank)"/>
    <s v="99 - MULTIPROVINCIAL"/>
    <n v="2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2 - PUBLICIDAD, IMPRESIÓN Y ENCUADERNACIÓN"/>
    <s v="N"/>
    <s v="00 - N/A"/>
    <s v="10 - FONDO GENERAL"/>
    <s v="(blank)"/>
    <s v="99 - MULTIPROVINCIAL"/>
    <n v="3520000"/>
    <n v="894086"/>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3 - VIÁTICOS"/>
    <s v="N"/>
    <s v="00 - N/A"/>
    <s v="10 - FONDO GENERAL"/>
    <s v="(blank)"/>
    <s v="99 - MULTIPROVINCIAL"/>
    <n v="10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4 - TRANSPORTE Y ALMACENAJE"/>
    <s v="N"/>
    <s v="00 - N/A"/>
    <s v="10 - FONDO GENERAL"/>
    <s v="(blank)"/>
    <s v="99 - MULTIPROVINCIAL"/>
    <n v="5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blank)"/>
    <s v="99 - MULTIPROVINCIAL"/>
    <n v="47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99 - MULTIPROVINCIAL"/>
    <n v="13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blank)"/>
    <s v="99 - MULTIPROVINCIAL"/>
    <n v="51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9 - OTRAS CONTRATACIONES DE SERVICIOS"/>
    <s v="N"/>
    <s v="00 - N/A"/>
    <s v="10 - FONDO GENERAL"/>
    <s v="(blank)"/>
    <s v="99 - MULTIPROVINCIAL"/>
    <n v="4800000"/>
    <n v="649826"/>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800000"/>
    <n v="101533.1"/>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blank)"/>
    <s v="99 - MULTIPROVINCIAL"/>
    <n v="500000"/>
    <n v="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500000"/>
    <n v="14000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blank)"/>
    <s v="99 - MULTIPROVINCIAL"/>
    <n v="900000"/>
    <n v="279677.73"/>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blank)"/>
    <s v="99 - MULTIPROVINCIAL"/>
    <n v="9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4 - TRANSPORTE Y ALMACENAJE"/>
    <s v="N"/>
    <s v="00 - N/A"/>
    <s v="10 - FONDO GENERAL"/>
    <s v="(blank)"/>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8 - OTROS SERVICIOS NO INCLUIDOS EN CONCEPTOS ANTERIORES"/>
    <s v="N"/>
    <s v="00 - N/A"/>
    <s v="10 - FONDO GENERAL"/>
    <s v="(blank)"/>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blank)"/>
    <s v="99 - MULTIPROVINCIAL"/>
    <n v="400000"/>
    <n v="0"/>
  </r>
  <r>
    <s v="2025"/>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blank)"/>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blank)"/>
    <s v="99 - MULTIPROVINCIAL"/>
    <n v="200000"/>
    <n v="0"/>
  </r>
  <r>
    <s v="2025"/>
    <x v="0"/>
    <x v="0"/>
    <x v="0"/>
    <x v="0"/>
    <s v="2 - Poder Ejecutivo"/>
    <s v="0215 - MINISTERIO DE LA MUJER"/>
    <s v="0001 - MINISTERIO DE LA MUJER"/>
    <s v="4 - SERVICIOS SOCIALES"/>
    <s v="4.6 - Equidad de género"/>
    <s v="4.6.01 - Acciones focalizada en mujeres"/>
    <s v="2.2 - CONTRATACIÓN DE SERVICIOS"/>
    <s v="2.2.3 - VIÁTICOS"/>
    <s v="N"/>
    <s v="00 - N/A"/>
    <s v="10 - FONDO GENERAL"/>
    <s v="(blank)"/>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blank)"/>
    <s v="99 - MULTIPROVINCIAL"/>
    <n v="650000"/>
    <n v="0"/>
  </r>
  <r>
    <s v="2025"/>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blank)"/>
    <s v="99 - MULTIPROVINCIAL"/>
    <n v="1200000"/>
    <n v="0"/>
  </r>
  <r>
    <s v="2025"/>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blank)"/>
    <s v="99 - MULTIPROVINCIAL"/>
    <n v="1650000"/>
    <n v="7670"/>
  </r>
  <r>
    <s v="2025"/>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blank)"/>
    <s v="99 - MULTIPROVINCIAL"/>
    <n v="480000"/>
    <n v="0"/>
  </r>
  <r>
    <s v="2025"/>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blank)"/>
    <s v="99 - MULTIPROVINCIAL"/>
    <n v="510000"/>
    <n v="0"/>
  </r>
  <r>
    <s v="2025"/>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blank)"/>
    <s v="99 - MULTIPROVINCIAL"/>
    <n v="21796762"/>
    <n v="8012789.0200000014"/>
  </r>
  <r>
    <s v="2025"/>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blank)"/>
    <s v="99 - MULTIPROVINCIAL"/>
    <n v="5210000"/>
    <n v="1976137.25"/>
  </r>
  <r>
    <s v="2025"/>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blank)"/>
    <s v="99 - MULTIPROVINCIAL"/>
    <n v="8651020"/>
    <n v="1467185.31"/>
  </r>
  <r>
    <s v="2025"/>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blank)"/>
    <s v="99 - MULTIPROVINCIAL"/>
    <n v="50000"/>
    <n v="0"/>
  </r>
  <r>
    <s v="2025"/>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blank)"/>
    <s v="99 - MULTIPROVINCIAL"/>
    <n v="332000"/>
    <n v="0"/>
  </r>
  <r>
    <s v="2025"/>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blank)"/>
    <s v="99 - MULTIPROVINCIAL"/>
    <n v="24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blank)"/>
    <s v="99 - MULTIPROVINCIAL"/>
    <n v="11000000"/>
    <n v="3319420.2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3300000"/>
    <n v="1872915.82"/>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blank)"/>
    <s v="99 - MULTIPROVINCIAL"/>
    <n v="1700000"/>
    <n v="1965182.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blank)"/>
    <s v="99 - MULTIPROVINCIAL"/>
    <n v="1450000"/>
    <n v="1644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blank)"/>
    <s v="99 - MULTIPROVINCIAL"/>
    <n v="31165000"/>
    <n v="6489393.0499999998"/>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70 - DONACION EXTERNA"/>
    <s v="(blank)"/>
    <s v="99 - MULTIPROVINCIAL"/>
    <n v="0"/>
    <n v="163388.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blank)"/>
    <s v="99 - MULTIPROVINCIAL"/>
    <n v="5800000"/>
    <n v="6743563.239999998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blank)"/>
    <s v="99 - MULTIPROVINCIAL"/>
    <n v="5600000"/>
    <n v="1234021.3599999999"/>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4700000"/>
    <n v="1047872.86"/>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blank)"/>
    <s v="99 - MULTIPROVINCIAL"/>
    <n v="7175000"/>
    <n v="1650993.9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blank)"/>
    <s v="99 - MULTIPROVINCIAL"/>
    <n v="5300000"/>
    <n v="3708208.1199999996"/>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blank)"/>
    <s v="99 - MULTIPROVINCIAL"/>
    <n v="3600000"/>
    <n v="330563.42000000004"/>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blank)"/>
    <s v="99 - MULTIPROVINCIAL"/>
    <n v="1225000"/>
    <n v="142636.6100000000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blank)"/>
    <s v="99 - MULTIPROVINCIAL"/>
    <n v="500000"/>
    <n v="193495.8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blank)"/>
    <s v="99 - MULTIPROVINCIAL"/>
    <n v="1700000"/>
    <n v="668934.6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blank)"/>
    <s v="99 - MULTIPROVINCIAL"/>
    <n v="450000"/>
    <n v="145189.91"/>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blank)"/>
    <s v="99 - MULTIPROVINCIAL"/>
    <n v="8050000"/>
    <n v="2720044.13"/>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blank)"/>
    <s v="99 - MULTIPROVINCIAL"/>
    <n v="6484827"/>
    <n v="578896.87000000011"/>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55000"/>
    <n v="55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70000"/>
    <n v="11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35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7698"/>
    <n v="82506.91"/>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300000"/>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blank)"/>
    <s v="99 - MULTIPROVINCIAL"/>
    <n v="747108590"/>
    <n v="296850400.10000002"/>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blank)"/>
    <s v="99 - MULTIPROVINCIAL"/>
    <n v="155872090"/>
    <n v="62761101.370000005"/>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blank)"/>
    <s v="99 - MULTIPROVINCIAL"/>
    <n v="46706071"/>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blank)"/>
    <s v="99 - MULTIPROVINCIAL"/>
    <n v="96273387"/>
    <n v="43397987.000000015"/>
  </r>
  <r>
    <s v="2025"/>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blank)"/>
    <s v="99 - MULTIPROVINCIAL"/>
    <n v="122490444"/>
    <n v="33679803.090000004"/>
  </r>
  <r>
    <s v="2025"/>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blank)"/>
    <s v="99 - MULTIPROVINCIAL"/>
    <n v="23100000"/>
    <n v="2015582.5900000003"/>
  </r>
  <r>
    <s v="2025"/>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blank)"/>
    <s v="99 - MULTIPROVINCIAL"/>
    <n v="13000000"/>
    <n v="2663632"/>
  </r>
  <r>
    <s v="2025"/>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blank)"/>
    <s v="99 - MULTIPROVINCIAL"/>
    <n v="6150000"/>
    <n v="458735.49"/>
  </r>
  <r>
    <s v="2025"/>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blank)"/>
    <s v="99 - MULTIPROVINCIAL"/>
    <n v="12310000"/>
    <n v="1103403.74"/>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blank)"/>
    <s v="99 - MULTIPROVINCIAL"/>
    <n v="20305727"/>
    <n v="3827758.4"/>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70 - DONACION EXTERNA"/>
    <s v="(blank)"/>
    <s v="99 - MULTIPROVINCIAL"/>
    <n v="0"/>
    <n v="0"/>
  </r>
  <r>
    <s v="2025"/>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56320000"/>
    <n v="741699.12000000011"/>
  </r>
  <r>
    <s v="2025"/>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14226709"/>
    <n v="1988619.97"/>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blank)"/>
    <s v="99 - MULTIPROVINCIAL"/>
    <n v="64500000"/>
    <n v="9751444.4799999986"/>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70 - DONACION EXTERNA"/>
    <s v="(blank)"/>
    <s v="99 - MULTIPROVINCIAL"/>
    <n v="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blank)"/>
    <s v="99 - MULTIPROVINCIAL"/>
    <n v="2010000"/>
    <n v="520973.12"/>
  </r>
  <r>
    <s v="2025"/>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blank)"/>
    <s v="99 - MULTIPROVINCIAL"/>
    <n v="1400000"/>
    <n v="248083.20000000001"/>
  </r>
  <r>
    <s v="2025"/>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blank)"/>
    <s v="99 - MULTIPROVINCIAL"/>
    <n v="3620000"/>
    <n v="12956.399999999994"/>
  </r>
  <r>
    <s v="2025"/>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blank)"/>
    <s v="99 - MULTIPROVINCIAL"/>
    <n v="100000"/>
    <n v="33754.400000000001"/>
  </r>
  <r>
    <s v="2025"/>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blank)"/>
    <s v="99 - MULTIPROVINCIAL"/>
    <n v="95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86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29487600"/>
    <n v="4274740.7700000005"/>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blank)"/>
    <s v="99 - MULTIPROVINCIAL"/>
    <n v="13110000"/>
    <n v="363525.98000000004"/>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70 - DONACION EXTERNA"/>
    <s v="(blank)"/>
    <s v="99 - MULTIPROVINCIAL"/>
    <n v="0"/>
    <n v="0"/>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blank)"/>
    <s v="99 - MULTIPROVINCIAL"/>
    <n v="88608607"/>
    <n v="33074575.490000002"/>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blank)"/>
    <s v="99 - MULTIPROVINCIAL"/>
    <n v="13819510"/>
    <n v="0"/>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blank)"/>
    <s v="99 - MULTIPROVINCIAL"/>
    <n v="11439052"/>
    <n v="4508828.4700000007"/>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blank)"/>
    <s v="99 - MULTIPROVINCIAL"/>
    <n v="250000"/>
    <n v="129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blank)"/>
    <s v="99 - MULTIPROVINCIAL"/>
    <n v="360000"/>
    <n v="175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blank)"/>
    <s v="99 - MULTIPROVINCIAL"/>
    <n v="1100000"/>
    <n v="90482.3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blank)"/>
    <s v="99 - MULTIPROVINCIAL"/>
    <n v="1350000"/>
    <n v="771667.19"/>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60000"/>
    <n v="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3027492"/>
    <n v="273760"/>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210000"/>
    <n v="43846.31"/>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blank)"/>
    <s v="99 - MULTIPROVINCIAL"/>
    <n v="150000"/>
    <n v="5782.8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350000"/>
    <n v="958.16"/>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blank)"/>
    <s v="99 - MULTIPROVINCIAL"/>
    <n v="460306"/>
    <n v="51986.579999999994"/>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blank)"/>
    <s v="99 - MULTIPROVINCIAL"/>
    <n v="56207120"/>
    <n v="19908151"/>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blank)"/>
    <s v="99 - MULTIPROVINCIAL"/>
    <n v="41961617"/>
    <n v="14928634.199999999"/>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blank)"/>
    <s v="99 - MULTIPROVINCIAL"/>
    <n v="24555100"/>
    <n v="7785402.8200000003"/>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blank)"/>
    <s v="99 - MULTIPROVINCIAL"/>
    <n v="825362"/>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Dirección y coordinación de servicios bibliotecarios a los productos 02, 06 y 07"/>
    <s v="10 - FONDO GENERAL"/>
    <s v="(blank)"/>
    <s v="99 - MULTIPROVINCIAL"/>
    <n v="1041000"/>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blank)"/>
    <s v="99 - MULTIPROVINCIAL"/>
    <n v="7528200"/>
    <n v="3026543.37"/>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blank)"/>
    <s v="99 - MULTIPROVINCIAL"/>
    <n v="6003131"/>
    <n v="2285073.2100000004"/>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blank)"/>
    <s v="99 - MULTIPROVINCIAL"/>
    <n v="29782000"/>
    <n v="8738238.8800000008"/>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blank)"/>
    <s v="99 - MULTIPROVINCIAL"/>
    <n v="1010000"/>
    <n v="82806.5"/>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40 - TRANSFERENCIAS"/>
    <s v="(blank)"/>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blank)"/>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blank)"/>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blank)"/>
    <s v="99 - MULTIPROVINCIAL"/>
    <n v="1911000"/>
    <n v="717465.13000000012"/>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blank)"/>
    <s v="99 - MULTIPROVINCIAL"/>
    <n v="3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blank)"/>
    <s v="99 - MULTIPROVINCIAL"/>
    <n v="2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blank)"/>
    <s v="99 - MULTIPROVINCIAL"/>
    <n v="25382871"/>
    <n v="2073075"/>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blank)"/>
    <s v="99 - MULTIPROVINCIAL"/>
    <n v="579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40 - TRANSFERENCIAS"/>
    <s v="(blank)"/>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60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blank)"/>
    <s v="99 - MULTIPROVINCIAL"/>
    <n v="1700000"/>
    <n v="81371.03"/>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40 - TRANSFERENCIAS"/>
    <s v="(blank)"/>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blank)"/>
    <s v="99 - MULTIPROVINCIAL"/>
    <n v="1260000"/>
    <n v="210555.59"/>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blank)"/>
    <s v="99 - MULTIPROVINCIAL"/>
    <n v="251000"/>
    <n v="19824"/>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blank)"/>
    <s v="99 - MULTIPROVINCIAL"/>
    <n v="661000"/>
    <n v="7150.8"/>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40 - TRANSFERENCIAS"/>
    <s v="(blank)"/>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blank)"/>
    <s v="99 - MULTIPROVINCIAL"/>
    <n v="2005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blank)"/>
    <s v="99 - MULTIPROVINCIAL"/>
    <n v="100000"/>
    <n v="19118.55"/>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blank)"/>
    <s v="99 - MULTIPROVINCIAL"/>
    <n v="50500"/>
    <n v="3304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blank)"/>
    <s v="99 - MULTIPROVINCIAL"/>
    <n v="80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blank)"/>
    <s v="99 - MULTIPROVINCIAL"/>
    <n v="4405000"/>
    <n v="1419635.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40 - TRANSFERENCIAS"/>
    <s v="(blank)"/>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35000"/>
    <n v="3628.5"/>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blank)"/>
    <s v="99 - MULTIPROVINCIAL"/>
    <n v="3889000"/>
    <n v="333361.51"/>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40 - TRANSFERENCIAS"/>
    <s v="(blank)"/>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blank)"/>
    <s v="99 - MULTIPROVINCIAL"/>
    <n v="145000"/>
    <n v="11965.2"/>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blank)"/>
    <s v="99 - MULTIPROVINCIAL"/>
    <n v="479816671"/>
    <n v="191159537.27000001"/>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blank)"/>
    <s v="99 - MULTIPROVINCIAL"/>
    <n v="75046735"/>
    <n v="2010184.97"/>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blank)"/>
    <s v="99 - MULTIPROVINCIAL"/>
    <n v="300000"/>
    <n v="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blank)"/>
    <s v="99 - MULTIPROVINCIAL"/>
    <n v="67362096"/>
    <n v="29117008.59999999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blank)"/>
    <s v="99 - MULTIPROVINCIAL"/>
    <n v="32720000"/>
    <n v="13814870.259999996"/>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20 - FONDOS CON DESTINO ESPECÍFICO"/>
    <s v="(blank)"/>
    <s v="99 - MULTIPROVINCIAL"/>
    <n v="130000"/>
    <n v="1106331.5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blank)"/>
    <s v="99 - MULTIPROVINCIAL"/>
    <n v="700000"/>
    <n v="283789.9399999999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blank)"/>
    <s v="99 - MULTIPROVINCIAL"/>
    <n v="25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10 - FONDO GENERAL"/>
    <s v="(blank)"/>
    <s v="99 - MULTIPROVINCIAL"/>
    <n v="0"/>
    <n v="316837.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blank)"/>
    <s v="99 - MULTIPROVINCIAL"/>
    <n v="3000000"/>
    <n v="549604.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blank)"/>
    <s v="99 - MULTIPROVINCIAL"/>
    <n v="0"/>
    <n v="71421.510000000009"/>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blank)"/>
    <s v="99 - MULTIPROVINCIAL"/>
    <n v="1107869"/>
    <n v="220401.36"/>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blank)"/>
    <s v="99 - MULTIPROVINCIAL"/>
    <n v="2600000"/>
    <n v="118939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blank)"/>
    <s v="99 - MULTIPROVINCIAL"/>
    <n v="14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blank)"/>
    <s v="99 - MULTIPROVINCIAL"/>
    <n v="5450000"/>
    <n v="1557954.47"/>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2600000"/>
    <n v="25690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643399.3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9250000"/>
    <n v="1967262.8699999999"/>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1730000"/>
    <n v="852359.5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blank)"/>
    <s v="99 - MULTIPROVINCIAL"/>
    <n v="4809000"/>
    <n v="1073714.350000000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140265.2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blank)"/>
    <s v="99 - MULTIPROVINCIAL"/>
    <n v="1000000"/>
    <n v="375577.8800000000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34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blank)"/>
    <s v="99 - MULTIPROVINCIAL"/>
    <n v="0"/>
    <n v="514.9300000000000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20 - FONDOS CON DESTINO ESPECÍFICO"/>
    <s v="(blank)"/>
    <s v="99 - MULTIPROVINCIAL"/>
    <n v="240000"/>
    <n v="33042.3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blank)"/>
    <s v="99 - MULTIPROVINCIAL"/>
    <n v="750000"/>
    <n v="563.01000000000022"/>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20 - FONDOS CON DESTINO ESPECÍFICO"/>
    <s v="(blank)"/>
    <s v="99 - MULTIPROVINCIAL"/>
    <n v="370000"/>
    <n v="204367.74"/>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blank)"/>
    <s v="99 - MULTIPROVINCIAL"/>
    <n v="60000"/>
    <n v="18559.52"/>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20 - FONDOS CON DESTINO ESPECÍFICO"/>
    <s v="(blank)"/>
    <s v="99 - MULTIPROVINCIAL"/>
    <n v="450000"/>
    <n v="13971.2"/>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7463.51"/>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590000"/>
    <n v="18776.1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0500000"/>
    <n v="6249"/>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510000"/>
    <n v="48493.279999999999"/>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blank)"/>
    <s v="99 - MULTIPROVINCIAL"/>
    <n v="2652931"/>
    <n v="309743.16000000003"/>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blank)"/>
    <s v="99 - MULTIPROVINCIAL"/>
    <n v="1280000"/>
    <n v="681814.41999999981"/>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blank)"/>
    <s v="99 - MULTIPROVINCIAL"/>
    <n v="193062831"/>
    <n v="64142456.799999997"/>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blank)"/>
    <s v="99 - MULTIPROVINCIAL"/>
    <n v="32245127"/>
    <n v="34000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4 - GRATIFICACIONES Y BONIFICACIONES"/>
    <s v="N"/>
    <s v="00 - N/A"/>
    <s v="10 - FONDO GENERAL"/>
    <s v="(blank)"/>
    <s v="99 - MULTIPROVINCIAL"/>
    <n v="14821133"/>
    <n v="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blank)"/>
    <s v="99 - MULTIPROVINCIAL"/>
    <n v="27099285"/>
    <n v="9770787.8500000015"/>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blank)"/>
    <s v="99 - MULTIPROVINCIAL"/>
    <n v="50050000"/>
    <n v="18995916.129999995"/>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blank)"/>
    <s v="99 - MULTIPROVINCIAL"/>
    <n v="3000000"/>
    <n v="825277.2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blank)"/>
    <s v="99 - MULTIPROVINCIAL"/>
    <n v="800000"/>
    <n v="433539.99"/>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6 - SEGURO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10500000"/>
    <n v="21358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500000"/>
    <n v="269099"/>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blank)"/>
    <s v="99 - MULTIPROVINCIAL"/>
    <n v="3000000"/>
    <n v="440951.2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0"/>
    <n v="247892.17"/>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7762.51"/>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6100000"/>
    <n v="1154006.4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blank)"/>
    <s v="99 - MULTIPROVINCIAL"/>
    <n v="2621616"/>
    <n v="101217.15999999999"/>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20 - FONDOS CON DESTINO ESPECÍFICO"/>
    <s v="(blank)"/>
    <s v="99 - MULTIPROVINCIAL"/>
    <n v="0"/>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300000"/>
    <n v="0"/>
  </r>
  <r>
    <s v="2025"/>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blank)"/>
    <s v="99 - MULTIPROVINCIAL"/>
    <n v="252147546"/>
    <n v="84116398.289999992"/>
  </r>
  <r>
    <s v="2025"/>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blank)"/>
    <s v="99 - MULTIPROVINCIAL"/>
    <n v="55688246"/>
    <n v="15032469.470000001"/>
  </r>
  <r>
    <s v="2025"/>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blank)"/>
    <s v="99 - MULTIPROVINCIAL"/>
    <n v="360000"/>
    <n v="0"/>
  </r>
  <r>
    <s v="2025"/>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blank)"/>
    <s v="99 - MULTIPROVINCIAL"/>
    <n v="500000"/>
    <n v="0"/>
  </r>
  <r>
    <s v="2025"/>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blank)"/>
    <s v="99 - MULTIPROVINCIAL"/>
    <n v="34801260"/>
    <n v="11529887.969999999"/>
  </r>
  <r>
    <s v="2025"/>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blank)"/>
    <s v="99 - MULTIPROVINCIAL"/>
    <n v="19750200"/>
    <n v="7840426.8100000005"/>
  </r>
  <r>
    <s v="2025"/>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blank)"/>
    <s v="99 - MULTIPROVINCIAL"/>
    <n v="4013220"/>
    <n v="344654.4"/>
  </r>
  <r>
    <s v="2025"/>
    <x v="0"/>
    <x v="0"/>
    <x v="0"/>
    <x v="0"/>
    <s v="2 - Poder Ejecutivo"/>
    <s v="0217 - MINISTERIO DE LA JUVENTUD"/>
    <s v="0001 - MINISTERIO DE LA JUVENTUD"/>
    <s v="4 - SERVICIOS SOCIALES"/>
    <s v="4.5 - Protección social"/>
    <s v="4.5.09 - Juventud"/>
    <s v="2.2 - CONTRATACIÓN DE SERVICIOS"/>
    <s v="2.2.3 - VIÁTICOS"/>
    <s v="N"/>
    <s v="00 - N/A"/>
    <s v="10 - FONDO GENERAL"/>
    <s v="(blank)"/>
    <s v="99 - MULTIPROVINCIAL"/>
    <n v="5000000"/>
    <n v="3430221.52"/>
  </r>
  <r>
    <s v="2025"/>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blank)"/>
    <s v="99 - MULTIPROVINCIAL"/>
    <n v="1285416"/>
    <n v="792492.15"/>
  </r>
  <r>
    <s v="2025"/>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blank)"/>
    <s v="99 - MULTIPROVINCIAL"/>
    <n v="19484495"/>
    <n v="5124430"/>
  </r>
  <r>
    <s v="2025"/>
    <x v="0"/>
    <x v="0"/>
    <x v="0"/>
    <x v="0"/>
    <s v="2 - Poder Ejecutivo"/>
    <s v="0217 - MINISTERIO DE LA JUVENTUD"/>
    <s v="0001 - MINISTERIO DE LA JUVENTUD"/>
    <s v="4 - SERVICIOS SOCIALES"/>
    <s v="4.5 - Protección social"/>
    <s v="4.5.09 - Juventud"/>
    <s v="2.2 - CONTRATACIÓN DE SERVICIOS"/>
    <s v="2.2.6 - SEGUROS"/>
    <s v="N"/>
    <s v="00 - N/A"/>
    <s v="10 - FONDO GENERAL"/>
    <s v="(blank)"/>
    <s v="99 - MULTIPROVINCIAL"/>
    <n v="395678"/>
    <n v="12036919.77"/>
  </r>
  <r>
    <s v="2025"/>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blank)"/>
    <s v="99 - MULTIPROVINCIAL"/>
    <n v="7420000"/>
    <n v="224871.32"/>
  </r>
  <r>
    <s v="2025"/>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blank)"/>
    <s v="99 - MULTIPROVINCIAL"/>
    <n v="50897616"/>
    <n v="8084150.4500000002"/>
  </r>
  <r>
    <s v="2025"/>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blank)"/>
    <s v="99 - MULTIPROVINCIAL"/>
    <n v="46512003"/>
    <n v="0"/>
  </r>
  <r>
    <s v="2025"/>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blank)"/>
    <s v="99 - MULTIPROVINCIAL"/>
    <n v="384000"/>
    <n v="256001.36"/>
  </r>
  <r>
    <s v="2025"/>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blank)"/>
    <s v="99 - MULTIPROVINCIAL"/>
    <n v="660000"/>
    <n v="378400.04000000004"/>
  </r>
  <r>
    <s v="2025"/>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blank)"/>
    <s v="99 - MULTIPROVINCIAL"/>
    <n v="844000"/>
    <n v="67462.45"/>
  </r>
  <r>
    <s v="2025"/>
    <x v="0"/>
    <x v="0"/>
    <x v="0"/>
    <x v="0"/>
    <s v="2 - Poder Ejecutivo"/>
    <s v="0217 - MINISTERIO DE LA JUVENTUD"/>
    <s v="0001 - MINISTERIO DE LA JUVENTUD"/>
    <s v="4 - SERVICIOS SOCIALES"/>
    <s v="4.5 - Protección social"/>
    <s v="4.5.09 - Juventud"/>
    <s v="2.3 - MATERIALES Y SUMINISTROS"/>
    <s v="2.3.4 - PRODUCTOS FARMACÉUTICOS"/>
    <s v="N"/>
    <s v="00 - N/A"/>
    <s v="10 - FONDO GENERAL"/>
    <s v="(blank)"/>
    <s v="99 - MULTIPROVINCIAL"/>
    <n v="150000"/>
    <n v="0"/>
  </r>
  <r>
    <s v="2025"/>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blank)"/>
    <s v="99 - MULTIPROVINCIAL"/>
    <n v="275247"/>
    <n v="119584.08"/>
  </r>
  <r>
    <s v="2025"/>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blank)"/>
    <s v="99 - MULTIPROVINCIAL"/>
    <n v="120480"/>
    <n v="343683.26"/>
  </r>
  <r>
    <s v="2025"/>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blank)"/>
    <s v="99 - MULTIPROVINCIAL"/>
    <n v="12557876"/>
    <n v="4353.0200000000004"/>
  </r>
  <r>
    <s v="2025"/>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blank)"/>
    <s v="99 - MULTIPROVINCIAL"/>
    <n v="44426453"/>
    <n v="1192986.2"/>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5513508"/>
    <n v="2698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468207"/>
    <n v="1068055.54"/>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389447"/>
    <n v="183990.66"/>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0"/>
    <n v="100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856577"/>
    <n v="21181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blank)"/>
    <s v="99 - MULTIPROVINCIAL"/>
    <n v="97614162"/>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blank)"/>
    <s v="99 - MULTIPROVINCIAL"/>
    <n v="4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blank)"/>
    <s v="99 - MULTIPROVINCIAL"/>
    <n v="14974014"/>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7 - SERVICIOS DE CONSERVACIÓN, REPARACIONES MENORES E INSTALACIONES TEMPORALES"/>
    <s v="N"/>
    <s v="00 - N/A"/>
    <s v="10 - FONDO GENERAL"/>
    <s v="(blank)"/>
    <s v="99 - MULTIPROVINCIAL"/>
    <n v="0"/>
    <n v="2515373.0100000002"/>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blank)"/>
    <s v="99 - MULTIPROVINCIAL"/>
    <n v="2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10 - FONDO GENERAL"/>
    <s v="(blank)"/>
    <s v="99 - MULTIPROVINCIAL"/>
    <n v="1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10 - FONDO GENERAL"/>
    <s v="(blank)"/>
    <s v="99 - MULTIPROVINCIAL"/>
    <n v="0"/>
    <n v="507412.5"/>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blank)"/>
    <s v="99 - MULTIPROVINCIAL"/>
    <n v="5000000"/>
    <n v="5269064.16"/>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blank)"/>
    <s v="99 - MULTIPROVINCIAL"/>
    <n v="1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blank)"/>
    <s v="99 - MULTIPROVINCIAL"/>
    <n v="5000000"/>
    <n v="944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blank)"/>
    <s v="99 - MULTIPROVINCIAL"/>
    <n v="2000000"/>
    <n v="683513.91999999993"/>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blank)"/>
    <s v="99 - MULTIPROVINCIAL"/>
    <n v="0"/>
    <n v="114938.14"/>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blank)"/>
    <s v="99 - MULTIPROVINCIAL"/>
    <n v="3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blank)"/>
    <s v="99 - MULTIPROVINCIAL"/>
    <n v="0"/>
    <n v="2377972.4500000002"/>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blank)"/>
    <s v="99 - MULTIPROVINCIAL"/>
    <n v="238585956"/>
    <n v="81685738.349999994"/>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blank)"/>
    <s v="99 - MULTIPROVINCIAL"/>
    <n v="6132000"/>
    <n v="124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blank)"/>
    <s v="99 - MULTIPROVINCIAL"/>
    <n v="1741353"/>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blank)"/>
    <s v="99 - MULTIPROVINCIAL"/>
    <n v="1907197"/>
    <n v="693241.51000000024"/>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blank)"/>
    <s v="99 - MULTIPROVINCIAL"/>
    <n v="940648"/>
    <n v="186830.74"/>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8 - OTROS SERVICIOS NO INCLUIDOS EN CONCEPTOS ANTERIORES"/>
    <s v="N"/>
    <s v="00 - N/A"/>
    <s v="10 - FONDO GENERAL"/>
    <s v="(blank)"/>
    <s v="99 - MULTIPROVINCIAL"/>
    <n v="10000000"/>
    <n v="200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blank)"/>
    <s v="99 - MULTIPROVINCIAL"/>
    <n v="23879728"/>
    <n v="5450836.0299999993"/>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blank)"/>
    <s v="99 - MULTIPROVINCIAL"/>
    <n v="35139400"/>
    <n v="10000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blank)"/>
    <s v="99 - MULTIPROVINCIAL"/>
    <n v="8001206"/>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blank)"/>
    <s v="99 - MULTIPROVINCIAL"/>
    <n v="7111407"/>
    <n v="835360.48999999976"/>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blank)"/>
    <s v="99 - MULTIPROVINCIAL"/>
    <n v="5390384"/>
    <n v="1520124.32"/>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blank)"/>
    <s v="99 - MULTIPROVINCIAL"/>
    <n v="0"/>
    <n v="380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blank)"/>
    <s v="99 - MULTIPROVINCIAL"/>
    <n v="1000000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blank)"/>
    <s v="99 - MULTIPROVINCIAL"/>
    <n v="0"/>
    <n v="1067224.12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blank)"/>
    <s v="99 - MULTIPROVINCIAL"/>
    <n v="57497244"/>
    <n v="20040957.1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blank)"/>
    <s v="99 - MULTIPROVINCIAL"/>
    <n v="0"/>
    <n v="6587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blank)"/>
    <s v="99 - MULTIPROVINCIAL"/>
    <n v="11487525"/>
    <n v="4639569.4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blank)"/>
    <s v="99 - MULTIPROVINCIAL"/>
    <n v="10669119"/>
    <n v="3039852.37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blank)"/>
    <s v="99 - MULTIPROVINCIAL"/>
    <n v="0"/>
    <n v="1009347.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9 - OTRAS CONTRATACIONES DE SERVICIOS"/>
    <s v="N"/>
    <s v="00 - N/A"/>
    <s v="10 - FONDO GENERAL"/>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1 - ALIMENTOS Y PRODUCTOS AGROFORESTALES"/>
    <s v="N"/>
    <s v="00 - N/A"/>
    <s v="10 - FONDO GENERAL"/>
    <s v="(blank)"/>
    <s v="99 - MULTIPROVINCIAL"/>
    <n v="0"/>
    <n v="2629078.18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2 - TEXTILES Y VESTUARIOS"/>
    <s v="N"/>
    <s v="00 - N/A"/>
    <s v="10 - FONDO GENERAL"/>
    <s v="(blank)"/>
    <s v="99 - MULTIPROVINCIAL"/>
    <n v="0"/>
    <n v="34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3 - PAPEL, CARTÓN E IMPRESOS"/>
    <s v="N"/>
    <s v="00 - N/A"/>
    <s v="10 - FONDO GENERAL"/>
    <s v="(blank)"/>
    <s v="99 - MULTIPROVINCIAL"/>
    <n v="1422488"/>
    <n v="20744.4000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N"/>
    <s v="00 - N/A"/>
    <s v="10 - FONDO GENERAL"/>
    <s v="(blank)"/>
    <s v="99 - MULTIPROVINCIAL"/>
    <n v="0"/>
    <n v="389882.160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N"/>
    <s v="00 - N/A"/>
    <s v="10 - FONDO GENERAL"/>
    <s v="(blank)"/>
    <s v="99 - MULTIPROVINCIAL"/>
    <n v="0"/>
    <n v="184370.3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blank)"/>
    <s v="99 - MULTIPROVINCIAL"/>
    <n v="7430830"/>
    <n v="27552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9 - OTRAS CONTRATACIONES DE SERVICIOS"/>
    <s v="N"/>
    <s v="00 - N/A"/>
    <s v="10 - FONDO GENERAL"/>
    <s v="(blank)"/>
    <s v="99 - MULTIPROVINCIAL"/>
    <n v="1467776"/>
    <n v="458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blank)"/>
    <s v="99 - MULTIPROVINCIAL"/>
    <n v="394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blank)"/>
    <s v="99 - MULTIPROVINCIAL"/>
    <n v="605199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99 - MULTIPROVINCIAL"/>
    <n v="0"/>
    <n v="819330.9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7 - SERVICIOS DE CONSERVACIÓN, REPARACIONES MENORES E INSTALACIONES TEMPORALES"/>
    <s v="N"/>
    <s v="00 - N/A"/>
    <s v="10 - FONDO GENERAL"/>
    <s v="(blank)"/>
    <s v="99 - MULTIPROVINCIAL"/>
    <n v="0"/>
    <n v="673366.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3 - PAPEL, CARTÓN E IMPRESOS"/>
    <s v="N"/>
    <s v="00 - N/A"/>
    <s v="10 - FONDO GENERAL"/>
    <s v="(blank)"/>
    <s v="99 - MULTIPROVINCIAL"/>
    <n v="0"/>
    <n v="29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blank)"/>
    <s v="99 - MULTIPROVINCIAL"/>
    <n v="0"/>
    <n v="4956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10 - FONDO GENERAL"/>
    <s v="(blank)"/>
    <s v="99 - MULTIPROVINCIAL"/>
    <n v="165216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20 - FONDOS CON DESTINO ESPECÍFICO"/>
    <s v="(blank)"/>
    <s v="99 - MULTIPROVINCIAL"/>
    <n v="0"/>
    <n v="115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2 - SOBRESUELDOS"/>
    <s v="N"/>
    <s v="00 - N/A"/>
    <s v="10 - FONDO GENERAL"/>
    <s v="(blank)"/>
    <s v="99 - MULTIPROVINCIAL"/>
    <n v="98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10 - FONDO GENERAL"/>
    <s v="(blank)"/>
    <s v="99 - MULTIPROVINCIAL"/>
    <n v="90199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20 - FONDOS CON DESTINO ESPECÍFICO"/>
    <s v="(blank)"/>
    <s v="99 - MULTIPROVINCIAL"/>
    <n v="0"/>
    <n v="170437.2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blank)"/>
    <s v="99 - MULTIPROVINCIAL"/>
    <n v="34632685"/>
    <n v="10267666.6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blank)"/>
    <s v="99 - MULTIPROVINCIAL"/>
    <n v="31466400"/>
    <n v="2852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blank)"/>
    <s v="99 - MULTIPROVINCIAL"/>
    <n v="68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blank)"/>
    <s v="99 - MULTIPROVINCIAL"/>
    <n v="6306949"/>
    <n v="1566015.2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blank)"/>
    <s v="99 - MULTIPROVINCIAL"/>
    <n v="4826946"/>
    <n v="433920.2799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blank)"/>
    <s v="99 - MULTIPROVINCIAL"/>
    <n v="0"/>
    <n v="16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blank)"/>
    <s v="99 - MULTIPROVINCIAL"/>
    <n v="3000000"/>
    <n v="40238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10 - FONDO GENERAL"/>
    <s v="(blank)"/>
    <s v="99 - MULTIPROVINCIAL"/>
    <n v="0"/>
    <n v="1581.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10 - FONDO GENERAL"/>
    <s v="(blank)"/>
    <s v="99 - MULTIPROVINCIAL"/>
    <n v="26477296"/>
    <n v="115923.200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297916343"/>
    <n v="146517620.4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blank)"/>
    <s v="99 - MULTIPROVINCIAL"/>
    <n v="413233361"/>
    <n v="188538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138537208"/>
    <n v="79711379.39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42673295"/>
    <n v="11576434.899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blank)"/>
    <s v="99 - MULTIPROVINCIAL"/>
    <n v="51035056"/>
    <n v="2573785.280000000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14759751"/>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32282395"/>
    <n v="3334527.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0"/>
    <n v="514785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9920532"/>
    <n v="577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5000000"/>
    <n v="1698621.1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5000000"/>
    <n v="74998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1606852"/>
    <n v="700095.8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0"/>
    <n v="13448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31246572"/>
    <n v="49876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blank)"/>
    <s v="99 - MULTIPROVINCIAL"/>
    <n v="6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blank)"/>
    <s v="99 - MULTIPROVINCIAL"/>
    <n v="758072181"/>
    <n v="197144366.34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blank)"/>
    <s v="99 - MULTIPROVINCIAL"/>
    <n v="20000000"/>
    <n v="3446077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blank)"/>
    <s v="99 - MULTIPROVINCIAL"/>
    <n v="25930998"/>
    <n v="23138227.53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blank)"/>
    <s v="99 - MULTIPROVINCIAL"/>
    <n v="2718199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blank)"/>
    <s v="99 - MULTIPROVINCIAL"/>
    <n v="58132937"/>
    <n v="15073967.970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blank)"/>
    <s v="99 - MULTIPROVINCIAL"/>
    <n v="3068000"/>
    <n v="5280407.33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N"/>
    <s v="00 - N/A"/>
    <s v="10 - FONDO GENERAL"/>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N"/>
    <s v="00 - N/A"/>
    <s v="10 - FONDO GENERAL"/>
    <s v="(blank)"/>
    <s v="99 - MULTIPROVINCIAL"/>
    <n v="434795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N"/>
    <s v="00 - N/A"/>
    <s v="10 - FONDO GENERAL"/>
    <s v="(blank)"/>
    <s v="99 - MULTIPROVINCIAL"/>
    <n v="2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20 - FONDOS CON DESTINO ESPECÍFICO"/>
    <s v="(blank)"/>
    <s v="99 - MULTIPROVINCIAL"/>
    <n v="6932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N"/>
    <s v="00 - N/A"/>
    <s v="10 - FONDO GENERAL"/>
    <s v="(blank)"/>
    <s v="99 - MULTIPROVINCIAL"/>
    <n v="0"/>
    <n v="1593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blank)"/>
    <s v="99 - MULTIPROVINCIAL"/>
    <n v="11076420"/>
    <n v="20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blank)"/>
    <s v="99 - MULTIPROVINCIAL"/>
    <n v="0"/>
    <n v="76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blank)"/>
    <s v="99 - MULTIPROVINCIAL"/>
    <n v="232834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blank)"/>
    <s v="99 - MULTIPROVINCIAL"/>
    <n v="2143011"/>
    <n v="305293.7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blank)"/>
    <s v="99 - MULTIPROVINCIAL"/>
    <n v="0"/>
    <n v="11658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921826749"/>
    <n v="272095658.38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blank)"/>
    <s v="99 - MULTIPROVINCIAL"/>
    <n v="62001451"/>
    <n v="138743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204999676"/>
    <n v="52319037.64999998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blank)"/>
    <s v="99 - MULTIPROVINCIAL"/>
    <n v="1176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blank)"/>
    <s v="99 - MULTIPROVINCIAL"/>
    <n v="27333664"/>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139790213"/>
    <n v="37870830.53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blank)"/>
    <s v="99 - MULTIPROVINCIAL"/>
    <n v="7971488"/>
    <n v="21037861.86999999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49400000"/>
    <n v="24263409.24000000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blank)"/>
    <s v="99 - MULTIPROVINCIAL"/>
    <n v="0"/>
    <n v="1107034.8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blank)"/>
    <s v="99 - MULTIPROVINCIAL"/>
    <n v="47231450"/>
    <n v="5251620.539999999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blank)"/>
    <s v="99 - MULTIPROVINCIAL"/>
    <n v="0"/>
    <n v="5319579.849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62858844"/>
    <n v="9700807.840000001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100482600"/>
    <n v="15544620.8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blank)"/>
    <s v="99 - MULTIPROVINCIAL"/>
    <n v="0"/>
    <n v="1278163.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blank)"/>
    <s v="99 - MULTIPROVINCIAL"/>
    <n v="8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34526647"/>
    <n v="9768457.699999999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blank)"/>
    <s v="99 - MULTIPROVINCIAL"/>
    <n v="22799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blank)"/>
    <s v="99 - MULTIPROVINCIAL"/>
    <n v="3532226"/>
    <n v="932072.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blank)"/>
    <s v="99 - MULTIPROVINCIAL"/>
    <n v="22039000"/>
    <n v="593734.6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blank)"/>
    <s v="99 - MULTIPROVINCIAL"/>
    <n v="0"/>
    <n v="1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blank)"/>
    <s v="99 - MULTIPROVINCIAL"/>
    <n v="0"/>
    <n v="461804.79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blank)"/>
    <s v="99 - MULTIPROVINCIAL"/>
    <n v="5000000"/>
    <n v="6911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blank)"/>
    <s v="99 - MULTIPROVINCIAL"/>
    <n v="69376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blank)"/>
    <s v="99 - MULTIPROVINCIAL"/>
    <n v="0"/>
    <n v="361147.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blank)"/>
    <s v="99 - MULTIPROVINCIAL"/>
    <n v="106932000"/>
    <n v="8367556.79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blank)"/>
    <s v="99 - MULTIPROVINCIAL"/>
    <n v="107685484"/>
    <n v="3023902.9000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blank)"/>
    <s v="99 - MULTIPROVINCIAL"/>
    <n v="303341323"/>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blank)"/>
    <s v="99 - MULTIPROVINCIAL"/>
    <n v="1259490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blank)"/>
    <s v="99 - MULTIPROVINCIAL"/>
    <n v="0"/>
    <n v="150000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blank)"/>
    <s v="99 - MULTIPROVINCIAL"/>
    <n v="295206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blank)"/>
    <s v="99 - MULTIPROVINCIAL"/>
    <n v="2717082"/>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blank)"/>
    <s v="99 - MULTIPROVINCIAL"/>
    <n v="0"/>
    <n v="225629.48"/>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10 - FONDO GENERAL"/>
    <s v="(blank)"/>
    <s v="99 - MULTIPROVINCIAL"/>
    <n v="3364005"/>
    <n v="2419260.0099999998"/>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10 - FONDO GENERAL"/>
    <s v="(blank)"/>
    <s v="99 - MULTIPROVINCIAL"/>
    <n v="5000000"/>
    <n v="143150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blank)"/>
    <s v="99 - MULTIPROVINCIAL"/>
    <n v="11036674"/>
    <n v="3088835.9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blank)"/>
    <s v="99 - MULTIPROVINCIAL"/>
    <n v="0"/>
    <n v="1687812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blank)"/>
    <s v="99 - MULTIPROVINCIAL"/>
    <n v="3582250"/>
    <n v="1548138.89"/>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blank)"/>
    <s v="99 - MULTIPROVINCIAL"/>
    <n v="6143465"/>
    <n v="321113.74"/>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blank)"/>
    <s v="99 - MULTIPROVINCIAL"/>
    <n v="0"/>
    <n v="2553733.169999999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1 - ALIMENTOS Y PRODUCTOS AGROFORESTALES"/>
    <s v="N"/>
    <s v="00 - N/A"/>
    <s v="10 - FONDO GENERAL"/>
    <s v="(blank)"/>
    <s v="99 - MULTIPROVINCIAL"/>
    <n v="0"/>
    <n v="33400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blank)"/>
    <s v="99 - MULTIPROVINCIAL"/>
    <n v="13546548"/>
    <n v="63175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blank)"/>
    <s v="99 - MULTIPROVINCIAL"/>
    <n v="0"/>
    <n v="3215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blank)"/>
    <s v="99 - MULTIPROVINCIAL"/>
    <n v="3986664"/>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blank)"/>
    <s v="99 - MULTIPROVINCIAL"/>
    <n v="1993332"/>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3669326"/>
    <n v="923130.55999999982"/>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blank)"/>
    <s v="99 - MULTIPROVINCIAL"/>
    <n v="0"/>
    <n v="485862.25999999995"/>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10 - FONDO GENERAL"/>
    <s v="(blank)"/>
    <s v="99 - MULTIPROVINCIAL"/>
    <n v="0"/>
    <n v="1062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10 - FONDO GENERAL"/>
    <s v="(blank)"/>
    <s v="99 - MULTIPROVINCIAL"/>
    <n v="0"/>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32787315"/>
    <n v="114232716.65000001"/>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0"/>
    <n v="7200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5051068"/>
    <n v="2212183.29"/>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6275500"/>
    <n v="9618"/>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5348001"/>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3938116"/>
    <n v="219147.43"/>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100000"/>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blank)"/>
    <s v="99 - MULTIPROVINCIAL"/>
    <n v="750700700"/>
    <n v="210902721.20999998"/>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blank)"/>
    <s v="99 - MULTIPROVINCIAL"/>
    <n v="112164283"/>
    <n v="46808165.530000001"/>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blank)"/>
    <s v="99 - MULTIPROVINCIAL"/>
    <n v="43797079"/>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blank)"/>
    <s v="99 - MULTIPROVINCIAL"/>
    <n v="95161960"/>
    <n v="31712378.09000002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blank)"/>
    <s v="99 - MULTIPROVINCIAL"/>
    <n v="28250000"/>
    <n v="8831168.759999999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blank)"/>
    <s v="99 - MULTIPROVINCIAL"/>
    <n v="11948023"/>
    <n v="2223654.1500000004"/>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blank)"/>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blank)"/>
    <s v="99 - MULTIPROVINCIAL"/>
    <n v="17965111"/>
    <n v="228417.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20 - FONDOS CON DESTINO ESPECÍFICO"/>
    <s v="(blank)"/>
    <s v="99 - MULTIPROVINCIAL"/>
    <n v="5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blank)"/>
    <s v="99 - MULTIPROVINCIAL"/>
    <n v="4193916"/>
    <n v="307023.7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blank)"/>
    <s v="99 - MULTIPROVINCIAL"/>
    <n v="2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blank)"/>
    <s v="99 - MULTIPROVINCIAL"/>
    <n v="45992930"/>
    <n v="7198014.719999999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20 - FONDOS CON DESTINO ESPECÍFICO"/>
    <s v="(blank)"/>
    <s v="99 - MULTIPROVINCIAL"/>
    <n v="218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blank)"/>
    <s v="99 - MULTIPROVINCIAL"/>
    <n v="16476400"/>
    <n v="6318199.2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20 - FONDOS CON DESTINO ESPECÍFICO"/>
    <s v="(blank)"/>
    <s v="99 - MULTIPROVINCIAL"/>
    <n v="2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blank)"/>
    <s v="99 - MULTIPROVINCIAL"/>
    <n v="2081410"/>
    <n v="2596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blank)"/>
    <s v="99 - MULTIPROVINCIAL"/>
    <n v="7300000"/>
    <n v="1812777.2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blank)"/>
    <s v="99 - MULTIPROVINCIAL"/>
    <n v="302707627"/>
    <n v="24104684.609999999"/>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blank)"/>
    <s v="99 - MULTIPROVINCIAL"/>
    <n v="11500000"/>
    <n v="221094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70 - DONACION EXTERNA"/>
    <s v="(blank)"/>
    <s v="99 - MULTIPROVINCIAL"/>
    <n v="0"/>
    <n v="1493332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blank)"/>
    <s v="99 - MULTIPROVINCIAL"/>
    <n v="7952518"/>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20 - FONDOS CON DESTINO ESPECÍFICO"/>
    <s v="(blank)"/>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blank)"/>
    <s v="99 - MULTIPROVINCIAL"/>
    <n v="772800"/>
    <n v="24709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blank)"/>
    <s v="99 - MULTIPROVINCIAL"/>
    <n v="3350000"/>
    <n v="1731321.7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blank)"/>
    <s v="99 - MULTIPROVINCIAL"/>
    <n v="1870000"/>
    <n v="146401.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blank)"/>
    <s v="99 - MULTIPROVINCIAL"/>
    <n v="5200000"/>
    <n v="6903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blank)"/>
    <s v="99 - MULTIPROVINCIAL"/>
    <n v="44000000"/>
    <n v="695062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blank)"/>
    <s v="99 - MULTIPROVINCIAL"/>
    <n v="12042953"/>
    <n v="20272.16"/>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blank)"/>
    <s v="99 - MULTIPROVINCIAL"/>
    <n v="261157"/>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20 - FONDOS CON DESTINO ESPECÍFICO"/>
    <s v="(blank)"/>
    <s v="99 - MULTIPROVINCIAL"/>
    <n v="138843"/>
    <n v="131805.18"/>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10 - FONDO GENERAL"/>
    <s v="(blank)"/>
    <s v="99 - MULTIPROVINCIAL"/>
    <n v="13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blank)"/>
    <s v="99 - MULTIPROVINCIAL"/>
    <n v="2450000"/>
    <n v="129025.9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blank)"/>
    <s v="99 - MULTIPROVINCIAL"/>
    <n v="826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blank)"/>
    <s v="99 - MULTIPROVINCIAL"/>
    <n v="145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blank)"/>
    <s v="99 - MULTIPROVINCIAL"/>
    <n v="107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blank)"/>
    <s v="99 - MULTIPROVINCIAL"/>
    <n v="1500000"/>
    <n v="22075.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blank)"/>
    <s v="99 - MULTIPROVINCIAL"/>
    <n v="3260646"/>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blank)"/>
    <s v="99 - MULTIPROVINCIAL"/>
    <n v="31150000"/>
    <n v="661733.34000000008"/>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blank)"/>
    <s v="99 - MULTIPROVINCIAL"/>
    <n v="608501180"/>
    <n v="191041855.73000002"/>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blank)"/>
    <s v="99 - MULTIPROVINCIAL"/>
    <n v="5000000"/>
    <n v="6784785.8499999996"/>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blank)"/>
    <s v="99 - MULTIPROVINCIAL"/>
    <n v="37880000"/>
    <n v="27231553.469999995"/>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blank)"/>
    <s v="99 - MULTIPROVINCIAL"/>
    <n v="35000000"/>
    <n v="1633447.87"/>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blank)"/>
    <s v="99 - MULTIPROVINCIAL"/>
    <n v="1200000"/>
    <n v="33300.21"/>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blank)"/>
    <s v="99 - MULTIPROVINCIAL"/>
    <n v="97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20 - FONDOS CON DESTINO ESPECÍFICO"/>
    <s v="(blank)"/>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blank)"/>
    <s v="99 - MULTIPROVINCIAL"/>
    <n v="90297780"/>
    <n v="29080017.50999999"/>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blank)"/>
    <s v="99 - MULTIPROVINCIAL"/>
    <n v="86300000"/>
    <n v="39927694.829999991"/>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blank)"/>
    <s v="99 - MULTIPROVINCIAL"/>
    <n v="7200000"/>
    <n v="1211443.4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blank)"/>
    <s v="99 - MULTIPROVINCIAL"/>
    <n v="6027691"/>
    <n v="2851172.9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blank)"/>
    <s v="99 - MULTIPROVINCIAL"/>
    <n v="2750000"/>
    <n v="50000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10 - FONDO GENERAL"/>
    <s v="(blank)"/>
    <s v="99 - MULTIPROVINCIAL"/>
    <n v="0"/>
    <n v="4093741.0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blank)"/>
    <s v="99 - MULTIPROVINCIAL"/>
    <n v="76500000"/>
    <n v="21562114.01000000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blank)"/>
    <s v="99 - MULTIPROVINCIAL"/>
    <n v="4500000"/>
    <n v="1678640.4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20 - FONDOS CON DESTINO ESPECÍFICO"/>
    <s v="(blank)"/>
    <s v="99 - MULTIPROVINCIAL"/>
    <n v="9200000"/>
    <n v="4437262.6399999997"/>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blank)"/>
    <s v="99 - MULTIPROVINCIAL"/>
    <n v="0"/>
    <n v="132772.44"/>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blank)"/>
    <s v="99 - MULTIPROVINCIAL"/>
    <n v="16800000"/>
    <n v="4986550.6500000004"/>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blank)"/>
    <s v="99 - MULTIPROVINCIAL"/>
    <n v="330000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blank)"/>
    <s v="99 - MULTIPROVINCIAL"/>
    <n v="5800000"/>
    <n v="1045666.6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blank)"/>
    <s v="99 - MULTIPROVINCIAL"/>
    <n v="2500000"/>
    <n v="2006978.9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blank)"/>
    <s v="99 - MULTIPROVINCIAL"/>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blank)"/>
    <s v="99 - MULTIPROVINCIAL"/>
    <n v="2000000"/>
    <n v="941267.75"/>
  </r>
  <r>
    <s v="2025"/>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blank)"/>
    <s v="99 - MULTIPROVINCIAL"/>
    <n v="2200000"/>
    <n v="1767769.8"/>
  </r>
  <r>
    <s v="2025"/>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blank)"/>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blank)"/>
    <s v="99 - MULTIPROVINCIAL"/>
    <n v="25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blank)"/>
    <s v="99 - MULTIPROVINCIAL"/>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blank)"/>
    <s v="99 - MULTIPROVINCIAL"/>
    <n v="25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10 - FONDO GENERAL"/>
    <s v="(blank)"/>
    <s v="99 - MULTIPROVINCIAL"/>
    <n v="0"/>
    <n v="1068951.1400000001"/>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blank)"/>
    <s v="99 - MULTIPROVINCIAL"/>
    <n v="2100000"/>
    <n v="181699.59"/>
  </r>
  <r>
    <s v="2025"/>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blank)"/>
    <s v="99 - MULTIPROVINCIAL"/>
    <n v="21100000"/>
    <n v="4749996.8"/>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10 - FONDO GENERAL"/>
    <s v="(blank)"/>
    <s v="99 - MULTIPROVINCIAL"/>
    <n v="43349"/>
    <n v="51920"/>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blank)"/>
    <s v="99 - MULTIPROVINCIAL"/>
    <n v="10510000"/>
    <n v="6603975.6499999985"/>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blank)"/>
    <s v="99 - MULTIPROVINCIAL"/>
    <n v="505019621"/>
    <n v="130266667.39999999"/>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blank)"/>
    <s v="99 - MULTIPROVINCIAL"/>
    <n v="61000000"/>
    <n v="21184704.149999999"/>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blank)"/>
    <s v="99 - MULTIPROVINCIAL"/>
    <n v="31700000"/>
    <n v="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blank)"/>
    <s v="99 - MULTIPROVINCIAL"/>
    <n v="72700000"/>
    <n v="19051041.910000004"/>
  </r>
  <r>
    <s v="2025"/>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blank)"/>
    <s v="99 - MULTIPROVINCIAL"/>
    <n v="36488000"/>
    <n v="9874074.4399999995"/>
  </r>
  <r>
    <s v="2025"/>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blank)"/>
    <s v="99 - MULTIPROVINCIAL"/>
    <n v="6000000"/>
    <n v="715648.04"/>
  </r>
  <r>
    <s v="2025"/>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blank)"/>
    <s v="99 - MULTIPROVINCIAL"/>
    <n v="915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blank)"/>
    <s v="99 - MULTIPROVINCIAL"/>
    <n v="291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blank)"/>
    <s v="99 - MULTIPROVINCIAL"/>
    <n v="39320000"/>
    <n v="1981648.5800000005"/>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blank)"/>
    <s v="99 - MULTIPROVINCIAL"/>
    <n v="5000000"/>
    <n v="125000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blank)"/>
    <s v="99 - MULTIPROVINCIAL"/>
    <n v="46250000"/>
    <n v="20254978.380000003"/>
  </r>
  <r>
    <s v="2025"/>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blank)"/>
    <s v="99 - MULTIPROVINCIAL"/>
    <n v="77180000"/>
    <n v="857446.40000000002"/>
  </r>
  <r>
    <s v="2025"/>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blank)"/>
    <s v="99 - MULTIPROVINCIAL"/>
    <n v="59100000"/>
    <n v="2924713.6500000004"/>
  </r>
  <r>
    <s v="2025"/>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blank)"/>
    <s v="99 - MULTIPROVINCIAL"/>
    <n v="100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blank)"/>
    <s v="99 - MULTIPROVINCIAL"/>
    <n v="15630000"/>
    <n v="380153.5"/>
  </r>
  <r>
    <s v="2025"/>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blank)"/>
    <s v="99 - MULTIPROVINCIAL"/>
    <n v="9800000"/>
    <n v="865774.92"/>
  </r>
  <r>
    <s v="2025"/>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blank)"/>
    <s v="99 - MULTIPROVINCIAL"/>
    <n v="8235000"/>
    <n v="736355.15999999992"/>
  </r>
  <r>
    <s v="2025"/>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blank)"/>
    <s v="99 - MULTIPROVINCIAL"/>
    <n v="1260000"/>
    <n v="8811.9699999999993"/>
  </r>
  <r>
    <s v="2025"/>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blank)"/>
    <s v="99 - MULTIPROVINCIAL"/>
    <n v="1400000"/>
    <n v="61569.97"/>
  </r>
  <r>
    <s v="2025"/>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blank)"/>
    <s v="99 - MULTIPROVINCIAL"/>
    <n v="2500000"/>
    <n v="722920.74000000011"/>
  </r>
  <r>
    <s v="2025"/>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blank)"/>
    <s v="99 - MULTIPROVINCIAL"/>
    <n v="24605000"/>
    <n v="7234525.3599999994"/>
  </r>
  <r>
    <s v="2025"/>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blank)"/>
    <s v="99 - MULTIPROVINCIAL"/>
    <n v="29400000"/>
    <n v="5882669.71"/>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blank)"/>
    <s v="99 - MULTIPROVINCIAL"/>
    <n v="26424529"/>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blank)"/>
    <s v="99 - MULTIPROVINCIAL"/>
    <n v="771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3 - DIETAS Y GASTOS DE REPRESENTACIÓN"/>
    <s v="N"/>
    <s v="00 - N/A"/>
    <s v="10 - FONDO GENERAL"/>
    <s v="(blank)"/>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blank)"/>
    <s v="99 - MULTIPROVINCIAL"/>
    <n v="3664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blank)"/>
    <s v="99 - MULTIPROVINCIAL"/>
    <n v="112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2 - PUBLICIDAD, IMPRESIÓN Y ENCUADERNACIÓN"/>
    <s v="N"/>
    <s v="00 - N/A"/>
    <s v="10 - FONDO GENERAL"/>
    <s v="(blank)"/>
    <s v="99 - MULTIPROVINCIAL"/>
    <n v="4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5 - ALQUILERES Y RENTAS"/>
    <s v="N"/>
    <s v="00 - N/A"/>
    <s v="10 - FONDO GENERAL"/>
    <s v="(blank)"/>
    <s v="99 - MULTIPROVINCIAL"/>
    <n v="1797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6 - SEGUROS"/>
    <s v="N"/>
    <s v="00 - N/A"/>
    <s v="10 - FONDO GENERAL"/>
    <s v="(blank)"/>
    <s v="99 - MULTIPROVINCIAL"/>
    <n v="1062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blank)"/>
    <s v="99 - MULTIPROVINCIAL"/>
    <n v="392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1 - ALIMENTOS Y PRODUCTOS AGROFORESTALES"/>
    <s v="N"/>
    <s v="00 - N/A"/>
    <s v="10 - FONDO GENERAL"/>
    <s v="(blank)"/>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blank)"/>
    <s v="99 - MULTIPROVINCIAL"/>
    <n v="37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blank)"/>
    <s v="99 - MULTIPROVINCIAL"/>
    <n v="10135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blank)"/>
    <s v="99 - MULTIPROVINCIAL"/>
    <n v="67497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4 - BARAHONA"/>
    <n v="9750000"/>
    <n v="347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6 - DUARTE"/>
    <n v="8775000"/>
    <n v="347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8 - EL SEIBO"/>
    <n v="10834000"/>
    <n v="485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1 - SAN CRISTOBAL"/>
    <n v="9209000"/>
    <n v="343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5 - SANTIAGO"/>
    <n v="11050000"/>
    <n v="405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99 - MULTIPROVINCIAL"/>
    <n v="860533015"/>
    <n v="327556076.2899999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70 - DONACION EXTERNA"/>
    <s v="(blank)"/>
    <s v="99 - MULTIPROVINCIAL"/>
    <n v="0"/>
    <n v="384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blank)"/>
    <s v="99 - MULTIPROVINCIAL"/>
    <n v="242214617"/>
    <n v="88145813.34999999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540000"/>
    <n v="90710.55999999998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4 - BARAHONA"/>
    <n v="1350000"/>
    <n v="518987.0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6 - DUARTE"/>
    <n v="1215000"/>
    <n v="518987.0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8 - EL SEIBO"/>
    <n v="1500000"/>
    <n v="726725.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1 - SAN CRISTOBAL"/>
    <n v="1275000"/>
    <n v="512321.0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5 - SANTIAGO"/>
    <n v="1530000"/>
    <n v="605041.4600000000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8709000"/>
    <n v="48258720.61000000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574507.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blank)"/>
    <s v="99 - MULTIPROVINCIAL"/>
    <n v="37000000"/>
    <n v="14851097.22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4873985"/>
    <n v="1567929.2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10 - FONDO GENERAL"/>
    <s v="(blank)"/>
    <s v="99 - MULTIPROVINCIAL"/>
    <n v="20300000"/>
    <n v="4170186.5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blank)"/>
    <s v="99 - MULTIPROVINCIAL"/>
    <n v="7310000"/>
    <n v="732506.9199999999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blank)"/>
    <s v="99 - MULTIPROVINCIAL"/>
    <n v="49008000"/>
    <n v="3112777.719999999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4 - BARAHONA"/>
    <n v="90000"/>
    <n v="3615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6 - DUARTE"/>
    <n v="140000"/>
    <n v="52374.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8 - EL SEIBO"/>
    <n v="140000"/>
    <n v="51696.10000000000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1 - SAN CRISTOBAL"/>
    <n v="90000"/>
    <n v="30888.2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5 - SANTIAGO"/>
    <n v="45000"/>
    <n v="16224.30000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99 - MULTIPROVINCIAL"/>
    <n v="29300000"/>
    <n v="8474036.960000000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890000"/>
    <n v="2968761.9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550000"/>
    <n v="5704763.309999998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23815856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300000"/>
    <n v="11205073.57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450000"/>
    <n v="2068023.160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blank)"/>
    <s v="99 - MULTIPROVINCIAL"/>
    <n v="1300000"/>
    <n v="23954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160224.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blank)"/>
    <s v="99 - MULTIPROVINCIAL"/>
    <n v="2450000"/>
    <n v="51105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93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4 - BARAHONA"/>
    <n v="180000"/>
    <n v="6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6 - DUARTE"/>
    <n v="198000"/>
    <n v="6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8 - EL SEIBO"/>
    <n v="660000"/>
    <n v="22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1 - SAN CRISTOBAL"/>
    <n v="180000"/>
    <n v="6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5 - SANTIAGO"/>
    <n v="200000"/>
    <n v="6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9657759"/>
    <n v="7726788.320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blank)"/>
    <s v="99 - MULTIPROVINCIAL"/>
    <n v="10707000"/>
    <n v="1729842.059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25000"/>
    <n v="84700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0000"/>
    <n v="127852.20999999999"/>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6 - SEGUROS"/>
    <s v="N"/>
    <s v="00 - N/A"/>
    <s v="10 - FONDO GENERAL"/>
    <s v="(blank)"/>
    <s v="99 - MULTIPROVINCIAL"/>
    <n v="25000"/>
    <n v="11249.51"/>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100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blank)"/>
    <s v="99 - MULTIPROVINCIAL"/>
    <n v="347641421"/>
    <n v="127991647.8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blank)"/>
    <s v="99 - MULTIPROVINCIAL"/>
    <n v="63853314"/>
    <n v="153000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7255416"/>
    <n v="18614212.66"/>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blank)"/>
    <s v="99 - MULTIPROVINCIAL"/>
    <n v="19389904"/>
    <n v="6687909.1499999994"/>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48850"/>
    <n v="15354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N"/>
    <s v="00 - N/A"/>
    <s v="10 - FONDO GENERAL"/>
    <s v="(blank)"/>
    <s v="99 - MULTIPROVINCIAL"/>
    <n v="25551558"/>
    <n v="15307523.31000000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N"/>
    <s v="00 - N/A"/>
    <s v="10 - FONDO GENERAL"/>
    <s v="(blank)"/>
    <s v="99 - MULTIPROVINCIAL"/>
    <n v="9507304"/>
    <n v="204840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blank)"/>
    <s v="99 - MULTIPROVINCIAL"/>
    <n v="12245000"/>
    <n v="1369905.0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N"/>
    <s v="00 - N/A"/>
    <s v="10 - FONDO GENERAL"/>
    <s v="(blank)"/>
    <s v="99 - MULTIPROVINCIAL"/>
    <n v="10215000"/>
    <n v="1266251.7899999998"/>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34430"/>
    <n v="737787.63"/>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4877600"/>
    <n v="218701.76"/>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16916745"/>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355413"/>
    <n v="58427.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1943"/>
    <n v="401846.6499999999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blank)"/>
    <s v="99 - MULTIPROVINCIAL"/>
    <n v="353000"/>
    <n v="304693.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blank)"/>
    <s v="99 - MULTIPROVINCIAL"/>
    <n v="1788970"/>
    <n v="415536.0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N"/>
    <s v="00 - N/A"/>
    <s v="10 - FONDO GENERAL"/>
    <s v="(blank)"/>
    <s v="99 - MULTIPROVINCIAL"/>
    <n v="24154"/>
    <n v="112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5 - CUERO, CAUCHO Y PLÁSTICO"/>
    <s v="N"/>
    <s v="00 - N/A"/>
    <s v="10 - FONDO GENERAL"/>
    <s v="(blank)"/>
    <s v="99 - MULTIPROVINCIAL"/>
    <n v="2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85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9847000"/>
    <n v="604002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blank)"/>
    <s v="99 - MULTIPROVINCIAL"/>
    <n v="1709473"/>
    <n v="420008.56"/>
  </r>
  <r>
    <s v="2025"/>
    <x v="0"/>
    <x v="0"/>
    <x v="0"/>
    <x v="0"/>
    <s v="2 - Poder Ejecutivo"/>
    <s v="0220 - MINISTERIO DE ECONOMÍA, PLANIFICACIÓN Y DESARROLLO"/>
    <s v="0009 - OFICINA NACIONAL DE ESTADIST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3481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blank)"/>
    <s v="99 - MULTIPROVINCIAL"/>
    <n v="11468425"/>
    <n v="3931552.03"/>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blank)"/>
    <s v="99 - MULTIPROVINCIAL"/>
    <n v="15958611"/>
    <n v="579700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425816"/>
    <n v="585642.9"/>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blank)"/>
    <s v="99 - MULTIPROVINCIAL"/>
    <n v="2970000"/>
    <n v="856235.3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blank)"/>
    <s v="99 - MULTIPROVINCIAL"/>
    <n v="25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blank)"/>
    <s v="99 - MULTIPROVINCIAL"/>
    <n v="115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800000"/>
    <n v="72417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200000"/>
    <n v="19470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700000"/>
    <n v="2402933.430000000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0000"/>
    <n v="64134.14"/>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blank)"/>
    <s v="99 - MULTIPROVINCIAL"/>
    <n v="800000"/>
    <n v="306349.3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blank)"/>
    <s v="99 - MULTIPROVINCIAL"/>
    <n v="3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1840.8"/>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0000"/>
    <n v="8319"/>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4400000"/>
    <n v="1525010.8"/>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blank)"/>
    <s v="99 - MULTIPROVINCIAL"/>
    <n v="1897289"/>
    <n v="1168449.3"/>
  </r>
  <r>
    <s v="2025"/>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blank)"/>
    <s v="99 - MULTIPROVINCIAL"/>
    <n v="166834000"/>
    <n v="63457440.360000007"/>
  </r>
  <r>
    <s v="2025"/>
    <x v="0"/>
    <x v="0"/>
    <x v="0"/>
    <x v="0"/>
    <s v="2 - Poder Ejecutivo"/>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blank)"/>
    <s v="99 - MULTIPROVINCIAL"/>
    <n v="28302000"/>
    <n v="13435890.100000001"/>
  </r>
  <r>
    <s v="2025"/>
    <x v="0"/>
    <x v="0"/>
    <x v="0"/>
    <x v="0"/>
    <s v="2 - Poder Ejecutivo"/>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blank)"/>
    <s v="99 - MULTIPROVINCIAL"/>
    <n v="22465998"/>
    <n v="9132627.5200000014"/>
  </r>
  <r>
    <s v="2025"/>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blank)"/>
    <s v="99 - MULTIPROVINCIAL"/>
    <n v="27452090"/>
    <n v="12352987.200000005"/>
  </r>
  <r>
    <s v="2025"/>
    <x v="0"/>
    <x v="0"/>
    <x v="0"/>
    <x v="0"/>
    <s v="2 - Poder Ejecutivo"/>
    <s v="0220 - MINISTERIO DE ECONOMÍA, PLANIFICACIÓN Y DESARROLLO"/>
    <s v="0018 - SISTEMA ÚNICO DE BENEFICIARIOS"/>
    <s v="4 - SERVICIOS SOCIALES"/>
    <s v="4.5 - Protección social"/>
    <s v="4.5.10 - Asistencia social"/>
    <s v="2.2 - CONTRATACIÓN DE SERVICIOS"/>
    <s v="2.2.2 - PUBLICIDAD, IMPRESIÓN Y ENCUADERNACIÓN"/>
    <s v="N"/>
    <s v="00 - N/A"/>
    <s v="10 - FONDO GENERAL"/>
    <s v="(blank)"/>
    <s v="99 - MULTIPROVINCIAL"/>
    <n v="215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10 - FONDO GENERAL"/>
    <s v="(blank)"/>
    <s v="99 - MULTIPROVINCIAL"/>
    <n v="3700000"/>
    <n v="386167.5"/>
  </r>
  <r>
    <s v="2025"/>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blank)"/>
    <s v="99 - MULTIPROVINCIAL"/>
    <n v="1720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blank)"/>
    <s v="99 - MULTIPROVINCIAL"/>
    <n v="23404000"/>
    <n v="586629.41"/>
  </r>
  <r>
    <s v="2025"/>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10 - FONDO GENERAL"/>
    <s v="(blank)"/>
    <s v="99 - MULTIPROVINCIAL"/>
    <n v="14670500"/>
    <n v="6823348.6400000006"/>
  </r>
  <r>
    <s v="2025"/>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blank)"/>
    <s v="99 - MULTIPROVINCIAL"/>
    <n v="2820000"/>
    <n v="1151996.6000000001"/>
  </r>
  <r>
    <s v="2025"/>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blank)"/>
    <s v="99 - MULTIPROVINCIAL"/>
    <n v="1635000"/>
    <n v="308851.57"/>
  </r>
  <r>
    <s v="2025"/>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blank)"/>
    <s v="99 - MULTIPROVINCIAL"/>
    <n v="3280000"/>
    <n v="848873.85"/>
  </r>
  <r>
    <s v="2025"/>
    <x v="0"/>
    <x v="0"/>
    <x v="0"/>
    <x v="0"/>
    <s v="2 - Poder Ejecutivo"/>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blank)"/>
    <s v="99 - MULTIPROVINCIAL"/>
    <n v="665000"/>
    <n v="73634.55"/>
  </r>
  <r>
    <s v="2025"/>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blank)"/>
    <s v="99 - MULTIPROVINCIAL"/>
    <n v="125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blank)"/>
    <s v="99 - MULTIPROVINCIAL"/>
    <n v="475000"/>
    <n v="31246.400000000001"/>
  </r>
  <r>
    <s v="2025"/>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blank)"/>
    <s v="99 - MULTIPROVINCIAL"/>
    <n v="300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blank)"/>
    <s v="99 - MULTIPROVINCIAL"/>
    <n v="305002"/>
    <n v="3548.4"/>
  </r>
  <r>
    <s v="2025"/>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blank)"/>
    <s v="99 - MULTIPROVINCIAL"/>
    <n v="11100000"/>
    <n v="2977362.32"/>
  </r>
  <r>
    <s v="2025"/>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blank)"/>
    <s v="99 - MULTIPROVINCIAL"/>
    <n v="1180687"/>
    <n v="143740.3200000000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01 - DISTRITO NACIONAL"/>
    <n v="320950608"/>
    <n v="116965254.9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99 - MULTIPROVINCIAL"/>
    <n v="130199000"/>
    <n v="5030350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01 - DISTRITO NACIONAL"/>
    <n v="76487550"/>
    <n v="31179329.2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99 - MULTIPROVINCIAL"/>
    <n v="27967000"/>
    <n v="10364083.369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01 - DISTRITO NACIONAL"/>
    <n v="37284247"/>
    <n v="17462539.41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418389"/>
    <n v="7540181.619999999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blank)"/>
    <s v="01 - DISTRITO NACIONAL"/>
    <n v="29080000"/>
    <n v="9499502.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01 - DISTRITO NACIONAL"/>
    <n v="4200000"/>
    <n v="427040.66000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1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01 - DISTRITO NACIONAL"/>
    <n v="2100000"/>
    <n v="2746770.810000000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99 - MULTIPROVINCIAL"/>
    <n v="1200000"/>
    <n v="110357.45999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01 - DISTRITO NACIONAL"/>
    <n v="2050000"/>
    <n v="352396.3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900000"/>
    <n v="224244.5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blank)"/>
    <s v="01 - DISTRITO NACIONAL"/>
    <n v="11320000"/>
    <n v="1056301.3399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blank)"/>
    <s v="01 - DISTRITO NACIONAL"/>
    <n v="31000000"/>
    <n v="15003991.20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01 - DISTRITO NACIONAL"/>
    <n v="19800000"/>
    <n v="6918816.699999999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01 - DISTRITO NACIONAL"/>
    <n v="22300000"/>
    <n v="3514835.3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9800000"/>
    <n v="9625130.42999999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01 - DISTRITO NACIONAL"/>
    <n v="15849366"/>
    <n v="171796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blank)"/>
    <s v="01 - DISTRITO NACIONAL"/>
    <n v="2350000"/>
    <n v="1466292.390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blank)"/>
    <s v="01 - DISTRITO NACIONAL"/>
    <n v="600000"/>
    <n v="5972.7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blank)"/>
    <s v="01 - DISTRITO NACIONAL"/>
    <n v="650000"/>
    <n v="1006325.600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blank)"/>
    <s v="01 - DISTRITO NACIONAL"/>
    <n v="280000"/>
    <n v="224169.4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blank)"/>
    <s v="01 - DISTRITO NACIONAL"/>
    <n v="850000"/>
    <n v="139693.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01 - DISTRITO NACIONAL"/>
    <n v="45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1 - DISTRITO NACIONAL"/>
    <n v="14350000"/>
    <n v="5641519.8200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blank)"/>
    <s v="01 - DISTRITO NACIONAL"/>
    <n v="14350000"/>
    <n v="1300147.77"/>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3 - VIÁTICOS"/>
    <s v="N"/>
    <s v="00 - N/A"/>
    <s v="10 - FONDO GENERAL"/>
    <s v="(blank)"/>
    <s v="99 - MULTIPROVINCIAL"/>
    <n v="300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175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500000"/>
    <n v="175304.06"/>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11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blank)"/>
    <s v="99 - MULTIPROVINCIAL"/>
    <n v="20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01 - DISTRITO NACIONAL"/>
    <n v="76461017"/>
    <n v="20587078.259999998"/>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99 - MULTIPROVINCIAL"/>
    <n v="81231758"/>
    <n v="1450430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blank)"/>
    <s v="01 - DISTRITO NACIONAL"/>
    <n v="19210934"/>
    <n v="6635402.7599999998"/>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4 - GRATIFICACIONES Y BONIFICACIONES"/>
    <s v="N"/>
    <s v="00 - N/A"/>
    <s v="10 - FONDO GENERAL"/>
    <s v="(blank)"/>
    <s v="01 - DISTRITO NACIONAL"/>
    <n v="782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01 - DISTRITO NACIONAL"/>
    <n v="10480654"/>
    <n v="3046156.5500000003"/>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99 - MULTIPROVINCIAL"/>
    <n v="7036062"/>
    <n v="2170393.5599999996"/>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blank)"/>
    <s v="01 - DISTRITO NACIONAL"/>
    <n v="10746608"/>
    <n v="4321251.649999999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blank)"/>
    <s v="01 - DISTRITO NACIONAL"/>
    <n v="39000"/>
    <n v="14691"/>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blank)"/>
    <s v="01 - DISTRITO NACIONAL"/>
    <n v="1276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blank)"/>
    <s v="01 - DISTRITO NACIONAL"/>
    <n v="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blank)"/>
    <s v="01 - DISTRITO NACIONAL"/>
    <n v="4971392"/>
    <n v="326344.21999999997"/>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blank)"/>
    <s v="01 - DISTRITO NACIONAL"/>
    <n v="1750000"/>
    <n v="857792.72"/>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blank)"/>
    <s v="01 - DISTRITO NACIONAL"/>
    <n v="14220000"/>
    <n v="414694.7"/>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blank)"/>
    <s v="01 - DISTRITO NACIONAL"/>
    <n v="8498000"/>
    <n v="19352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blank)"/>
    <s v="01 - DISTRITO NACIONAL"/>
    <n v="4217000"/>
    <n v="460117.78"/>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blank)"/>
    <s v="01 - DISTRITO NACIONAL"/>
    <n v="533434"/>
    <n v="96690.53"/>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blank)"/>
    <s v="01 - DISTRITO NACIONAL"/>
    <n v="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blank)"/>
    <s v="01 - DISTRITO NACIONAL"/>
    <n v="268000"/>
    <n v="227503.04000000004"/>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blank)"/>
    <s v="01 - DISTRITO NACIONAL"/>
    <n v="252320"/>
    <n v="58410.95"/>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blank)"/>
    <s v="01 - DISTRITO NACIONAL"/>
    <n v="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blank)"/>
    <s v="01 - DISTRITO NACIONAL"/>
    <n v="50696"/>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blank)"/>
    <s v="01 - DISTRITO NACIONAL"/>
    <n v="4700000"/>
    <n v="6147.8"/>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blank)"/>
    <s v="01 - DISTRITO NACIONAL"/>
    <n v="2059322"/>
    <n v="2049834.2200000002"/>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01 - DISTRITO NACIONAL"/>
    <n v="380967722"/>
    <n v="138029522.75999999"/>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99 - MULTIPROVINCIAL"/>
    <n v="126530564"/>
    <n v="39064677.950000003"/>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01 - DISTRITO NACIONAL"/>
    <n v="75310894"/>
    <n v="28663343.649999999"/>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99 - MULTIPROVINCIAL"/>
    <n v="45642532"/>
    <n v="14221277.76"/>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3 - DIETAS Y GASTOS DE REPRESENTACIÓN"/>
    <s v="N"/>
    <s v="00 - N/A"/>
    <s v="10 - FONDO GENERAL"/>
    <s v="(blank)"/>
    <s v="01 - DISTRITO NACIONAL"/>
    <n v="200000"/>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01 - DISTRITO NACIONAL"/>
    <n v="62515866"/>
    <n v="20122322.630000003"/>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99 - MULTIPROVINCIAL"/>
    <n v="18379942"/>
    <n v="5900356.6400000025"/>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01 - DISTRITO NACIONAL"/>
    <n v="10000000"/>
    <n v="3918866.3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99 - MULTIPROVINCIAL"/>
    <n v="92400000"/>
    <n v="36890632.969999984"/>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blank)"/>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01 - DISTRITO NACIONAL"/>
    <n v="182263629"/>
    <n v="54788138"/>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99 - MULTIPROVINCIAL"/>
    <n v="288565568"/>
    <n v="80153568.599999994"/>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blank)"/>
    <s v="01 - DISTRITO NACIONAL"/>
    <n v="5950000"/>
    <n v="1573740.6300000001"/>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blank)"/>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01 - DISTRITO NACIONAL"/>
    <n v="50000"/>
    <n v="4510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99 - MULTIPROVINCIAL"/>
    <n v="21773071"/>
    <n v="13424747.35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blank)"/>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blank)"/>
    <s v="99 - MULTIPROVINCIAL"/>
    <n v="3650000"/>
    <n v="787791.60000000009"/>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blank)"/>
    <s v="01 - DISTRITO NACIONAL"/>
    <n v="0"/>
    <n v="246848"/>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blank)"/>
    <s v="01 - DISTRITO NACIONAL"/>
    <n v="0"/>
    <n v="5310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3 - PAPEL, CARTÓN E IMPRESOS"/>
    <s v="N"/>
    <s v="00 - N/A"/>
    <s v="10 - FONDO GENERAL"/>
    <s v="(blank)"/>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5 - CUERO, CAUCHO Y PLÁSTICO"/>
    <s v="N"/>
    <s v="00 - N/A"/>
    <s v="10 - FONDO GENERAL"/>
    <s v="(blank)"/>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blank)"/>
    <s v="01 - DISTRITO NACIONAL"/>
    <n v="13200000"/>
    <n v="151704.9"/>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blank)"/>
    <s v="01 - DISTRITO NACION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0"/>
    <n v="53100"/>
  </r>
  <r>
    <s v="2025"/>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blank)"/>
    <s v="99 - MULTIPROVINCIAL"/>
    <n v="10104000"/>
    <n v="4732000"/>
  </r>
  <r>
    <s v="2025"/>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blank)"/>
    <s v="99 - MULTIPROVINCIAL"/>
    <n v="1415643"/>
    <n v="673714.74000000022"/>
  </r>
  <r>
    <s v="2025"/>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blank)"/>
    <s v="99 - MULTIPROVINCIAL"/>
    <n v="200000"/>
    <n v="0"/>
  </r>
  <r>
    <s v="2025"/>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blank)"/>
    <s v="99 - MULTIPROVINCIAL"/>
    <n v="800000"/>
    <n v="0"/>
  </r>
  <r>
    <s v="2025"/>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blank)"/>
    <s v="99 - MULTIPROVINCIAL"/>
    <n v="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blank)"/>
    <s v="99 - MULTIPROVINCIAL"/>
    <n v="50000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blank)"/>
    <s v="99 - MULTIPROVINCIAL"/>
    <n v="100000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N"/>
    <s v="00 - N/A"/>
    <s v="10 - FONDO GENERAL"/>
    <s v="(blank)"/>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blank)"/>
    <s v="99 - MULTIPROVINCIAL"/>
    <n v="785478000"/>
    <n v="271478896.8999999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blank)"/>
    <s v="99 - MULTIPROVINCIAL"/>
    <n v="171446400"/>
    <n v="203105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blank)"/>
    <s v="99 - MULTIPROVINCIAL"/>
    <n v="72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blank)"/>
    <s v="99 - MULTIPROVINCIAL"/>
    <n v="106203865"/>
    <n v="39989383.10000000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blank)"/>
    <s v="99 - MULTIPROVINCIAL"/>
    <n v="51813564"/>
    <n v="17706345.76000000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blank)"/>
    <s v="99 - MULTIPROVINCIAL"/>
    <n v="54000000"/>
    <n v="2470057.759999999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blank)"/>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blank)"/>
    <s v="99 - MULTIPROVINCIAL"/>
    <n v="54000000"/>
    <n v="9278031.689999999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blank)"/>
    <s v="99 - MULTIPROVINCIAL"/>
    <n v="0"/>
    <n v="2340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blank)"/>
    <s v="99 - MULTIPROVINCIAL"/>
    <n v="76659500"/>
    <n v="32154420.69000000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blank)"/>
    <s v="99 - MULTIPROVINCIAL"/>
    <n v="3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blank)"/>
    <s v="99 - MULTIPROVINCIAL"/>
    <n v="60080000"/>
    <n v="12189128.56000000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blank)"/>
    <s v="99 - MULTIPROVINCIAL"/>
    <n v="13200000"/>
    <n v="2804936.599999999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blank)"/>
    <s v="99 - MULTIPROVINCIAL"/>
    <n v="126800000"/>
    <n v="16943820.92000000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blank)"/>
    <s v="99 - MULTIPROVINCIAL"/>
    <n v="67000000"/>
    <n v="3102845.6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blank)"/>
    <s v="99 - MULTIPROVINCIAL"/>
    <n v="15000000"/>
    <n v="2209252.420000000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blank)"/>
    <s v="99 - MULTIPROVINCIAL"/>
    <n v="3000000"/>
    <n v="1709076.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blank)"/>
    <s v="99 - MULTIPROVINCIAL"/>
    <n v="3469991"/>
    <n v="9746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blank)"/>
    <s v="99 - MULTIPROVINCIAL"/>
    <n v="7700000"/>
    <n v="330702.8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blank)"/>
    <s v="99 - MULTIPROVINCIAL"/>
    <n v="2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blank)"/>
    <s v="99 - MULTIPROVINCIAL"/>
    <n v="3300000"/>
    <n v="15239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blank)"/>
    <s v="99 - MULTIPROVINCIAL"/>
    <n v="27640000"/>
    <n v="867475.5199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blank)"/>
    <s v="99 - MULTIPROVINCIAL"/>
    <n v="30000000"/>
    <n v="1616878.6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blank)"/>
    <s v="99 - MULTIPROVINCIAL"/>
    <n v="49800000"/>
    <n v="3656459.9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blank)"/>
    <s v="99 - MULTIPROVINCIAL"/>
    <n v="45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blank)"/>
    <s v="99 - MULTIPROVINCIAL"/>
    <n v="99102063"/>
    <n v="5121422.489999999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blank)"/>
    <s v="99 - MULTIPROVINCIAL"/>
    <n v="83000000"/>
    <n v="41250511.189999998"/>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blank)"/>
    <s v="99 - MULTIPROVINCIAL"/>
    <n v="47148000"/>
    <n v="20210833.34"/>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blank)"/>
    <s v="99 - MULTIPROVINCIAL"/>
    <n v="7043300"/>
    <n v="3032456.72"/>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blank)"/>
    <s v="99 - MULTIPROVINCIAL"/>
    <n v="2200000"/>
    <n v="0"/>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200000"/>
    <n v="0"/>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N"/>
    <s v="00 - N/A"/>
    <s v="10 - FONDO GENERAL"/>
    <s v="(blank)"/>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2 - TEXTILES Y VESTUARIOS"/>
    <s v="N"/>
    <s v="00 - N/A"/>
    <s v="10 - FONDO GENERAL"/>
    <s v="(blank)"/>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blank)"/>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blank)"/>
    <s v="99 - MULTIPROVINCIAL"/>
    <n v="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blank)"/>
    <s v="99 - MULTIPROVINCIAL"/>
    <n v="122283982"/>
    <n v="44522992.86999999"/>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blank)"/>
    <s v="99 - MULTIPROVINCIAL"/>
    <n v="19793842"/>
    <n v="8856225.6600000001"/>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blank)"/>
    <s v="99 - MULTIPROVINCIAL"/>
    <n v="10000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blank)"/>
    <s v="99 - MULTIPROVINCIAL"/>
    <n v="17102596"/>
    <n v="6707589.079999998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blank)"/>
    <s v="99 - MULTIPROVINCIAL"/>
    <n v="3053332"/>
    <n v="1540534.230000000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blank)"/>
    <s v="99 - MULTIPROVINCIAL"/>
    <n v="4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blank)"/>
    <s v="99 - MULTIPROVINCIAL"/>
    <n v="3500000"/>
    <n v="1453605.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blank)"/>
    <s v="99 - MULTIPROVINCIAL"/>
    <n v="950000"/>
    <n v="29310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blank)"/>
    <s v="99 - MULTIPROVINCIAL"/>
    <n v="362000"/>
    <n v="81696.7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blank)"/>
    <s v="99 - MULTIPROVINCIAL"/>
    <n v="1205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blank)"/>
    <s v="99 - MULTIPROVINCIAL"/>
    <n v="2499650"/>
    <n v="1773655.5299999998"/>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blank)"/>
    <s v="99 - MULTIPROVINCIAL"/>
    <n v="1923000"/>
    <n v="468675.5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20 - FONDOS CON DESTINO ESPECÍFICO"/>
    <s v="(blank)"/>
    <s v="99 - MULTIPROVINCIAL"/>
    <n v="10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720600"/>
    <n v="266179"/>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blank)"/>
    <s v="99 - MULTIPROVINCIAL"/>
    <n v="5493075"/>
    <n v="1798282.2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blank)"/>
    <s v="99 - MULTIPROVINCIAL"/>
    <n v="50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blank)"/>
    <s v="99 - MULTIPROVINCIAL"/>
    <n v="614400"/>
    <n v="199229.4"/>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blank)"/>
    <s v="99 - MULTIPROVINCIAL"/>
    <n v="225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blank)"/>
    <s v="99 - MULTIPROVINCIAL"/>
    <n v="435100"/>
    <n v="138499.1"/>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blank)"/>
    <s v="99 - MULTIPROVINCIAL"/>
    <n v="228000"/>
    <n v="135352.32999999999"/>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blank)"/>
    <s v="99 - MULTIPROVINCIAL"/>
    <n v="18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blank)"/>
    <s v="99 - MULTIPROVINCIAL"/>
    <n v="4700000"/>
    <n v="902507.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blank)"/>
    <s v="99 - MULTIPROVINCIAL"/>
    <n v="1400991"/>
    <n v="636251.35999999987"/>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blank)"/>
    <s v="99 - MULTIPROVINCIAL"/>
    <n v="148836"/>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1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25880"/>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1 - REMUNERACIONES"/>
    <s v="N"/>
    <s v="00 - N/A"/>
    <s v="10 - FONDO GENERAL"/>
    <s v="(blank)"/>
    <s v="99 - MULTIPROVINCIAL"/>
    <n v="7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2 - SOBRESUELDOS"/>
    <s v="N"/>
    <s v="00 - N/A"/>
    <s v="10 - FONDO GENERAL"/>
    <s v="(blank)"/>
    <s v="99 - MULTIPROVINCIAL"/>
    <n v="1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5 - CONTRIBUCIONES A LA SEGURIDAD SOCIAL"/>
    <s v="N"/>
    <s v="00 - N/A"/>
    <s v="10 - FONDO GENERAL"/>
    <s v="(blank)"/>
    <s v="99 - MULTIPROVINCIAL"/>
    <n v="22588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blank)"/>
    <s v="99 - MULTIPROVINCIAL"/>
    <n v="1407995594"/>
    <n v="394654495.66999996"/>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blank)"/>
    <s v="99 - MULTIPROVINCIAL"/>
    <n v="55100000"/>
    <n v="717247.51"/>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blank)"/>
    <s v="99 - MULTIPROVINCIAL"/>
    <n v="187229617"/>
    <n v="117499631.56"/>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blank)"/>
    <s v="99 - MULTIPROVINCIAL"/>
    <n v="265905946"/>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blank)"/>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blank)"/>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blank)"/>
    <s v="99 - MULTIPROVINCIAL"/>
    <n v="10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blank)"/>
    <s v="99 - MULTIPROVINCIAL"/>
    <n v="236992639"/>
    <n v="59599256.950000018"/>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blank)"/>
    <s v="99 - MULTIPROVINCIAL"/>
    <n v="40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blank)"/>
    <s v="99 - MULTIPROVINCIAL"/>
    <n v="52385000"/>
    <n v="16439556.70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blank)"/>
    <s v="99 - MULTIPROVINCIAL"/>
    <n v="702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blank)"/>
    <s v="99 - MULTIPROVINCIAL"/>
    <n v="49605000"/>
    <n v="41739577.69999999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blank)"/>
    <s v="99 - MULTIPROVINCIAL"/>
    <n v="5005000"/>
    <n v="201927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blank)"/>
    <s v="99 - MULTIPROVINCIAL"/>
    <n v="10300000"/>
    <n v="5779024.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blank)"/>
    <s v="99 - MULTIPROVINCIAL"/>
    <n v="15300000"/>
    <n v="5562999.710000000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blank)"/>
    <s v="99 - MULTIPROVINCIAL"/>
    <n v="2500000"/>
    <n v="35500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blank)"/>
    <s v="99 - MULTIPROVINCIAL"/>
    <n v="17000000"/>
    <n v="28032134.12999999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blank)"/>
    <s v="99 - MULTIPROVINCIAL"/>
    <n v="104161551"/>
    <n v="26121288.379999988"/>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blank)"/>
    <s v="99 - MULTIPROVINCIAL"/>
    <n v="102320000"/>
    <n v="34693719.53999999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blank)"/>
    <s v="99 - MULTIPROVINCIAL"/>
    <n v="68005000"/>
    <n v="32489572.14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blank)"/>
    <s v="99 - MULTIPROVINCIAL"/>
    <n v="1900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blank)"/>
    <s v="99 - MULTIPROVINCIAL"/>
    <n v="4160000"/>
    <n v="1424473.9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blank)"/>
    <s v="99 - MULTIPROVINCIAL"/>
    <n v="25940000"/>
    <n v="13829191.03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blank)"/>
    <s v="99 - MULTIPROVINCIAL"/>
    <n v="24236330"/>
    <n v="9784963.840000001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blank)"/>
    <s v="99 - MULTIPROVINCIAL"/>
    <n v="175450000"/>
    <n v="29891957.30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blank)"/>
    <s v="99 - MULTIPROVINCIAL"/>
    <n v="10000000"/>
    <n v="4448736.849999999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blank)"/>
    <s v="99 - MULTIPROVINCIAL"/>
    <n v="39000000"/>
    <n v="11014422.08000000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blank)"/>
    <s v="99 - MULTIPROVINCIAL"/>
    <n v="3155000"/>
    <n v="1836407.430000000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blank)"/>
    <s v="99 - MULTIPROVINCIAL"/>
    <n v="11105000"/>
    <n v="4053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blank)"/>
    <s v="99 - MULTIPROVINCIAL"/>
    <n v="6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blank)"/>
    <s v="99 - MULTIPROVINCIAL"/>
    <n v="2150000"/>
    <n v="749966.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blank)"/>
    <s v="99 - MULTIPROVINCIAL"/>
    <n v="1019300"/>
    <n v="98469.44000000000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blank)"/>
    <s v="99 - MULTIPROVINCIAL"/>
    <n v="2080700"/>
    <n v="752243.2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blank)"/>
    <s v="99 - MULTIPROVINCIAL"/>
    <n v="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blank)"/>
    <s v="99 - MULTIPROVINCIAL"/>
    <n v="191341"/>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blank)"/>
    <s v="99 - MULTIPROVINCIAL"/>
    <n v="115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blank)"/>
    <s v="99 - MULTIPROVINCIAL"/>
    <n v="945000"/>
    <n v="5475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blank)"/>
    <s v="99 - MULTIPROVINCIAL"/>
    <n v="160000"/>
    <n v="27889.42000000000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blank)"/>
    <s v="99 - MULTIPROVINCIAL"/>
    <n v="550000"/>
    <n v="13806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blank)"/>
    <s v="99 - MULTIPROVINCIAL"/>
    <n v="17384119"/>
    <n v="4713191.21"/>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blank)"/>
    <s v="99 - MULTIPROVINCIAL"/>
    <n v="46845881"/>
    <n v="1050732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blank)"/>
    <s v="99 - MULTIPROVINCIAL"/>
    <n v="2585000"/>
    <n v="662381.0700000000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blank)"/>
    <s v="99 - MULTIPROVINCIAL"/>
    <n v="10581132"/>
    <n v="1487153.46"/>
  </r>
  <r>
    <s v="2025"/>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blank)"/>
    <s v="99 - MULTIPROVINCIAL"/>
    <n v="3701712"/>
    <n v="1272272.81"/>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5529425"/>
    <n v="10707111"/>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385720"/>
    <n v="992831"/>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blank)"/>
    <s v="99 - MULTIPROVINCIAL"/>
    <n v="591251"/>
    <n v="246263"/>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817757"/>
    <n v="728357"/>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114254"/>
    <n v="47605"/>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38060"/>
    <n v="58859.3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blank)"/>
    <s v="99 - MULTIPROVINCIAL"/>
    <n v="505090"/>
    <n v="79845"/>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43851"/>
    <n v="41777"/>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471700"/>
    <n v="26692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blank)"/>
    <s v="99 - MULTIPROVINCIAL"/>
    <n v="749318"/>
    <n v="312215.1600000000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3862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80731"/>
    <n v="88073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7886282"/>
    <n v="2793386.16"/>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1029"/>
    <n v="9102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6059"/>
    <n v="3605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741377"/>
    <n v="225563"/>
  </r>
  <r>
    <s v="2025"/>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blank)"/>
    <s v="99 - MULTIPROVINCIAL"/>
    <n v="7221660563"/>
    <n v="3026988332.7200003"/>
  </r>
  <r>
    <s v="2025"/>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blank)"/>
    <s v="99 - MULTIPROVINCIAL"/>
    <n v="1483914922"/>
    <n v="665051864.66999996"/>
  </r>
  <r>
    <s v="2025"/>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blank)"/>
    <s v="99 - MULTIPROVINCIAL"/>
    <n v="241684008"/>
    <n v="100008533.21000001"/>
  </r>
  <r>
    <s v="2025"/>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blank)"/>
    <s v="99 - MULTIPROVINCIAL"/>
    <n v="612690810"/>
    <n v="188282494.49000001"/>
  </r>
  <r>
    <s v="2025"/>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blank)"/>
    <s v="99 - MULTIPROVINCIAL"/>
    <n v="421066063"/>
    <n v="175981332.67000002"/>
  </r>
  <r>
    <s v="2025"/>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blank)"/>
    <s v="99 - MULTIPROVINCIAL"/>
    <n v="7019319"/>
    <n v="3456533"/>
  </r>
  <r>
    <s v="2025"/>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blank)"/>
    <s v="99 - MULTIPROVINCIAL"/>
    <n v="68079340"/>
    <n v="31230674.199999999"/>
  </r>
  <r>
    <s v="2025"/>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blank)"/>
    <s v="99 - MULTIPROVINCIAL"/>
    <n v="32302009"/>
    <n v="19688190.960000001"/>
  </r>
  <r>
    <s v="2025"/>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blank)"/>
    <s v="99 - MULTIPROVINCIAL"/>
    <n v="462199462"/>
    <n v="197385041.25999999"/>
  </r>
  <r>
    <s v="2025"/>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blank)"/>
    <s v="99 - MULTIPROVINCIAL"/>
    <n v="488222596"/>
    <n v="203435350"/>
  </r>
  <r>
    <s v="2025"/>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6867717"/>
    <n v="117236772.88000001"/>
  </r>
  <r>
    <s v="2025"/>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30748710"/>
    <n v="97103087.020000011"/>
  </r>
  <r>
    <s v="2025"/>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blank)"/>
    <s v="99 - MULTIPROVINCIAL"/>
    <n v="101013211"/>
    <n v="35767037.960000008"/>
  </r>
  <r>
    <s v="2025"/>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blank)"/>
    <s v="99 - MULTIPROVINCIAL"/>
    <n v="17068764"/>
    <n v="9301091.9199999999"/>
  </r>
  <r>
    <s v="2025"/>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blank)"/>
    <s v="99 - MULTIPROVINCIAL"/>
    <n v="2860496"/>
    <n v="1919397.43"/>
  </r>
  <r>
    <s v="2025"/>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blank)"/>
    <s v="99 - MULTIPROVINCIAL"/>
    <n v="68850984"/>
    <n v="25377646.949999999"/>
  </r>
  <r>
    <s v="2025"/>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blank)"/>
    <s v="99 - MULTIPROVINCIAL"/>
    <n v="84245"/>
    <n v="50536"/>
  </r>
  <r>
    <s v="2025"/>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blank)"/>
    <s v="99 - MULTIPROVINCIAL"/>
    <n v="3086638"/>
    <n v="1775905"/>
  </r>
  <r>
    <s v="2025"/>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2148765"/>
    <n v="1053652"/>
  </r>
  <r>
    <s v="2025"/>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40346614"/>
    <n v="16875832"/>
  </r>
  <r>
    <s v="2025"/>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blank)"/>
    <s v="99 - MULTIPROVINCIAL"/>
    <n v="47515907"/>
    <n v="20113221.550000004"/>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blank)"/>
    <s v="99 - MULTIPROVINCIAL"/>
    <n v="2865626737"/>
    <n v="1194054488"/>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blank)"/>
    <s v="99 - MULTIPROVINCIAL"/>
    <n v="282449300"/>
    <n v="117684500"/>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blank)"/>
    <s v="99 - MULTIPROVINCIAL"/>
    <n v="10012700"/>
    <n v="4171497"/>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blank)"/>
    <s v="99 - MULTIPROVINCIAL"/>
    <n v="1065165600"/>
    <n v="443814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blank)"/>
    <s v="99 - MULTIPROVINCIAL"/>
    <n v="15475400"/>
    <n v="64475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blank)"/>
    <s v="99 - MULTIPROVINCIAL"/>
    <n v="102024900"/>
    <n v="42510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blank)"/>
    <s v="99 - MULTIPROVINCIAL"/>
    <n v="5985600"/>
    <n v="2492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blank)"/>
    <s v="99 - MULTIPROVINCIAL"/>
    <n v="229660000"/>
    <n v="95690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blank)"/>
    <s v="99 - MULTIPROVINCIAL"/>
    <n v="91279200"/>
    <n v="380325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blank)"/>
    <s v="99 - MULTIPROVINCIAL"/>
    <n v="8033900"/>
    <n v="3345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blank)"/>
    <s v="99 - MULTIPROVINCIAL"/>
    <n v="136562300"/>
    <n v="568955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blank)"/>
    <s v="99 - MULTIPROVINCIAL"/>
    <n v="165465700"/>
    <n v="689430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blank)"/>
    <s v="99 - MULTIPROVINCIAL"/>
    <n v="4726000"/>
    <n v="19680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blank)"/>
    <s v="99 - MULTIPROVINCIAL"/>
    <n v="2650200"/>
    <n v="11020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blank)"/>
    <s v="99 - MULTIPROVINCIAL"/>
    <n v="4262500"/>
    <n v="17740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blank)"/>
    <s v="99 - MULTIPROVINCIAL"/>
    <n v="18619000"/>
    <n v="77530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blank)"/>
    <s v="99 - MULTIPROVINCIAL"/>
    <n v="86709900"/>
    <n v="361280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blank)"/>
    <s v="99 - MULTIPROVINCIAL"/>
    <n v="14933000"/>
    <n v="62180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155300"/>
    <n v="29810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658200"/>
    <n v="2740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153900"/>
    <n v="17305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67600"/>
    <n v="695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blank)"/>
    <s v="99 - MULTIPROVINCIAL"/>
    <n v="729479096"/>
    <n v="304199829.06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blank)"/>
    <s v="99 - MULTIPROVINCIAL"/>
    <n v="293045885"/>
    <n v="54652076.28999999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6185808"/>
    <n v="257742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5300000"/>
    <n v="30793182.3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4131647"/>
    <n v="40664419.14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blank)"/>
    <s v="99 - MULTIPROVINCIAL"/>
    <n v="26919931"/>
    <n v="11216637.0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6658"/>
    <n v="11262211.469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blank)"/>
    <s v="99 - MULTIPROVINCIAL"/>
    <n v="49423500"/>
    <n v="30837378.18999999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blank)"/>
    <s v="99 - MULTIPROVINCIAL"/>
    <n v="3099075"/>
    <n v="1291178.5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blank)"/>
    <s v="99 - MULTIPROVINCIAL"/>
    <n v="28484711"/>
    <n v="20076048.46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blank)"/>
    <s v="99 - MULTIPROVINCIAL"/>
    <n v="30802393"/>
    <n v="14295967.62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524394"/>
    <n v="2718497.439999999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649958"/>
    <n v="25322118.65000000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8414726"/>
    <n v="9278279.4199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100000"/>
    <n v="2100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blank)"/>
    <s v="99 - MULTIPROVINCIAL"/>
    <n v="1343211"/>
    <n v="474332.2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blank)"/>
    <s v="99 - MULTIPROVINCIAL"/>
    <n v="5418901"/>
    <n v="4241627.189999999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blank)"/>
    <s v="99 - MULTIPROVINCIAL"/>
    <n v="146400"/>
    <n v="61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5000"/>
    <n v="625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713004"/>
    <n v="18699968.89000000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blank)"/>
    <s v="99 - MULTIPROVINCIAL"/>
    <n v="12435279"/>
    <n v="9293004.7299999967"/>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blank)"/>
    <s v="99 - MULTIPROVINCIAL"/>
    <n v="919168478"/>
    <n v="38298683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blank)"/>
    <s v="99 - MULTIPROVINCIAL"/>
    <n v="125400504"/>
    <n v="52250215"/>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blank)"/>
    <s v="99 - MULTIPROVINCIAL"/>
    <n v="7932000"/>
    <n v="330500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blank)"/>
    <s v="99 - MULTIPROVINCIAL"/>
    <n v="139151428"/>
    <n v="57979765"/>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blank)"/>
    <s v="99 - MULTIPROVINCIAL"/>
    <n v="102161222"/>
    <n v="42567175"/>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blank)"/>
    <s v="99 - MULTIPROVINCIAL"/>
    <n v="26611281"/>
    <n v="11088035"/>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blank)"/>
    <s v="99 - MULTIPROVINCIAL"/>
    <n v="15890000"/>
    <n v="6620832"/>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blank)"/>
    <s v="99 - MULTIPROVINCIAL"/>
    <n v="5480000"/>
    <n v="1553330"/>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blank)"/>
    <s v="99 - MULTIPROVINCIAL"/>
    <n v="2750000"/>
    <n v="729164"/>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blank)"/>
    <s v="99 - MULTIPROVINCIAL"/>
    <n v="22767904"/>
    <n v="10859410"/>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blank)"/>
    <s v="99 - MULTIPROVINCIAL"/>
    <n v="176186032"/>
    <n v="73410845"/>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51290000"/>
    <n v="2127250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39252635"/>
    <n v="16961138"/>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blank)"/>
    <s v="99 - MULTIPROVINCIAL"/>
    <n v="17700000"/>
    <n v="7396332"/>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blank)"/>
    <s v="99 - MULTIPROVINCIAL"/>
    <n v="3955773"/>
    <n v="1648240"/>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blank)"/>
    <s v="99 - MULTIPROVINCIAL"/>
    <n v="1345000"/>
    <n v="1004167"/>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blank)"/>
    <s v="99 - MULTIPROVINCIAL"/>
    <n v="38670000"/>
    <n v="14275832"/>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blank)"/>
    <s v="99 - MULTIPROVINCIAL"/>
    <n v="290000"/>
    <n v="120835"/>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6605618"/>
    <n v="15791923"/>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blank)"/>
    <s v="99 - MULTIPROVINCIAL"/>
    <n v="13440000"/>
    <n v="4664999"/>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00000"/>
    <n v="644002.27"/>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00000"/>
    <n v="175407"/>
  </r>
  <r>
    <s v="2025"/>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blank)"/>
    <s v="99 - MULTIPROVINCIAL"/>
    <n v="217019000"/>
    <n v="61598833.210000008"/>
  </r>
  <r>
    <s v="2025"/>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blank)"/>
    <s v="99 - MULTIPROVINCIAL"/>
    <n v="23660000"/>
    <n v="17017708.810000002"/>
  </r>
  <r>
    <s v="2025"/>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blank)"/>
    <s v="99 - MULTIPROVINCIAL"/>
    <n v="840000"/>
    <n v="28000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blank)"/>
    <s v="99 - MULTIPROVINCIAL"/>
    <n v="15800000"/>
    <n v="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blank)"/>
    <s v="99 - MULTIPROVINCIAL"/>
    <n v="20079000"/>
    <n v="8693239.9199999981"/>
  </r>
  <r>
    <s v="2025"/>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blank)"/>
    <s v="99 - MULTIPROVINCIAL"/>
    <n v="8000000"/>
    <n v="4199116.9000000004"/>
  </r>
  <r>
    <s v="2025"/>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blank)"/>
    <s v="99 - MULTIPROVINCIAL"/>
    <n v="6000000"/>
    <n v="4131910.15"/>
  </r>
  <r>
    <s v="2025"/>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blank)"/>
    <s v="99 - MULTIPROVINCIAL"/>
    <n v="1400000"/>
    <n v="2099927.8899999997"/>
  </r>
  <r>
    <s v="2025"/>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blank)"/>
    <s v="99 - MULTIPROVINCIAL"/>
    <n v="500000"/>
    <n v="1191348.42"/>
  </r>
  <r>
    <s v="2025"/>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blank)"/>
    <s v="99 - MULTIPROVINCIAL"/>
    <n v="37271772"/>
    <n v="2746977"/>
  </r>
  <r>
    <s v="2025"/>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blank)"/>
    <s v="99 - MULTIPROVINCIAL"/>
    <n v="5000000"/>
    <n v="2410523.34"/>
  </r>
  <r>
    <s v="2025"/>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0"/>
    <n v="426008.68999999994"/>
  </r>
  <r>
    <s v="2025"/>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4616000"/>
    <n v="1112798.18"/>
  </r>
  <r>
    <s v="2025"/>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blank)"/>
    <s v="99 - MULTIPROVINCIAL"/>
    <n v="1300000"/>
    <n v="1134375.3"/>
  </r>
  <r>
    <s v="2025"/>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blank)"/>
    <s v="99 - MULTIPROVINCIAL"/>
    <n v="220000"/>
    <n v="525258.08000000007"/>
  </r>
  <r>
    <s v="2025"/>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blank)"/>
    <s v="99 - MULTIPROVINCIAL"/>
    <n v="0"/>
    <n v="101126"/>
  </r>
  <r>
    <s v="2025"/>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blank)"/>
    <s v="99 - MULTIPROVINCIAL"/>
    <n v="100000"/>
    <n v="484803"/>
  </r>
  <r>
    <s v="2025"/>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blank)"/>
    <s v="99 - MULTIPROVINCIAL"/>
    <n v="200000"/>
    <n v="0"/>
  </r>
  <r>
    <s v="2025"/>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8100000"/>
    <n v="4942000"/>
  </r>
  <r>
    <s v="2025"/>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blank)"/>
    <s v="99 - MULTIPROVINCIAL"/>
    <n v="19679628"/>
    <n v="2536023.9700000002"/>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4700000"/>
    <n v="1828333.3399999999"/>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670000"/>
    <n v="254792.15000000002"/>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35000"/>
    <n v="351750"/>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500000"/>
    <n v="318000.01"/>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blank)"/>
    <s v="99 - MULTIPROVINCIAL"/>
    <n v="575973577"/>
    <n v="246988732.60999995"/>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blank)"/>
    <s v="99 - MULTIPROVINCIAL"/>
    <n v="45800000"/>
    <n v="19017853.03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blank)"/>
    <s v="99 - MULTIPROVINCIAL"/>
    <n v="14800000"/>
    <n v="6692682.0499999998"/>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blank)"/>
    <s v="99 - MULTIPROVINCIAL"/>
    <n v="43400000"/>
    <n v="7687161.5499999998"/>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blank)"/>
    <s v="99 - MULTIPROVINCIAL"/>
    <n v="76583362"/>
    <n v="34999762.950000003"/>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blank)"/>
    <s v="99 - MULTIPROVINCIAL"/>
    <n v="12500000"/>
    <n v="5173830.230000000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blank)"/>
    <s v="99 - MULTIPROVINCIAL"/>
    <n v="5398500"/>
    <n v="2312868.9999999995"/>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blank)"/>
    <s v="99 - MULTIPROVINCIAL"/>
    <n v="5928000"/>
    <n v="2529666.67"/>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blank)"/>
    <s v="99 - MULTIPROVINCIAL"/>
    <n v="2450000"/>
    <n v="898333.34000000008"/>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blank)"/>
    <s v="99 - MULTIPROVINCIAL"/>
    <n v="7580000"/>
    <n v="3340333.35"/>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blank)"/>
    <s v="99 - MULTIPROVINCIAL"/>
    <n v="57400000"/>
    <n v="24562958.169999998"/>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90100"/>
    <n v="3449873.58"/>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2933271"/>
    <n v="8259297.3600000003"/>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blank)"/>
    <s v="99 - MULTIPROVINCIAL"/>
    <n v="9400000"/>
    <n v="385093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blank)"/>
    <s v="99 - MULTIPROVINCIAL"/>
    <n v="2811000"/>
    <n v="1169376.4200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blank)"/>
    <s v="99 - MULTIPROVINCIAL"/>
    <n v="700000"/>
    <n v="416567.04000000004"/>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blank)"/>
    <s v="99 - MULTIPROVINCIAL"/>
    <n v="1801000"/>
    <n v="67158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blank)"/>
    <s v="99 - MULTIPROVINCIAL"/>
    <n v="100000"/>
    <n v="3833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blank)"/>
    <s v="99 - MULTIPROVINCIAL"/>
    <n v="1199000"/>
    <n v="493432.77999999997"/>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1900000"/>
    <n v="695763.31"/>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18697952"/>
    <n v="7782487.7000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blank)"/>
    <s v="99 - MULTIPROVINCIAL"/>
    <n v="14979923"/>
    <n v="6311153.0600000005"/>
  </r>
  <r>
    <s v="2025"/>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37500000"/>
    <n v="14157581.949999999"/>
  </r>
  <r>
    <s v="2025"/>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10418215409"/>
    <n v="3497305685.3299994"/>
  </r>
  <r>
    <s v="2025"/>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blank)"/>
    <s v="99 - MULTIPROVINCIAL"/>
    <n v="24466151788"/>
    <n v="9332791068.0400009"/>
  </r>
  <r>
    <s v="2025"/>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blank)"/>
    <s v="99 - MULTIPROVINCIAL"/>
    <n v="55541667521"/>
    <n v="19266026334.490005"/>
  </r>
  <r>
    <s v="2025"/>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blank)"/>
    <s v="99 - MULTIPROVINCIAL"/>
    <n v="383633960"/>
    <n v="159967917.5"/>
  </r>
  <r>
    <s v="2025"/>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blank)"/>
    <s v="99 - MULTIPROVINCIAL"/>
    <n v="139000000"/>
    <n v="57916665"/>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blank)"/>
    <s v="99 - MULTIPROVINCIAL"/>
    <n v="66844554474"/>
    <n v="30335057485.959995"/>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blank)"/>
    <s v="99 - MULTIPROVINCIAL"/>
    <n v="5000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blank)"/>
    <s v="99 - MULTIPROVINCIAL"/>
    <n v="3166097688"/>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blank)"/>
    <s v="99 - MULTIPROVINCIAL"/>
    <n v="21933183453"/>
    <n v="145918080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blank)"/>
    <s v="99 - MULTIPROVINCIAL"/>
    <n v="55057780206"/>
    <n v="53183291224.190002"/>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blank)"/>
    <s v="99 - MULTIPROVINCIAL"/>
    <n v="5500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blank)"/>
    <s v="99 - MULTIPROVINCIAL"/>
    <n v="45000000000"/>
    <n v="9290822694.0999985"/>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blank)"/>
    <s v="99 - MULTIPROVINCIAL"/>
    <n v="78912434"/>
    <n v="34036439.099999994"/>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blank)"/>
    <s v="99 - MULTIPROVINCIAL"/>
    <n v="2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blank)"/>
    <s v="99 - MULTIPROVINCIAL"/>
    <n v="1385913357"/>
    <n v="1160924345.8899999"/>
  </r>
  <r>
    <s v="2025"/>
    <x v="0"/>
    <x v="0"/>
    <x v="0"/>
    <x v="3"/>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6 - SUBVENCIONES"/>
    <s v="N"/>
    <s v="00 - N/A"/>
    <s v="10 - FONDO GENERAL"/>
    <s v="(blank)"/>
    <s v="99 - MULTIPROVINCIAL"/>
    <n v="0"/>
    <n v="0"/>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blank)"/>
    <s v="99 - MULTIPROVINCIAL"/>
    <n v="8500000000"/>
    <n v="6871778515.4099998"/>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50 - CRÉDITO INTERNO"/>
    <s v="(blank)"/>
    <s v="99 - MULTIPROVINCIAL"/>
    <n v="5000000000"/>
    <n v="1257385026.53"/>
  </r>
  <r>
    <s v="2025"/>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blank)"/>
    <s v="99 - MULTIPROVINCIAL"/>
    <n v="17000000"/>
    <n v="7083335"/>
  </r>
  <r>
    <s v="2025"/>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2200000"/>
    <n v="916665"/>
  </r>
  <r>
    <s v="2025"/>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blank)"/>
    <s v="99 - MULTIPROVINCIAL"/>
    <n v="2000000"/>
    <n v="833335"/>
  </r>
  <r>
    <s v="2025"/>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blank)"/>
    <s v="99 - MULTIPROVINCIAL"/>
    <n v="400500000"/>
    <n v="166875005"/>
  </r>
  <r>
    <s v="2025"/>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40111775"/>
    <n v="17498234"/>
  </r>
  <r>
    <s v="2025"/>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blank)"/>
    <s v="99 - MULTIPROVINCIAL"/>
    <n v="100749814"/>
    <n v="43318848.259999998"/>
  </r>
  <r>
    <s v="2025"/>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blank)"/>
    <s v="99 - MULTIPROVINCIAL"/>
    <n v="31800490"/>
    <n v="14937640.84"/>
  </r>
  <r>
    <s v="2025"/>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blank)"/>
    <s v="99 - MULTIPROVINCIAL"/>
    <n v="521240570"/>
    <n v="174078814.74000001"/>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
    <n v="0"/>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00000"/>
    <n v="176110.48"/>
  </r>
  <r>
    <s v="2025"/>
    <x v="0"/>
    <x v="0"/>
    <x v="0"/>
    <x v="4"/>
    <s v="2 - Poder Ejecutivo"/>
    <s v="0201 - PRESIDENCIA DE LA REPÚBLICA"/>
    <s v="0001 - GABINETE SOCIAL DE LA PRESIDENCIA"/>
    <s v="2 - SERVICIOS ECONÓMICOS"/>
    <s v="2.1 - Asuntos económicos, comerciales y laborales"/>
    <s v="2.1.03 - Asuntos laborales para fortalecer la autonomía económica de las mujeres"/>
    <s v="2.4 - TRANSFERENCIAS CORRIENTES"/>
    <s v="2.4.1 - TRANSFERENCIAS CORRIENTES AL SECTOR PRIVADO"/>
    <s v="N"/>
    <s v="00 - N/A"/>
    <s v="10 - FONDO GENERAL"/>
    <s v="(blank)"/>
    <s v="99 - MULTIPROVINCIAL"/>
    <n v="4000000"/>
    <n v="200000"/>
  </r>
  <r>
    <s v="2025"/>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blank)"/>
    <s v="99 - MULTIPROVINCIAL"/>
    <n v="70054415"/>
    <n v="22688200"/>
  </r>
  <r>
    <s v="2025"/>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blank)"/>
    <s v="99 - MULTIPROVINCIAL"/>
    <n v="1267605996"/>
    <n v="379922448.07999998"/>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blank)"/>
    <s v="99 - MULTIPROVINCIAL"/>
    <n v="2186712150"/>
    <n v="937760284.91000021"/>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blank)"/>
    <s v="99 - MULTIPROVINCIAL"/>
    <n v="73361802"/>
    <n v="30567417.5"/>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00000"/>
    <n v="7200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559353239"/>
    <n v="224517538.80000004"/>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4 - TRANSFERENCIAS CORRIENTES A EMPRESAS PÚBLICAS NO FINANCIERAS"/>
    <s v="N"/>
    <s v="00 - N/A"/>
    <s v="10 - FONDO GENERAL"/>
    <s v="(blank)"/>
    <s v="99 - MULTIPROVINCIAL"/>
    <n v="0"/>
    <n v="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031125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0"/>
    <n v="4500000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8665124"/>
    <n v="3514635"/>
  </r>
  <r>
    <s v="2025"/>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0"/>
    <n v="16098116.520000001"/>
  </r>
  <r>
    <s v="2025"/>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blank)"/>
    <s v="99 - MULTIPROVINCIAL"/>
    <n v="1583663831"/>
    <n v="663182013.35000002"/>
  </r>
  <r>
    <s v="2025"/>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blank)"/>
    <s v="99 - MULTIPROVINCIAL"/>
    <n v="0"/>
    <n v="13500000"/>
  </r>
  <r>
    <s v="2025"/>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blank)"/>
    <s v="99 - MULTIPROVINCIAL"/>
    <n v="230514883"/>
    <n v="71443236.049999997"/>
  </r>
  <r>
    <s v="2025"/>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18900000"/>
  </r>
  <r>
    <s v="2025"/>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21000000"/>
  </r>
  <r>
    <s v="2025"/>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blank)"/>
    <s v="99 - MULTIPROVINCIAL"/>
    <n v="0"/>
    <n v="39000000"/>
  </r>
  <r>
    <s v="2025"/>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blank)"/>
    <s v="99 - MULTIPROVINCIAL"/>
    <n v="0"/>
    <n v="27728660.82"/>
  </r>
  <r>
    <s v="2025"/>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blank)"/>
    <s v="99 - MULTIPROVINCIAL"/>
    <n v="347303592"/>
    <n v="121172991.41999997"/>
  </r>
  <r>
    <s v="2025"/>
    <x v="0"/>
    <x v="0"/>
    <x v="0"/>
    <x v="4"/>
    <s v="2 - Poder Ejecutivo"/>
    <s v="0201 - PRESIDENCIA DE LA REPÚBLICA"/>
    <s v="0003 - PLAN PRESIDENCIAL CONTRA LA POBREZA"/>
    <s v="4 - SERVICIOS SOCIALES"/>
    <s v="4.5 - Protección social"/>
    <s v="4.5.10 - Asistencia social"/>
    <s v="2.4 - TRANSFERENCIAS CORRIENTES"/>
    <s v="2.4.1 - TRANSFERENCIAS CORRIENTES AL SECTOR PRIVADO"/>
    <s v="N"/>
    <s v="00 - N/A"/>
    <s v="10 - FONDO GENERAL"/>
    <s v="(blank)"/>
    <s v="99 - MULTIPROVINCIAL"/>
    <n v="12000000"/>
    <n v="0"/>
  </r>
  <r>
    <s v="2025"/>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blank)"/>
    <s v="99 - MULTIPROVINCIAL"/>
    <n v="3200000"/>
    <n v="909219.35999999987"/>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blank)"/>
    <s v="99 - MULTIPROVINCIAL"/>
    <n v="39926164956"/>
    <n v="15222701785.449997"/>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60 - CREDITO EXTERNO"/>
    <s v="(blank)"/>
    <s v="99 - MULTIPROVINCIAL"/>
    <n v="7613018640"/>
    <n v="2749879606.71"/>
  </r>
  <r>
    <s v="2025"/>
    <x v="0"/>
    <x v="0"/>
    <x v="0"/>
    <x v="4"/>
    <s v="2 - Poder Ejecutivo"/>
    <s v="0201 - PRESIDENCIA DE LA REPÚBLICA"/>
    <s v="0007 - PROGRAMA SUPÉRATE"/>
    <s v="4 - SERVICIOS SOCIALES"/>
    <s v="4.5 - Protección social"/>
    <s v="4.5.10 - Asistencia social"/>
    <s v="2.4 - TRANSFERENCIAS CORRIENTES"/>
    <s v="2.4.9 - TRANSFERENCIAS CORRIENTES A OTRAS INSTITUCIONES PÚBLICAS"/>
    <s v="N"/>
    <s v="00 - N/A"/>
    <s v="10 - FONDO GENERAL"/>
    <s v="(blank)"/>
    <s v="99 - MULTIPROVINCIAL"/>
    <n v="150000"/>
    <n v="0"/>
  </r>
  <r>
    <s v="2025"/>
    <x v="0"/>
    <x v="0"/>
    <x v="0"/>
    <x v="4"/>
    <s v="2 - Poder Ejecutivo"/>
    <s v="0201 - PRESIDENCIA DE LA REPÚBLICA"/>
    <s v="0007 - PROGRAMA SUPÉRATE"/>
    <s v="4 - SERVICIOS SOCIALES"/>
    <s v="4.5 - Protección social"/>
    <s v="4.5.99 - Planificación, gestión y supervisión de la protección social"/>
    <s v="2.4 - TRANSFERENCIAS CORRIENTES"/>
    <s v="2.4.1 - TRANSFERENCIAS CORRIENTES AL SECTOR PRIVADO"/>
    <s v="S"/>
    <s v="00 - N/A"/>
    <s v="60 - CREDITO EXTERNO"/>
    <s v="(blank)"/>
    <s v="99 - MULTIPROVINCIAL"/>
    <n v="75732000"/>
    <n v="0"/>
  </r>
  <r>
    <s v="2025"/>
    <x v="0"/>
    <x v="0"/>
    <x v="0"/>
    <x v="4"/>
    <s v="2 - Poder Ejecutivo"/>
    <s v="0201 - PRESIDENCIA DE LA REPÚBLICA"/>
    <s v="0007 - PROGRAMA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blank)"/>
    <s v="99 - MULTIPROVINCIAL"/>
    <n v="700000"/>
    <n v="0"/>
  </r>
  <r>
    <s v="2025"/>
    <x v="0"/>
    <x v="0"/>
    <x v="0"/>
    <x v="4"/>
    <s v="2 - Poder Ejecutivo"/>
    <s v="0201 - PRESIDENCIA DE LA REPÚBLICA"/>
    <s v="0008 - ADMINISTRADORA DE SUBSIDIOS SOCIALES"/>
    <s v="4 - SERVICIOS SOCIALES"/>
    <s v="4.5 - Protección social"/>
    <s v="4.5.10 - Asistencia social"/>
    <s v="2.4 - TRANSFERENCIAS CORRIENTES"/>
    <s v="2.4.1 - TRANSFERENCIAS CORRIENTES AL SECTOR PRIVADO"/>
    <s v="N"/>
    <s v="00 - N/A"/>
    <s v="10 - FONDO GENERAL"/>
    <s v="(blank)"/>
    <s v="99 - MULTIPROVINCIAL"/>
    <n v="2300000"/>
    <n v="248149"/>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31000"/>
    <n v="752406.65999999992"/>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205250"/>
    <n v="4038450.75"/>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120000"/>
    <n v="40000"/>
  </r>
  <r>
    <s v="2025"/>
    <x v="0"/>
    <x v="0"/>
    <x v="0"/>
    <x v="4"/>
    <s v="2 - Poder Ejecutivo"/>
    <s v="0201 - PRESIDENCIA DE LA REPÚBLICA"/>
    <s v="0009 - COMISIÓN PRESIDENCIAL DE APOYO AL DESARROLLO PROVINCI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0"/>
    <n v="0"/>
  </r>
  <r>
    <s v="2025"/>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070930"/>
    <n v="1725425.4100000001"/>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1 - DISTRITO NACIONAL"/>
    <n v="67451045"/>
    <n v="17532725.780000001"/>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2 - AZUA"/>
    <n v="8415446"/>
    <n v="3506435.8499999996"/>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0 - INDEPENDENCIA"/>
    <n v="5883571"/>
    <n v="2451488.2000000002"/>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1 - LA ALTAGRACIA"/>
    <n v="9265829"/>
    <n v="3860762.0999999996"/>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3 - LA VEGA"/>
    <n v="28633506"/>
    <n v="11720982.18999999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7 - PERAVIA"/>
    <n v="4464534"/>
    <n v="1860222.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2 - SAN JUAN"/>
    <n v="9234979"/>
    <n v="3847907.9000000004"/>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7 - VALVERDE"/>
    <n v="26798536"/>
    <n v="9012302.339999999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0 - HATO MAYOR"/>
    <n v="6177560"/>
    <n v="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2 - SANTO DOMINGO"/>
    <n v="25212144"/>
    <n v="1050506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99 - MULTIPROVINCIAL"/>
    <n v="425347151"/>
    <n v="124020817.31"/>
  </r>
  <r>
    <s v="2025"/>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blank)"/>
    <s v="99 - MULTIPROVINCIAL"/>
    <n v="500000"/>
    <n v="337572.32"/>
  </r>
  <r>
    <s v="2025"/>
    <x v="0"/>
    <x v="0"/>
    <x v="0"/>
    <x v="4"/>
    <s v="2 - Poder Ejecutivo"/>
    <s v="0201 - PRESIDENCIA DE LA REPÚBLICA"/>
    <s v="0014 - COMEDORES ECONOMICOS DEL ESTADO"/>
    <s v="4 - SERVICIOS SOCIALES"/>
    <s v="4.5 - Protección social"/>
    <s v="4.5.10 - Asistencia social"/>
    <s v="2.4 - TRANSFERENCIAS CORRIENTES"/>
    <s v="2.4.1 - TRANSFERENCIAS CORRIENTES AL SECTOR PRIVADO"/>
    <s v="N"/>
    <s v="00 - N/A"/>
    <s v="10 - FONDO GENERAL"/>
    <s v="(blank)"/>
    <s v="99 - MULTIPROVINCIAL"/>
    <n v="2500000"/>
    <n v="0"/>
  </r>
  <r>
    <s v="2025"/>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blank)"/>
    <s v="99 - MULTIPROVINCIAL"/>
    <n v="18000000"/>
    <n v="9783815"/>
  </r>
  <r>
    <s v="2025"/>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blank)"/>
    <s v="99 - MULTIPROVINCIAL"/>
    <n v="600000"/>
    <n v="0"/>
  </r>
  <r>
    <s v="2025"/>
    <x v="0"/>
    <x v="0"/>
    <x v="0"/>
    <x v="4"/>
    <s v="2 - Poder Ejecutivo"/>
    <s v="0201 - PRESIDENCIA DE LA REPÚBLICA"/>
    <s v="0016 - DIRECCION GENERAL DE DESARROLLO FRONTERIZO"/>
    <s v="4 - SERVICIOS SOCIALES"/>
    <s v="4.5 - Protección social"/>
    <s v="4.5.10 - Asistencia social"/>
    <s v="2.4 - TRANSFERENCIAS CORRIENTES"/>
    <s v="2.4.3 - TRANSFERENCIAS CORRIENTES A GOBIERNOS GENERALES LOCALES"/>
    <s v="N"/>
    <s v="00 - N/A"/>
    <s v="10 - FONDO GENERAL"/>
    <s v="(blank)"/>
    <s v="99 - MULTIPROVINCIAL"/>
    <n v="10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5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300000"/>
    <n v="0"/>
  </r>
  <r>
    <s v="2025"/>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blank)"/>
    <s v="99 - MULTIPROVINCIAL"/>
    <n v="2930325"/>
    <n v="2451930.23"/>
  </r>
  <r>
    <s v="2025"/>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
    <n v="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blank)"/>
    <s v="99 - MULTIPROVINCIAL"/>
    <n v="5446800"/>
    <n v="94350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4 - TRANSFERENCIAS CORRIENTES A EMPRESAS PÚBLICAS NO FINANCIERAS"/>
    <s v="N"/>
    <s v="00 - N/A"/>
    <s v="10 - FONDO GENERAL"/>
    <s v="(blank)"/>
    <s v="99 - MULTIPROVINCIAL"/>
    <n v="336000"/>
    <n v="0"/>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828873.73"/>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7000000"/>
    <n v="540579"/>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300000"/>
    <n v="4114836.1100000003"/>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blank)"/>
    <s v="99 - MULTIPROVINCIAL"/>
    <n v="1249947745"/>
    <n v="520811560"/>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332089341"/>
    <n v="132425336.36"/>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14888314608"/>
    <n v="5848949725"/>
  </r>
  <r>
    <s v="2025"/>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blank)"/>
    <s v="99 - MULTIPROVINCIAL"/>
    <n v="132670342"/>
    <n v="39625000"/>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blank)"/>
    <s v="99 - MULTIPROVINCIAL"/>
    <n v="491000000"/>
    <n v="149557644.69999999"/>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blank)"/>
    <s v="99 - MULTIPROVINCIAL"/>
    <n v="557245718"/>
    <n v="83848665.150000006"/>
  </r>
  <r>
    <s v="2025"/>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151600000"/>
    <n v="33873827.370000005"/>
  </r>
  <r>
    <s v="2025"/>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blank)"/>
    <s v="99 - MULTIPROVINCIAL"/>
    <n v="7400000"/>
    <n v="6430606.5999999996"/>
  </r>
  <r>
    <s v="2025"/>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blank)"/>
    <s v="99 - MULTIPROVINCIAL"/>
    <n v="1100000"/>
    <n v="490000"/>
  </r>
  <r>
    <s v="2025"/>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blank)"/>
    <s v="99 - MULTIPROVINCIAL"/>
    <n v="10700000"/>
    <n v="2074800"/>
  </r>
  <r>
    <s v="2025"/>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blank)"/>
    <s v="99 - MULTIPROVINCIAL"/>
    <n v="31261600"/>
    <n v="11907350.530000001"/>
  </r>
  <r>
    <s v="2025"/>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blank)"/>
    <s v="99 - MULTIPROVINCIAL"/>
    <n v="78921777"/>
    <n v="21260763.100000001"/>
  </r>
  <r>
    <s v="2025"/>
    <x v="0"/>
    <x v="0"/>
    <x v="0"/>
    <x v="4"/>
    <s v="2 - Poder Ejecutivo"/>
    <s v="0203 - MINISTERIO DE DEFENSA"/>
    <s v="0001 - MINISTERIO DE DEFENSA"/>
    <s v="0 - N/A"/>
    <s v="0.0 - N/A"/>
    <s v="0.0.00 - N/A"/>
    <s v="2.4 - TRANSFERENCIAS CORRIENTES"/>
    <s v="2.4.2 - TRANSFERENCIAS CORRIENTES AL  GOBIERNO GENERAL NACIONAL"/>
    <s v="N"/>
    <s v="00 - N/A"/>
    <s v="10 - FONDO GENERAL"/>
    <s v="(blank)"/>
    <s v="99 - MULTIPROVINCIAL"/>
    <n v="0"/>
    <n v="0"/>
  </r>
  <r>
    <s v="2025"/>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blank)"/>
    <s v="99 - MULTIPROVINCIAL"/>
    <n v="47917748"/>
    <n v="23299060"/>
  </r>
  <r>
    <s v="2025"/>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48269488"/>
    <n v="20151713.629999999"/>
  </r>
  <r>
    <s v="2025"/>
    <x v="0"/>
    <x v="0"/>
    <x v="0"/>
    <x v="4"/>
    <s v="2 - Poder Ejecutivo"/>
    <s v="0203 - MINISTERIO DE DEFENSA"/>
    <s v="0001 - MINISTERIO DE DEFENSA"/>
    <s v="4 - SERVICIOS SOCIALES"/>
    <s v="4.5 - Protección social"/>
    <s v="4.5.01 - Edad avanzada, pensiones (por edad o incapacidad)"/>
    <s v="2.4 - TRANSFERENCIAS CORRIENTES"/>
    <s v="2.4.7 - TRANSFERENCIAS CORRIENTES AL SECTOR EXTERNO"/>
    <s v="N"/>
    <s v="00 - N/A"/>
    <s v="10 - FONDO GENERAL"/>
    <s v="(blank)"/>
    <s v="99 - MULTIPROVINCIAL"/>
    <n v="15967570"/>
    <n v="10856179.789999999"/>
  </r>
  <r>
    <s v="2025"/>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0"/>
    <n v="59731420"/>
  </r>
  <r>
    <s v="2025"/>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blank)"/>
    <s v="99 - MULTIPROVINCIAL"/>
    <n v="13000000"/>
    <n v="3832400"/>
  </r>
  <r>
    <s v="2025"/>
    <x v="0"/>
    <x v="0"/>
    <x v="0"/>
    <x v="4"/>
    <s v="2 - Poder Ejecutivo"/>
    <s v="0203 - MINISTERIO DE DEFENSA"/>
    <s v="0008 - CÍRCULO DEPORTIVO DE LAS FUERZAS ARMADAS Y LA POLICIA NACIONAL"/>
    <s v="4 - SERVICIOS SOCIALES"/>
    <s v="4.3 - Actividades deportivas, recreativas, culturales y religiosas"/>
    <s v="4.3.02 - Servicios recreativos y deportivos"/>
    <s v="2.4 - TRANSFERENCIAS CORRIENTES"/>
    <s v="2.4.7 - TRANSFERENCIAS CORRIENTES AL SECTOR EXTERNO"/>
    <s v="N"/>
    <s v="00 - N/A"/>
    <s v="10 - FONDO GENERAL"/>
    <s v="(blank)"/>
    <s v="01 - DISTRITO NACIONAL"/>
    <n v="750000"/>
    <n v="742440"/>
  </r>
  <r>
    <s v="2025"/>
    <x v="0"/>
    <x v="0"/>
    <x v="0"/>
    <x v="4"/>
    <s v="2 - Poder Ejecutivo"/>
    <s v="0203 - MINISTERIO DE DEFENSA"/>
    <s v="0009 - ESCUELA DE GRADUADOS EN DERECHOS HUMANOS Y DERECHO INTERNACIONAL HUMANITARIO"/>
    <s v="4 - SERVICIOS SOCIALES"/>
    <s v="4.4 - Educación"/>
    <s v="4.4.08 - Enseñanza y capacitación para defensa y seguridad"/>
    <s v="2.4 - TRANSFERENCIAS CORRIENTES"/>
    <s v="2.4.1 - TRANSFERENCIAS CORRIENTES AL SECTOR PRIVADO"/>
    <s v="N"/>
    <s v="00 - N/A"/>
    <s v="10 - FONDO GENERAL"/>
    <s v="(blank)"/>
    <s v="99 - MULTIPROVINCIAL"/>
    <n v="6557562"/>
    <n v="0"/>
  </r>
  <r>
    <s v="2025"/>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blank)"/>
    <s v="99 - MULTIPROVINCIAL"/>
    <n v="13251946"/>
    <n v="5521640"/>
  </r>
  <r>
    <s v="2025"/>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blank)"/>
    <s v="99 - MULTIPROVINCIAL"/>
    <n v="100000"/>
    <n v="50000"/>
  </r>
  <r>
    <s v="2025"/>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blank)"/>
    <s v="99 - MULTIPROVINCIAL"/>
    <n v="550000"/>
    <n v="240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blank)"/>
    <s v="99 - MULTIPROVINCIAL"/>
    <n v="20000000"/>
    <n v="1125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398974599"/>
    <n v="55603557.019999996"/>
  </r>
  <r>
    <s v="2025"/>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blank)"/>
    <s v="01 - DISTRITO NACIONAL"/>
    <n v="300000"/>
    <n v="100000"/>
  </r>
  <r>
    <s v="2025"/>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blank)"/>
    <s v="01 - DISTRITO NACIONAL"/>
    <n v="300000"/>
    <n v="218551.5"/>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3924000"/>
    <n v="510496.13000000006"/>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0"/>
    <n v="2824796.0999999996"/>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10773514197"/>
    <n v="4086025670.1999998"/>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blank)"/>
    <s v="99 - MULTIPROVINCIAL"/>
    <n v="1328308604"/>
    <n v="55346192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60 - CREDITO EXTERNO"/>
    <s v="(blank)"/>
    <s v="99 - MULTIPROVINCIAL"/>
    <n v="36124420"/>
    <n v="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50758895"/>
    <n v="19522653.199999999"/>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000000"/>
    <n v="4413185.4800000004"/>
  </r>
  <r>
    <s v="2025"/>
    <x v="0"/>
    <x v="0"/>
    <x v="0"/>
    <x v="4"/>
    <s v="2 - Poder Ejecutivo"/>
    <s v="0205 - MINISTERIO DE HACIENDA"/>
    <s v="0001 - MINISTERIO DE HACIENDA"/>
    <s v="2 - SERVICIOS ECONÓMICOS"/>
    <s v="2.8 - Banca y seguros"/>
    <s v="2.8.02 - Operación de la banca y del sector seguros"/>
    <s v="2.4 - TRANSFERENCIAS CORRIENTES"/>
    <s v="2.4.5 - TRANSFERENCIAS CORRIENTES A INSTITUCIONES PÚBLICAS FINANCIERAS"/>
    <s v="N"/>
    <s v="00 - N/A"/>
    <s v="10 - FONDO GENERAL"/>
    <s v="(blank)"/>
    <s v="99 - MULTIPROVINCIAL"/>
    <n v="149703020"/>
    <n v="31188129.149999999"/>
  </r>
  <r>
    <s v="2025"/>
    <x v="0"/>
    <x v="0"/>
    <x v="0"/>
    <x v="4"/>
    <s v="2 - Poder Ejecutivo"/>
    <s v="0205 - MINISTERIO DE HACIENDA"/>
    <s v="0001 - MINISTERIO DE HACIENDA"/>
    <s v="4 - SERVICIOS SOCIALES"/>
    <s v="4.5 - Protección social"/>
    <s v="4.5.10 - Asistencia social"/>
    <s v="2.4 - TRANSFERENCIAS CORRIENTES"/>
    <s v="2.4.4 - TRANSFERENCIAS CORRIENTES A EMPRESAS PÚBLICAS NO FINANCIERAS"/>
    <s v="N"/>
    <s v="00 - N/A"/>
    <s v="10 - FONDO GENERAL"/>
    <s v="(blank)"/>
    <s v="99 - MULTIPROVINCIAL"/>
    <n v="306441777"/>
    <n v="121289776"/>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1"/>
    <n v="0"/>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0"/>
  </r>
  <r>
    <s v="2025"/>
    <x v="0"/>
    <x v="0"/>
    <x v="0"/>
    <x v="4"/>
    <s v="2 - Poder Ejecutivo"/>
    <s v="0205 - MINISTERIO DE HACIENDA"/>
    <s v="0006 - CENTRO DE CAPACITACIÓN EN POLITICA Y GESTION FISCAL"/>
    <s v="4 - SERVICIOS SOCIALES"/>
    <s v="4.4 - Educación"/>
    <s v="4.4.09 - Enseñanza no atribuible a ningún nivel"/>
    <s v="2.4 - TRANSFERENCIAS CORRIENTES"/>
    <s v="2.4.1 - TRANSFERENCIAS CORRIENTES AL SECTOR PRIVADO"/>
    <s v="N"/>
    <s v="00 - N/A"/>
    <s v="10 - FONDO GENERAL"/>
    <s v="(blank)"/>
    <s v="99 - MULTIPROVINCIAL"/>
    <n v="3000000"/>
    <n v="0"/>
  </r>
  <r>
    <s v="2025"/>
    <x v="0"/>
    <x v="0"/>
    <x v="0"/>
    <x v="4"/>
    <s v="2 - Poder Ejecutivo"/>
    <s v="0205 - MINISTERIO DE HACIEND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20000"/>
    <n v="70000"/>
  </r>
  <r>
    <s v="2025"/>
    <x v="0"/>
    <x v="0"/>
    <x v="0"/>
    <x v="4"/>
    <s v="2 - Poder Ejecutivo"/>
    <s v="0205 - MINISTERIO DE HACIENDA"/>
    <s v="0009 - DIRECCIÓN GENERAL DE CONTABIL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12251.84"/>
  </r>
  <r>
    <s v="2025"/>
    <x v="0"/>
    <x v="0"/>
    <x v="0"/>
    <x v="4"/>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0"/>
    <n v="216574.76"/>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22238.12"/>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77198.68"/>
  </r>
  <r>
    <s v="2025"/>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blank)"/>
    <s v="99 - MULTIPROVINCIAL"/>
    <n v="10601409476"/>
    <n v="4046596423.0799999"/>
  </r>
  <r>
    <s v="2025"/>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blank)"/>
    <s v="99 - MULTIPROVINCIAL"/>
    <n v="659125000"/>
    <n v="34186970.82"/>
  </r>
  <r>
    <s v="2025"/>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blank)"/>
    <s v="99 - MULTIPROVINCIAL"/>
    <n v="35000000"/>
    <n v="845000000"/>
  </r>
  <r>
    <s v="2025"/>
    <x v="0"/>
    <x v="0"/>
    <x v="0"/>
    <x v="4"/>
    <s v="2 - Poder Ejecutivo"/>
    <s v="0206 - MINISTERIO DE EDUCACIÓN"/>
    <s v="0001 - MINISTERIO DE EDUCACION"/>
    <s v="4 - SERVICIOS SOCIALES"/>
    <s v="4.4 - Educación"/>
    <s v="4.4.02 - Educación primaria"/>
    <s v="2.4 - TRANSFERENCIAS CORRIENTES"/>
    <s v="2.4.5 - TRANSFERENCIAS CORRIENTES A INSTITUCIONES PÚBLICAS FINANCIERAS"/>
    <s v="N"/>
    <s v="00 - N/A"/>
    <s v="10 - FONDO GENERAL"/>
    <s v="(blank)"/>
    <s v="99 - MULTIPROVINCIAL"/>
    <n v="0"/>
    <n v="0"/>
  </r>
  <r>
    <s v="2025"/>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blank)"/>
    <s v="99 - MULTIPROVINCIAL"/>
    <n v="18940637"/>
    <n v="0"/>
  </r>
  <r>
    <s v="2025"/>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blank)"/>
    <s v="99 - MULTIPROVINCIAL"/>
    <n v="4183489013"/>
    <n v="507319028.23000002"/>
  </r>
  <r>
    <s v="2025"/>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blank)"/>
    <s v="99 - MULTIPROVINCIAL"/>
    <n v="0"/>
    <n v="455000000"/>
  </r>
  <r>
    <s v="2025"/>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blank)"/>
    <s v="99 - MULTIPROVINCIAL"/>
    <n v="2905760775"/>
    <n v="474120769.65999997"/>
  </r>
  <r>
    <s v="2025"/>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blank)"/>
    <s v="99 - MULTIPROVINCIAL"/>
    <n v="242925000"/>
    <n v="44877917.099999994"/>
  </r>
  <r>
    <s v="2025"/>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blank)"/>
    <s v="99 - MULTIPROVINCIAL"/>
    <n v="630000000"/>
    <n v="137378472.91"/>
  </r>
  <r>
    <s v="2025"/>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blank)"/>
    <s v="99 - MULTIPROVINCIAL"/>
    <n v="1800000"/>
    <n v="480156.43000000005"/>
  </r>
  <r>
    <s v="2025"/>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blank)"/>
    <s v="99 - MULTIPROVINCIAL"/>
    <n v="127000000"/>
    <n v="38022971.989999995"/>
  </r>
  <r>
    <s v="2025"/>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blank)"/>
    <s v="99 - MULTIPROVINCIAL"/>
    <n v="2192420694"/>
    <n v="689842839.39999974"/>
  </r>
  <r>
    <s v="2025"/>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blank)"/>
    <s v="99 - MULTIPROVINCIAL"/>
    <n v="0"/>
    <n v="0"/>
  </r>
  <r>
    <s v="2025"/>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blank)"/>
    <s v="99 - MULTIPROVINCIAL"/>
    <n v="122766351"/>
    <n v="17540786.149999999"/>
  </r>
  <r>
    <s v="2025"/>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blank)"/>
    <s v="99 - MULTIPROVINCIAL"/>
    <n v="1894311938"/>
    <n v="353387678.83999997"/>
  </r>
  <r>
    <s v="2025"/>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blank)"/>
    <s v="99 - MULTIPROVINCIAL"/>
    <n v="840000000"/>
    <n v="239276200"/>
  </r>
  <r>
    <s v="2025"/>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blank)"/>
    <s v="99 - MULTIPROVINCIAL"/>
    <n v="36774600"/>
    <n v="34215920"/>
  </r>
  <r>
    <s v="2025"/>
    <x v="0"/>
    <x v="0"/>
    <x v="0"/>
    <x v="4"/>
    <s v="2 - Poder Ejecutivo"/>
    <s v="0206 - MINISTERIO DE EDUCACIÓN"/>
    <s v="0004 - INSTITUTO NACIONAL DE EDUCACIÓN FISIC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0"/>
    <n v="45012297"/>
  </r>
  <r>
    <s v="2025"/>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blank)"/>
    <s v="99 - MULTIPROVINCIAL"/>
    <n v="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1 - TRANSFERENCIAS CORRIENTES AL SECTOR PRIVADO"/>
    <s v="N"/>
    <s v="00 - N/A"/>
    <s v="10 - FONDO GENERAL"/>
    <s v="(blank)"/>
    <s v="99 - MULTIPROVINCIAL"/>
    <n v="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17234145"/>
    <n v="3769667.52"/>
  </r>
  <r>
    <s v="2025"/>
    <x v="0"/>
    <x v="0"/>
    <x v="0"/>
    <x v="4"/>
    <s v="2 - Poder Ejecutivo"/>
    <s v="0206 - MINISTERIO DE EDUCACIÓN"/>
    <s v="0007 - INSTITUTO NACIONAL DE FORMACIÓN Y CAPACITACIÓN MAGISTERIAL"/>
    <s v="3 - PROTECCIÓN DEL MEDIO AMBIENTE"/>
    <s v="3.3 - Cambio Climático"/>
    <s v="3.3.99 - Planificación, gestión y supervisión de cambio climático"/>
    <s v="2.4 - TRANSFERENCIAS CORRIENTES"/>
    <s v="2.4.1 - TRANSFERENCIAS CORRIENTES AL SECTOR PRIVADO"/>
    <s v="N"/>
    <s v="00 - N/A"/>
    <s v="10 - FONDO GENERAL"/>
    <s v="(blank)"/>
    <s v="99 - MULTIPROVINCIAL"/>
    <n v="13500000"/>
    <n v="0"/>
  </r>
  <r>
    <s v="2025"/>
    <x v="0"/>
    <x v="0"/>
    <x v="0"/>
    <x v="4"/>
    <s v="2 - Poder Ejecutivo"/>
    <s v="0206 - MINISTERIO DE EDUCACIÓN"/>
    <s v="0007 - INSTITUTO NACIONAL DE FORMACIÓN Y CAPACITACIÓN MAGISTERIAL"/>
    <s v="4 - SERVICIOS SOCIALES"/>
    <s v="4.4 - Educación"/>
    <s v="4.4.02 - Educación primaria"/>
    <s v="2.4 - TRANSFERENCIAS CORRIENTES"/>
    <s v="2.4.1 - TRANSFERENCIAS CORRIENTES AL SECTOR PRIVADO"/>
    <s v="N"/>
    <s v="00 - N/A"/>
    <s v="10 - FONDO GENERAL"/>
    <s v="(blank)"/>
    <s v="99 - MULTIPROVINCIAL"/>
    <n v="458668000"/>
    <n v="55303040"/>
  </r>
  <r>
    <s v="2025"/>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blank)"/>
    <s v="99 - MULTIPROVINCIAL"/>
    <n v="2939013775"/>
    <n v="1035910750.8399998"/>
  </r>
  <r>
    <s v="2025"/>
    <x v="0"/>
    <x v="0"/>
    <x v="0"/>
    <x v="4"/>
    <s v="2 - Poder Ejecutivo"/>
    <s v="0206 - MINISTERIO DE EDUCACIÓN"/>
    <s v="0007 - INSTITUTO NACIONAL DE FORMACIÓN Y CAPACITACIÓN MAGISTERIAL"/>
    <s v="4 - SERVICIOS SOCIALES"/>
    <s v="4.6 - Equidad de género"/>
    <s v="4.6.03 - Acciones para una cultura de igualdad de género."/>
    <s v="2.4 - TRANSFERENCIAS CORRIENTES"/>
    <s v="2.4.1 - TRANSFERENCIAS CORRIENTES AL SECTOR PRIVADO"/>
    <s v="N"/>
    <s v="00 - N/A"/>
    <s v="10 - FONDO GENERAL"/>
    <s v="(blank)"/>
    <s v="99 - MULTIPROVINCIAL"/>
    <n v="5400000"/>
    <n v="5288280"/>
  </r>
  <r>
    <s v="2025"/>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blank)"/>
    <s v="99 - MULTIPROVINCIAL"/>
    <n v="158184600"/>
    <n v="44574687.5"/>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blank)"/>
    <s v="99 - MULTIPROVINCIAL"/>
    <n v="9370000"/>
    <n v="3224246.27"/>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blank)"/>
    <s v="99 - MULTIPROVINCIAL"/>
    <n v="373520798"/>
    <n v="237315530.14000002"/>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blank)"/>
    <s v="99 - MULTIPROVINCIAL"/>
    <n v="8619954564"/>
    <n v="3991696090.0099998"/>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60 - CREDITO EXTERNO"/>
    <s v="(blank)"/>
    <s v="99 - MULTIPROVINCIAL"/>
    <n v="659698150"/>
    <n v="262803828.51000005"/>
  </r>
  <r>
    <s v="2025"/>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blank)"/>
    <s v="99 - MULTIPROVINCIAL"/>
    <n v="212504665"/>
    <n v="92552161.599999994"/>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32 - SANTO DOMINGO"/>
    <n v="4951457098"/>
    <n v="2067456748.8400004"/>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99 - MULTIPROVINCIAL"/>
    <n v="3717744473"/>
    <n v="1451047981.6300001"/>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blank)"/>
    <s v="99 - MULTIPROVINCIAL"/>
    <n v="6583251821"/>
    <n v="2651000908.5999999"/>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blank)"/>
    <s v="99 - MULTIPROVINCIAL"/>
    <n v="161724"/>
    <n v="67385"/>
  </r>
  <r>
    <s v="2025"/>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blank)"/>
    <s v="99 - MULTIPROVINCIAL"/>
    <n v="5130920"/>
    <n v="2137880"/>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blank)"/>
    <s v="99 - MULTIPROVINCIAL"/>
    <n v="1354884306"/>
    <n v="490464403.34999996"/>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blank)"/>
    <s v="99 - MULTIPROVINCIAL"/>
    <n v="72491886077"/>
    <n v="31974177985.290001"/>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blank)"/>
    <s v="99 - MULTIPROVINCIAL"/>
    <n v="10000000000"/>
    <n v="4166666666.6500001"/>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blank)"/>
    <s v="99 - MULTIPROVINCIAL"/>
    <n v="55609317"/>
    <n v="6018657.7599999998"/>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blank)"/>
    <s v="99 - MULTIPROVINCIAL"/>
    <n v="110078278"/>
    <n v="46431715.600000001"/>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blank)"/>
    <s v="99 - MULTIPROVINCIAL"/>
    <n v="15834250"/>
    <n v="26906015.550000001"/>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9 - TRANSFERENCIAS CORRIENTES A OTRAS INSTITUCIONES PÚBLICAS"/>
    <s v="S"/>
    <s v="00 - N/A"/>
    <s v="70 - DONACION EXTERNA"/>
    <s v="(blank)"/>
    <s v="99 - MULTIPROVINCIAL"/>
    <n v="431378"/>
    <n v="0"/>
  </r>
  <r>
    <s v="2025"/>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blank)"/>
    <s v="99 - MULTIPROVINCIAL"/>
    <n v="915000"/>
    <n v="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blank)"/>
    <s v="99 - MULTIPROVINCIAL"/>
    <n v="2126943000"/>
    <n v="292017106.97000003"/>
  </r>
  <r>
    <s v="2025"/>
    <x v="0"/>
    <x v="0"/>
    <x v="0"/>
    <x v="4"/>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4 - TRANSFERENCIAS CORRIENTES"/>
    <s v="2.4.7 - TRANSFERENCIAS CORRIENTES AL SECTOR EXTERNO"/>
    <s v="N"/>
    <s v="00 - N/A"/>
    <s v="20 - FONDOS CON DESTINO ESPECÍFICO"/>
    <s v="(blank)"/>
    <s v="99 - MULTIPROVINCIAL"/>
    <n v="0"/>
    <n v="0"/>
  </r>
  <r>
    <s v="2025"/>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blank)"/>
    <s v="99 - MULTIPROVINCIAL"/>
    <n v="299326965"/>
    <n v="41380797"/>
  </r>
  <r>
    <s v="2025"/>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blank)"/>
    <s v="99 - MULTIPROVINCIAL"/>
    <n v="17261791"/>
    <n v="20913074.399999999"/>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blank)"/>
    <s v="99 - MULTIPROVINCIAL"/>
    <n v="267271422"/>
    <n v="111363092.5"/>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blank)"/>
    <s v="99 - MULTIPROVINCIAL"/>
    <n v="3623490"/>
    <n v="0"/>
  </r>
  <r>
    <s v="2025"/>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706048489"/>
    <n v="287502090.61999995"/>
  </r>
  <r>
    <s v="2025"/>
    <x v="0"/>
    <x v="0"/>
    <x v="0"/>
    <x v="4"/>
    <s v="2 - Poder Ejecutivo"/>
    <s v="0210 - MINISTERIO DE AGRICULTURA"/>
    <s v="0001 - MINISTERIO DE AGRICULTURA"/>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326979786"/>
    <n v="122326200.00000003"/>
  </r>
  <r>
    <s v="2025"/>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blank)"/>
    <s v="99 - MULTIPROVINCIAL"/>
    <n v="168681887"/>
    <n v="61016636"/>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blank)"/>
    <s v="99 - MULTIPROVINCIAL"/>
    <n v="3662315858"/>
    <n v="1423482121.3300004"/>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blank)"/>
    <s v="99 - MULTIPROVINCIAL"/>
    <n v="271544267"/>
    <n v="114416569.60000001"/>
  </r>
  <r>
    <s v="2025"/>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blank)"/>
    <s v="99 - MULTIPROVINCIAL"/>
    <n v="1264612088"/>
    <n v="505628306.92000002"/>
  </r>
  <r>
    <s v="2025"/>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blank)"/>
    <s v="99 - MULTIPROVINCIAL"/>
    <n v="250002253"/>
    <n v="96154712.699999988"/>
  </r>
  <r>
    <s v="2025"/>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blank)"/>
    <s v="99 - MULTIPROVINCIAL"/>
    <n v="40000000"/>
    <n v="0"/>
  </r>
  <r>
    <s v="2025"/>
    <x v="0"/>
    <x v="0"/>
    <x v="0"/>
    <x v="4"/>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blank)"/>
    <s v="99 - MULTIPROVINCIAL"/>
    <n v="100000000"/>
    <n v="0"/>
  </r>
  <r>
    <s v="2025"/>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blank)"/>
    <s v="99 - MULTIPROVINCIAL"/>
    <n v="143925000"/>
    <n v="62997716.850000009"/>
  </r>
  <r>
    <s v="2025"/>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blank)"/>
    <s v="99 - MULTIPROVINCIAL"/>
    <n v="2000000"/>
    <n v="0"/>
  </r>
  <r>
    <s v="2025"/>
    <x v="0"/>
    <x v="0"/>
    <x v="0"/>
    <x v="4"/>
    <s v="2 - Poder Ejecutivo"/>
    <s v="0210 - MINISTERIO DE AGRICULTURA"/>
    <s v="0002 - DIRECCION GENERAL DE GANADERIA"/>
    <s v="2 - SERVICIOS ECONÓMICOS"/>
    <s v="2.2 - Agropecuaria, caza, pesca y silvicultura"/>
    <s v="2.2.01 - Agropecuaria"/>
    <s v="2.4 - TRANSFERENCIAS CORRIENTES"/>
    <s v="2.4.1 - TRANSFERENCIAS CORRIENTES AL SECTOR PRIVADO"/>
    <s v="N"/>
    <s v="00 - N/A"/>
    <s v="10 - FONDO GENERAL"/>
    <s v="(blank)"/>
    <s v="99 - MULTIPROVINCIAL"/>
    <n v="80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5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700000"/>
    <n v="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blank)"/>
    <s v="99 - MULTIPROVINCIAL"/>
    <n v="1200000"/>
    <n v="48000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EMPRESAS PÚBLICAS NO FINANCIERAS"/>
    <s v="N"/>
    <s v="00 - N/A"/>
    <s v="10 - FONDO GENERAL"/>
    <s v="(blank)"/>
    <s v="99 - MULTIPROVINCIAL"/>
    <n v="100000000"/>
    <n v="0"/>
  </r>
  <r>
    <s v="2025"/>
    <x v="0"/>
    <x v="0"/>
    <x v="0"/>
    <x v="4"/>
    <s v="2 - Poder Ejecutivo"/>
    <s v="0210 - MINISTERIO DE AGRICULTURA"/>
    <s v="0007 - CONSEJO NACIONAL PARA LA REGLAMENTACIÓN Y FOMENTO DE LA INDUSTRIA LECHERA"/>
    <s v="2 - SERVICIOS ECONÓMICOS"/>
    <s v="2.2 - Agropecuaria, caza, pesca y silvicultura"/>
    <s v="2.2.01 - Agropecuaria"/>
    <s v="2.4 - TRANSFERENCIAS CORRIENTES"/>
    <s v="2.4.5 - TRANSFERENCIAS CORRIENTES A INSTITUCIONES PÚBLICAS FINANCIERAS"/>
    <s v="N"/>
    <s v="00 - N/A"/>
    <s v="20 - FONDOS CON DESTINO ESPECÍFICO"/>
    <s v="(blank)"/>
    <s v="99 - MULTIPROVINCIAL"/>
    <n v="90000000"/>
    <n v="0"/>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blank)"/>
    <s v="99 - MULTIPROVINCIAL"/>
    <n v="821709386"/>
    <n v="315362760"/>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EMPRESAS PÚBLICAS NO FINANCIERAS"/>
    <s v="N"/>
    <s v="00 - N/A"/>
    <s v="10 - FONDO GENERAL"/>
    <s v="(blank)"/>
    <s v="99 - MULTIPROVINCIAL"/>
    <n v="2222755080"/>
    <n v="845951820.98000002"/>
  </r>
  <r>
    <s v="2025"/>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blank)"/>
    <s v="99 - MULTIPROVINCIAL"/>
    <n v="405038460"/>
    <n v="363302219.69000006"/>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blank)"/>
    <s v="99 - MULTIPROVINCIAL"/>
    <n v="5000000"/>
    <n v="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blank)"/>
    <s v="99 - MULTIPROVINCIAL"/>
    <n v="285346590"/>
    <n v="87798948"/>
  </r>
  <r>
    <s v="2025"/>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blank)"/>
    <s v="99 - MULTIPROVINCIAL"/>
    <n v="500000"/>
    <n v="262008.4"/>
  </r>
  <r>
    <s v="2025"/>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blank)"/>
    <s v="99 - MULTIPROVINCIAL"/>
    <n v="0"/>
    <n v="65000"/>
  </r>
  <r>
    <s v="2025"/>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blank)"/>
    <s v="99 - MULTIPROVINCIAL"/>
    <n v="4689598"/>
    <n v="3327700"/>
  </r>
  <r>
    <s v="2025"/>
    <x v="0"/>
    <x v="0"/>
    <x v="0"/>
    <x v="4"/>
    <s v="2 - Poder Ejecutivo"/>
    <s v="0212 - MINISTERIO DE INDUSTRIA, COMERCIO Y MIPYMES (MICM)"/>
    <s v="0001 - MINISTERIO DE INDUSTRIA, COMERCIO y MIPYMES (MICM)"/>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0"/>
    <n v="13666204.29999999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7028000"/>
    <n v="7204766.4600000028"/>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blank)"/>
    <s v="99 - MULTIPROVINCIAL"/>
    <n v="1000000"/>
    <n v="19752369.55999999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blank)"/>
    <s v="99 - MULTIPROVINCIAL"/>
    <n v="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1519454267"/>
    <n v="602471277.98000002"/>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blank)"/>
    <s v="99 - MULTIPROVINCIAL"/>
    <n v="0"/>
    <n v="10505943.98"/>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blank)"/>
    <s v="99 - MULTIPROVINCIAL"/>
    <n v="150000000"/>
    <n v="24794430.640000001"/>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blank)"/>
    <s v="99 - MULTIPROVINCIAL"/>
    <n v="298874606"/>
    <n v="115081757.7899999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blank)"/>
    <s v="99 - MULTIPROVINCIAL"/>
    <n v="100000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blank)"/>
    <s v="99 - MULTIPROVINCIAL"/>
    <n v="0"/>
    <n v="7295794.4000000004"/>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41786060"/>
    <n v="8622995.4600000009"/>
  </r>
  <r>
    <s v="2025"/>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blank)"/>
    <s v="99 - MULTIPROVINCIAL"/>
    <n v="60000000"/>
    <n v="0"/>
  </r>
  <r>
    <s v="2025"/>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blank)"/>
    <s v="99 - MULTIPROVINCIAL"/>
    <n v="18500000"/>
    <n v="10300000"/>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blank)"/>
    <s v="99 - MULTIPROVINCIAL"/>
    <n v="28660600"/>
    <n v="1072643.3999999999"/>
  </r>
  <r>
    <s v="2025"/>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blank)"/>
    <s v="99 - MULTIPROVINCIAL"/>
    <n v="200000000"/>
    <n v="12571969.970000001"/>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4050000"/>
    <n v="0"/>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blank)"/>
    <s v="99 - MULTIPROVINCIAL"/>
    <n v="2800000"/>
    <n v="2614000"/>
  </r>
  <r>
    <s v="2025"/>
    <x v="0"/>
    <x v="0"/>
    <x v="0"/>
    <x v="4"/>
    <s v="2 - Poder Ejecutivo"/>
    <s v="0215 - MINISTERIO DE LA MUJER"/>
    <s v="0001 - MINISTERIO DE LA MUJER"/>
    <s v="1 - SERVICIOS  GENERALES"/>
    <s v="1.1 - Administración general"/>
    <s v="1.1.98 - Investigación y desarrollo relacionado con la administración general"/>
    <s v="2.4 - TRANSFERENCIAS CORRIENTES"/>
    <s v="2.4.1 - TRANSFERENCIAS CORRIENTES AL SECTOR PRIVADO"/>
    <s v="N"/>
    <s v="00 - N/A"/>
    <s v="10 - FONDO GENERAL"/>
    <s v="(blank)"/>
    <s v="99 - MULTIPROVINCIAL"/>
    <n v="91104888"/>
    <n v="26367294.759999998"/>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blank)"/>
    <s v="99 - MULTIPROVINCIAL"/>
    <n v="286433082"/>
    <n v="118045835"/>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blank)"/>
    <s v="99 - MULTIPROVINCIAL"/>
    <n v="2475309"/>
    <n v="1237654"/>
  </r>
  <r>
    <s v="2025"/>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blank)"/>
    <s v="99 - MULTIPROVINCIAL"/>
    <n v="184456250"/>
    <n v="50163541.990000002"/>
  </r>
  <r>
    <s v="2025"/>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blank)"/>
    <s v="99 - MULTIPROVINCIAL"/>
    <n v="570856474"/>
    <n v="235427031.70999998"/>
  </r>
  <r>
    <s v="2025"/>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blank)"/>
    <s v="99 - MULTIPROVINCIAL"/>
    <n v="169657636"/>
    <n v="66361302.5"/>
  </r>
  <r>
    <s v="2025"/>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blank)"/>
    <s v="99 - MULTIPROVINCIAL"/>
    <n v="11556832"/>
    <n v="11511654.390000001"/>
  </r>
  <r>
    <s v="2025"/>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234683132"/>
    <n v="94839151.700000003"/>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blank)"/>
    <s v="99 - MULTIPROVINCIAL"/>
    <n v="1100000"/>
    <n v="103000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blank)"/>
    <s v="99 - MULTIPROVINCIAL"/>
    <n v="200000"/>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blank)"/>
    <s v="99 - MULTIPROVINCIAL"/>
    <n v="300000"/>
    <n v="38825.160000000003"/>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blank)"/>
    <s v="99 - MULTIPROVINCIAL"/>
    <n v="99000"/>
    <n v="92080.91"/>
  </r>
  <r>
    <s v="2025"/>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blank)"/>
    <s v="99 - MULTIPROVINCIAL"/>
    <n v="187415145"/>
    <n v="71382216.969999984"/>
  </r>
  <r>
    <s v="2025"/>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266985449"/>
    <n v="110765603.75"/>
  </r>
  <r>
    <s v="2025"/>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blank)"/>
    <s v="99 - MULTIPROVINCIAL"/>
    <n v="2776056383"/>
    <n v="1106121190"/>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blank)"/>
    <s v="99 - MULTIPROVINCIAL"/>
    <n v="175042000"/>
    <n v="28510500"/>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blank)"/>
    <s v="99 - MULTIPROVINCIAL"/>
    <n v="50000000"/>
    <n v="20301583.350000001"/>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1 - TRANSFERENCIAS CORRIENTES AL SECTOR PRIVADO"/>
    <s v="S"/>
    <s v="08 - MANEJO DE PAISAJES PRODUCTIVOS INTEGRADOS DE LAS CUENCAS DE LOS RÍOS YAQUE DEL NORTE Y YUNA"/>
    <s v="70 - DONACION EXTERNA"/>
    <n v="15003"/>
    <s v="06 - DUARTE"/>
    <n v="15117480"/>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blank)"/>
    <s v="99 - MULTIPROVINCIAL"/>
    <n v="166700000"/>
    <n v="66230958.33999998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blank)"/>
    <s v="99 - MULTIPROVINCIAL"/>
    <n v="159100000"/>
    <n v="64139166.689999998"/>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blank)"/>
    <s v="99 - MULTIPROVINCIAL"/>
    <n v="12000000"/>
    <n v="11376891.94999999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blank)"/>
    <s v="99 - MULTIPROVINCIAL"/>
    <n v="0"/>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blank)"/>
    <s v="99 - MULTIPROVINCIAL"/>
    <n v="121500000"/>
    <n v="48938321.600000001"/>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blank)"/>
    <s v="99 - MULTIPROVINCIAL"/>
    <n v="346931723"/>
    <n v="147611130"/>
  </r>
  <r>
    <s v="2025"/>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blank)"/>
    <s v="99 - MULTIPROVINCIAL"/>
    <n v="500000"/>
    <n v="0"/>
  </r>
  <r>
    <s v="2025"/>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blank)"/>
    <s v="99 - MULTIPROVINCIAL"/>
    <n v="3400000"/>
    <n v="8264980.5999999996"/>
  </r>
  <r>
    <s v="2025"/>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4 - TRANSFERENCIAS CORRIENTES"/>
    <s v="2.4.1 - TRANSFERENCIAS CORRIENTES AL SECTOR PRIVADO"/>
    <s v="S"/>
    <s v="07 - Recuperación de la Cobertura Vegetal en Cuencas Hidrográficas de la República Dominicana."/>
    <s v="10 - FONDO GENERAL"/>
    <n v="13928"/>
    <s v="02 - AZUA"/>
    <n v="14286"/>
    <n v="0"/>
  </r>
  <r>
    <s v="2025"/>
    <x v="0"/>
    <x v="0"/>
    <x v="0"/>
    <x v="4"/>
    <s v="2 - Poder Ejecutivo"/>
    <s v="0219 - MINISTERIO DE EDUCACIÓN SUPERIOR CIENCIA Y TECNOLOGÍA"/>
    <s v="0001 - MINISTERIO DE EDUCACION SUPERIOR, CIENCIA Y TECNOLOGIA"/>
    <s v="2 - SERVICIOS ECONÓMICOS"/>
    <s v="2.9 - Otros servicios económicos"/>
    <s v="2.9.98 - Investigación y desarrollo relacionados con los servicios económicos"/>
    <s v="2.4 - TRANSFERENCIAS CORRIENTES"/>
    <s v="2.4.2 - TRANSFERENCIAS CORRIENTES AL  GOBIERNO GENERAL NACIONAL"/>
    <s v="N"/>
    <s v="00 - N/A"/>
    <s v="10 - FONDO GENERAL"/>
    <s v="(blank)"/>
    <s v="99 - MULTIPROVINCIAL"/>
    <n v="173671257"/>
    <n v="72363023.75"/>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blank)"/>
    <s v="99 - MULTIPROVINCIAL"/>
    <n v="2574795002"/>
    <n v="743616852.55000007"/>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blank)"/>
    <s v="99 - MULTIPROVINCIAL"/>
    <n v="15446295282"/>
    <n v="5917157736.7800007"/>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blank)"/>
    <s v="99 - MULTIPROVINCIAL"/>
    <n v="680727278"/>
    <n v="278646502.12"/>
  </r>
  <r>
    <s v="2025"/>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blank)"/>
    <s v="99 - MULTIPROVINCIAL"/>
    <n v="2300000"/>
    <n v="585260.44999999995"/>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20 - FONDOS CON DESTINO ESPECÍFICO"/>
    <s v="(blank)"/>
    <s v="99 - MULTIPROVINCIAL"/>
    <n v="200000"/>
    <n v="113514.15"/>
  </r>
  <r>
    <s v="2025"/>
    <x v="0"/>
    <x v="0"/>
    <x v="0"/>
    <x v="4"/>
    <s v="2 - Poder Ejecutivo"/>
    <s v="0219 - MINISTERIO DE EDUCACIÓN SUPERIOR CIENCIA Y TECNOLOGÍA"/>
    <s v="0003 - INSTITUTO TECNICO SUPERIOR COMUNITARIO"/>
    <s v="4 - SERVICIOS SOCIALES"/>
    <s v="4.4 - Educación"/>
    <s v="4.4.04 - Educación superior"/>
    <s v="2.4 - TRANSFERENCIAS CORRIENTES"/>
    <s v="2.4.1 - TRANSFERENCIAS CORRIENTES AL SECTOR PRIVADO"/>
    <s v="N"/>
    <s v="00 - N/A"/>
    <s v="10 - FONDO GENERAL"/>
    <s v="(blank)"/>
    <s v="99 - MULTIPROVINCIAL"/>
    <n v="5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40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78594062"/>
    <n v="27845026.389999997"/>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2000000"/>
    <n v="14206142.58"/>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54039167"/>
    <n v="17525056.759999998"/>
  </r>
  <r>
    <s v="2025"/>
    <x v="0"/>
    <x v="0"/>
    <x v="0"/>
    <x v="4"/>
    <s v="2 - Poder Ejecutivo"/>
    <s v="0220 - MINISTERIO DE ECONOMÍA, PLANIFICACIÓN Y DESARROLLO"/>
    <s v="0001 - MINISTERIO DE ECONOMIA, PLANIFICACION Y DESARROLLO"/>
    <s v="3 - PROTECCIÓN DEL MEDIO AMBIENTE"/>
    <s v="3.1 - Protección del aire, agua y suelo"/>
    <s v="3.1.02 - Administración del agua"/>
    <s v="2.4 - TRANSFERENCIAS CORRIENTES"/>
    <s v="2.4.1 - TRANSFERENCIAS CORRIENTES AL SECTOR PRIVADO"/>
    <s v="S"/>
    <s v="00 - N/A"/>
    <s v="60 - CREDITO EXTERNO"/>
    <s v="(blank)"/>
    <s v="99 - MULTIPROVINCIAL"/>
    <n v="10000000"/>
    <n v="0"/>
  </r>
  <r>
    <s v="2025"/>
    <x v="0"/>
    <x v="0"/>
    <x v="0"/>
    <x v="4"/>
    <s v="2 - Poder Ejecutivo"/>
    <s v="0220 - MINISTERIO DE ECONOMÍA, PLANIFICACIÓN Y DESARROLLO"/>
    <s v="0001 - MINISTERIO DE ECONOMIA, PLANIFICACION Y DESARROLLO"/>
    <s v="4 - SERVICIOS SOCIALES"/>
    <s v="4.1 - Vivienda y servicios comunitarios"/>
    <s v="4.1.02 - Desarrollo comunitario"/>
    <s v="2.4 - TRANSFERENCIAS CORRIENTES"/>
    <s v="2.4.2 - TRANSFERENCIAS CORRIENTES AL  GOBIERNO GENERAL NACIONAL"/>
    <s v="N"/>
    <s v="00 - N/A"/>
    <s v="10 - FONDO GENERAL"/>
    <s v="(blank)"/>
    <s v="99 - MULTIPROVINCIAL"/>
    <n v="144144665"/>
    <n v="57396064.449999988"/>
  </r>
  <r>
    <s v="2025"/>
    <x v="0"/>
    <x v="0"/>
    <x v="0"/>
    <x v="4"/>
    <s v="2 - Poder Ejecutivo"/>
    <s v="0220 - MINISTERIO DE ECONOMÍA, PLANIFICACIÓN Y DESARROLLO"/>
    <s v="0001 - MINISTERIO DE ECONOMIA, PLANIFICACION Y DESARROLLO"/>
    <s v="4 - SERVICIOS SOCIALES"/>
    <s v="4.1 - Vivienda y servicios comunitarios"/>
    <s v="4.1.99 - Planificación, gestión y supervisión de vivienda y servicios comunitarios"/>
    <s v="2.4 - TRANSFERENCIAS CORRIENTES"/>
    <s v="2.4.1 - TRANSFERENCIAS CORRIENTES AL SECTOR PRIVADO"/>
    <s v="N"/>
    <s v="00 - N/A"/>
    <s v="10 - FONDO GENERAL"/>
    <s v="(blank)"/>
    <s v="99 - MULTIPROVINCIAL"/>
    <n v="22000000"/>
    <n v="0"/>
  </r>
  <r>
    <s v="2025"/>
    <x v="0"/>
    <x v="0"/>
    <x v="0"/>
    <x v="4"/>
    <s v="2 - Poder Ejecutivo"/>
    <s v="0220 - MINISTERIO DE ECONOMÍA, PLANIFICACIÓN Y DESARROLLO"/>
    <s v="0001 - MINISTERIO DE ECONOMIA, PLANIFICACION Y DESARROLLO"/>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1014000"/>
    <n v="507000"/>
  </r>
  <r>
    <s v="2025"/>
    <x v="0"/>
    <x v="0"/>
    <x v="0"/>
    <x v="4"/>
    <s v="2 - Poder Ejecutivo"/>
    <s v="0220 - MINISTERIO DE ECONOMÍA, PLANIFICACIÓN Y DESARROLLO"/>
    <s v="0001 - MINISTERIO DE ECONOMIA, PLANIFICACION Y DESARROLLO"/>
    <s v="4 - SERVICIOS SOCIALES"/>
    <s v="4.4 - Educación"/>
    <s v="4.4.04 - Educación superior"/>
    <s v="2.4 - TRANSFERENCIAS CORRIENTES"/>
    <s v="2.4.1 - TRANSFERENCIAS CORRIENTES AL SECTOR PRIVADO"/>
    <s v="N"/>
    <s v="00 - N/A"/>
    <s v="10 - FONDO GENERAL"/>
    <s v="(blank)"/>
    <s v="99 - MULTIPROVINCIAL"/>
    <n v="1000000"/>
    <n v="0"/>
  </r>
  <r>
    <s v="2025"/>
    <x v="0"/>
    <x v="0"/>
    <x v="0"/>
    <x v="4"/>
    <s v="2 - Poder Ejecutivo"/>
    <s v="0220 - MINISTERIO DE ECONOMÍA, PLANIFICACIÓN Y DESARROLLO"/>
    <s v="0001 - MINISTERIO DE ECONOMIA, PLANIFICACION Y DESARROLLO"/>
    <s v="4 - SERVICIOS SOCIALES"/>
    <s v="4.5 - Protección social"/>
    <s v="4.5.10 - Asistencia social"/>
    <s v="2.4 - TRANSFERENCIAS CORRIENTES"/>
    <s v="2.4.1 - TRANSFERENCIAS CORRIENTES AL SECTOR PRIVADO"/>
    <s v="N"/>
    <s v="00 - N/A"/>
    <s v="10 - FONDO GENERAL"/>
    <s v="(blank)"/>
    <s v="99 - MULTIPROVINCIAL"/>
    <n v="1000000"/>
    <n v="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600000"/>
    <n v="9500"/>
  </r>
  <r>
    <s v="2025"/>
    <x v="0"/>
    <x v="0"/>
    <x v="0"/>
    <x v="4"/>
    <s v="2 - Poder Ejecutivo"/>
    <s v="0220 - MINISTERIO DE ECONOMÍA, PLANIFICACIÓN Y DESARROLLO"/>
    <s v="0018 - SISTEMA ÚNICO DE BENEFICIARIOS"/>
    <s v="4 - SERVICIOS SOCIALES"/>
    <s v="4.5 - Protección social"/>
    <s v="4.5.10 - Asistencia social"/>
    <s v="2.4 - TRANSFERENCIAS CORRIENTES"/>
    <s v="2.4.1 - TRANSFERENCIAS CORRIENTES AL SECTOR PRIVADO"/>
    <s v="N"/>
    <s v="00 - N/A"/>
    <s v="10 - FONDO GENERAL"/>
    <s v="(blank)"/>
    <s v="99 - MULTIPROVINCIAL"/>
    <n v="50000"/>
    <n v="24000"/>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500000"/>
    <n v="2992485.71"/>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1200000"/>
    <n v="1151437.1399999999"/>
  </r>
  <r>
    <s v="2025"/>
    <x v="0"/>
    <x v="0"/>
    <x v="0"/>
    <x v="4"/>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blank)"/>
    <s v="01 - DISTRITO NACIONAL"/>
    <n v="0"/>
    <n v="0"/>
  </r>
  <r>
    <s v="2025"/>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150000"/>
    <n v="0"/>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blank)"/>
    <s v="99 - MULTIPROVINCIAL"/>
    <n v="56750009"/>
    <n v="15844349.42"/>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blank)"/>
    <s v="99 - MULTIPROVINCIAL"/>
    <n v="79000000"/>
    <n v="0"/>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blank)"/>
    <s v="99 - MULTIPROVINCIAL"/>
    <n v="7477389"/>
    <n v="6426428.7999999998"/>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blank)"/>
    <s v="99 - MULTIPROVINCIAL"/>
    <n v="35000000"/>
    <n v="37414787.129999995"/>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blank)"/>
    <s v="99 - MULTIPROVINCIAL"/>
    <n v="75000000"/>
    <n v="21987040"/>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blank)"/>
    <s v="99 - MULTIPROVINCIAL"/>
    <n v="450000000"/>
    <n v="15000000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blank)"/>
    <s v="99 - MULTIPROVINCIAL"/>
    <n v="58868000"/>
    <n v="1480075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blank)"/>
    <s v="99 - MULTIPROVINCIAL"/>
    <n v="2995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blank)"/>
    <s v="99 - MULTIPROVINCIAL"/>
    <n v="50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blank)"/>
    <s v="99 - MULTIPROVINCIAL"/>
    <n v="1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blank)"/>
    <s v="99 - MULTIPROVINCIAL"/>
    <n v="100000"/>
    <n v="0"/>
  </r>
  <r>
    <s v="2025"/>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blank)"/>
    <s v="99 - MULTIPROVINCIAL"/>
    <n v="35000029526"/>
    <n v="17400000000"/>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blank)"/>
    <s v="99 - MULTIPROVINCIAL"/>
    <n v="62489265360"/>
    <n v="35807843615.029999"/>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blank)"/>
    <s v="99 - MULTIPROVINCIAL"/>
    <n v="20510734640"/>
    <n v="0"/>
  </r>
  <r>
    <s v="2025"/>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2483907667"/>
    <n v="1152417908"/>
  </r>
  <r>
    <s v="2025"/>
    <x v="0"/>
    <x v="0"/>
    <x v="0"/>
    <x v="4"/>
    <s v="3 - Poder Judicial"/>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blank)"/>
    <s v="99 - MULTIPROVINCIAL"/>
    <n v="5093710"/>
    <n v="2001945"/>
  </r>
  <r>
    <s v="2025"/>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blank)"/>
    <s v="99 - MULTIPROVINCIAL"/>
    <n v="1071429"/>
    <n v="57100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blank)"/>
    <s v="99 - MULTIPROVINCIAL"/>
    <n v="1501350200"/>
    <n v="62556250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blank)"/>
    <s v="99 - MULTIPROVINCIAL"/>
    <n v="2869200"/>
    <n v="1195500"/>
  </r>
  <r>
    <s v="2025"/>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800000"/>
    <n v="205000"/>
  </r>
  <r>
    <s v="2025"/>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blank)"/>
    <s v="99 - MULTIPROVINCIAL"/>
    <n v="1569800"/>
    <n v="1569800"/>
  </r>
  <r>
    <s v="2025"/>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blank)"/>
    <s v="99 - MULTIPROVINCIAL"/>
    <n v="3440000"/>
    <n v="2466663"/>
  </r>
  <r>
    <s v="2025"/>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blank)"/>
    <s v="99 - MULTIPROVINCIAL"/>
    <n v="590000"/>
    <n v="245835"/>
  </r>
  <r>
    <s v="2025"/>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150000"/>
    <n v="0"/>
  </r>
  <r>
    <s v="2025"/>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blank)"/>
    <s v="99 - MULTIPROVINCIAL"/>
    <n v="3264600"/>
    <n v="2130000"/>
  </r>
  <r>
    <s v="2025"/>
    <x v="0"/>
    <x v="0"/>
    <x v="0"/>
    <x v="4"/>
    <s v="7 - Defensor del Pueblo"/>
    <s v="0404 - DEFENSOR DEL PUEBLO"/>
    <s v="0001 - DEFENSOR DEL PUEBLO"/>
    <s v="4 - SERVICIOS SOCIALES"/>
    <s v="4.5 - Protección social"/>
    <s v="4.5.10 - Asistencia social"/>
    <s v="2.4 - TRANSFERENCIAS CORRIENTES"/>
    <s v="2.4.1 - TRANSFERENCIAS CORRIENTES AL SECTOR PRIVADO"/>
    <s v="N"/>
    <s v="00 - N/A"/>
    <s v="10 - FONDO GENERAL"/>
    <s v="(blank)"/>
    <s v="99 - MULTIPROVINCIAL"/>
    <n v="100000"/>
    <n v="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blank)"/>
    <s v="99 - MULTIPROVINCIAL"/>
    <n v="1100000"/>
    <n v="110000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blank)"/>
    <s v="99 - MULTIPROVINCIAL"/>
    <n v="3400000"/>
    <n v="1483326.6500000001"/>
  </r>
  <r>
    <s v="2025"/>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blank)"/>
    <s v="99 - MULTIPROVINCIAL"/>
    <n v="1699984"/>
    <n v="0"/>
  </r>
  <r>
    <s v="2025"/>
    <x v="0"/>
    <x v="0"/>
    <x v="0"/>
    <x v="5"/>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800000"/>
    <n v="0"/>
  </r>
  <r>
    <s v="2025"/>
    <x v="0"/>
    <x v="0"/>
    <x v="0"/>
    <x v="5"/>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blank)"/>
    <s v="99 - MULTIPROVINCIAL"/>
    <n v="0"/>
    <n v="200000"/>
  </r>
  <r>
    <s v="2025"/>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0"/>
    <n v="0"/>
  </r>
  <r>
    <s v="2025"/>
    <x v="0"/>
    <x v="0"/>
    <x v="0"/>
    <x v="5"/>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85000"/>
  </r>
  <r>
    <s v="2025"/>
    <x v="0"/>
    <x v="0"/>
    <x v="0"/>
    <x v="5"/>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00000"/>
    <n v="0"/>
  </r>
  <r>
    <s v="2025"/>
    <x v="0"/>
    <x v="0"/>
    <x v="0"/>
    <x v="5"/>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1770000"/>
  </r>
  <r>
    <s v="2025"/>
    <x v="0"/>
    <x v="0"/>
    <x v="0"/>
    <x v="5"/>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0"/>
  </r>
  <r>
    <s v="2025"/>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5000000"/>
    <n v="701802.53"/>
  </r>
  <r>
    <s v="2025"/>
    <x v="0"/>
    <x v="0"/>
    <x v="0"/>
    <x v="5"/>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0"/>
    <n v="7400000"/>
  </r>
  <r>
    <s v="2025"/>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0"/>
    <n v="6022366"/>
  </r>
  <r>
    <s v="2025"/>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41606395"/>
    <n v="0"/>
  </r>
  <r>
    <s v="2025"/>
    <x v="0"/>
    <x v="0"/>
    <x v="0"/>
    <x v="5"/>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622606.32999999996"/>
  </r>
  <r>
    <s v="2025"/>
    <x v="0"/>
    <x v="0"/>
    <x v="0"/>
    <x v="5"/>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374124117"/>
  </r>
  <r>
    <s v="2025"/>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blank)"/>
    <s v="99 - MULTIPROVINCIAL"/>
    <n v="1300000"/>
    <n v="130000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blank)"/>
    <s v="99 - MULTIPROVINCIAL"/>
    <n v="21176465"/>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68858735"/>
    <n v="12953649.4"/>
  </r>
  <r>
    <s v="2025"/>
    <x v="0"/>
    <x v="0"/>
    <x v="1"/>
    <x v="6"/>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60 - CREDITO EXTERNO"/>
    <n v="13856"/>
    <s v="32 - SANTO DOMINGO"/>
    <n v="0"/>
    <n v="1726786.96"/>
  </r>
  <r>
    <s v="2025"/>
    <x v="0"/>
    <x v="0"/>
    <x v="1"/>
    <x v="6"/>
    <s v="2 - Poder Ejecutivo"/>
    <s v="0201 - PRESIDENCIA DE LA REPÚBLICA"/>
    <s v="0001 - GABINETE SOCIAL DE LA PRESIDENCIA"/>
    <s v="4 - SERVICIOS SOCIALES"/>
    <s v="4.5 - Protección social"/>
    <s v="4.5.99 - Planificación, gestión y supervisión de la protección social"/>
    <s v="2.2 - CONTRATACIÓN DE SERVICIOS"/>
    <s v="2.2.8 - OTROS SERVICIOS NO INCLUIDOS EN CONCEPTOS ANTERIORES"/>
    <s v="S"/>
    <s v="00 - N/A"/>
    <s v="70 - DONACION EXTERNA"/>
    <s v="(blank)"/>
    <s v="99 - MULTIPROVINCIAL"/>
    <n v="11565450"/>
    <n v="0"/>
  </r>
  <r>
    <s v="2025"/>
    <x v="0"/>
    <x v="0"/>
    <x v="1"/>
    <x v="6"/>
    <s v="2 - Poder Ejecutivo"/>
    <s v="0201 - PRESIDENCIA DE LA REPÚBLICA"/>
    <s v="0001 - GABINETE SOCIAL DE LA PRESIDENCIA"/>
    <s v="4 - SERVICIOS SOCIALES"/>
    <s v="4.5 - Protección social"/>
    <s v="4.5.99 - Planificación, gestión y supervisión de la protección social"/>
    <s v="2.3 - MATERIALES Y SUMINISTROS"/>
    <s v="2.3.9 - PRODUCTOS Y ÚTILES VARIOS"/>
    <s v="S"/>
    <s v="00 - N/A"/>
    <s v="70 - DONACION EXTERNA"/>
    <s v="(blank)"/>
    <s v="99 - MULTIPROVINCIAL"/>
    <n v="329500"/>
    <n v="0"/>
  </r>
  <r>
    <s v="2025"/>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blank)"/>
    <s v="99 - MULTIPROVINCIAL"/>
    <n v="7500000"/>
    <n v="0"/>
  </r>
  <r>
    <s v="2025"/>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blank)"/>
    <s v="99 - MULTIPROVINCIAL"/>
    <n v="0"/>
    <n v="0"/>
  </r>
  <r>
    <s v="2025"/>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2000000"/>
    <n v="16066527.35"/>
  </r>
  <r>
    <s v="2025"/>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n v="14624"/>
    <s v="15 - MONTE CRISTI"/>
    <n v="3200000"/>
    <n v="0"/>
  </r>
  <r>
    <s v="2025"/>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4200000"/>
    <n v="0"/>
  </r>
  <r>
    <s v="2025"/>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56350000"/>
    <n v="8852924.6699999999"/>
  </r>
  <r>
    <s v="2025"/>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2350000"/>
    <n v="22958906"/>
  </r>
  <r>
    <s v="2025"/>
    <x v="0"/>
    <x v="0"/>
    <x v="1"/>
    <x v="6"/>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2 - INFRAESTRUCTURA"/>
    <s v="N"/>
    <s v="00 - N/A"/>
    <s v="10 - FONDO GENERAL"/>
    <s v="(blank)"/>
    <s v="99 - MULTIPROVINCIAL"/>
    <n v="0"/>
    <n v="0"/>
  </r>
  <r>
    <s v="2025"/>
    <x v="0"/>
    <x v="0"/>
    <x v="1"/>
    <x v="6"/>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2 - INFRAESTRUCTURA"/>
    <s v="N"/>
    <s v="00 - N/A"/>
    <s v="10 - FONDO GENERAL"/>
    <s v="(blank)"/>
    <s v="99 - MULTIPROVINCIAL"/>
    <n v="542516560"/>
    <n v="70322597.870000005"/>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7 - SERVICIOS DE CONSERVACIÓN, REPARACIONES MENORES E INSTALACIONES TEMPORALES"/>
    <s v="S"/>
    <s v="03 - RECUPERACION DEL MARGEN ORIENTAL DEL RÍO OZAMA EN EL BARRIO LAS LILAS, MUNICIPIO SANTO DOMINGO ESTE, PROVINCIA SANTO DOMINGO"/>
    <s v="10 - FONDO GENERAL"/>
    <n v="16877"/>
    <s v="32 - SANTO DOMINGO"/>
    <n v="0"/>
    <n v="797382.1"/>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3 - RECUPERACION DEL MARGEN ORIENTAL DEL RÍO OZAMA EN EL BARRIO LAS LILAS, MUNICIPIO SANTO DOMINGO ESTE, PROVINCIA SANTO DOMINGO"/>
    <s v="10 - FONDO GENERAL"/>
    <n v="16877"/>
    <s v="32 - SANTO DOMINGO"/>
    <n v="0"/>
    <n v="47256830.039999999"/>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4 - TRANSPORTE Y ALMACENAJE"/>
    <s v="S"/>
    <s v="01 - MEJORAMIENTO URBANO, SOCIAL Y AMBIENTAL DEL BARRIO DOMINGO SAVIO (LA CIENEGA - LOS GUANDULES), DISTRITO NACIONAL"/>
    <s v="10 - FONDO GENERAL"/>
    <n v="13924"/>
    <s v="01 - DISTRITO NACIONAL"/>
    <n v="0"/>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8 - OTROS SERVICIOS NO INCLUIDOS EN CONCEPTOS ANTERIORES"/>
    <s v="S"/>
    <s v="01 - MEJORAMIENTO URBANO, SOCIAL Y AMBIENTAL DEL BARRIO DOMINGO SAVIO (LA CIENEGA - LOS GUANDULES), DISTRITO NACIONAL"/>
    <s v="10 - FONDO GENERAL"/>
    <n v="13924"/>
    <s v="01 - DISTRITO NACIONAL"/>
    <n v="0"/>
    <n v="0"/>
  </r>
  <r>
    <s v="2025"/>
    <x v="0"/>
    <x v="0"/>
    <x v="1"/>
    <x v="6"/>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700000000"/>
    <n v="131048027.21000001"/>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3 - VIÁTICOS"/>
    <s v="S"/>
    <s v="00 - N/A"/>
    <s v="60 - CREDITO EXTERNO"/>
    <s v="(blank)"/>
    <s v="99 - MULTIPROVINCIAL"/>
    <n v="22015116"/>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8 - OTROS SERVICIOS NO INCLUIDOS EN CONCEPTOS ANTERIORES"/>
    <s v="S"/>
    <s v="00 - N/A"/>
    <s v="60 - CREDITO EXTERNO"/>
    <s v="(blank)"/>
    <s v="99 - MULTIPROVINCIAL"/>
    <n v="398326848"/>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n v="16744"/>
    <s v="18 - PUERTO PLATA"/>
    <n v="178414777"/>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10849293"/>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22500000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n v="16166"/>
    <s v="32 - SANTO DOMINGO"/>
    <n v="10362072"/>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PUENTE VIAL (TIPO TABLERO) SOBRE CAÑADA VILLA MARIA, D. M. PANTOJA, MUNICIPIO LOS ALCARRIZOS, PROVINCIA SANTO DOMINGO"/>
    <s v="10 - FONDO GENERAL"/>
    <n v="14523"/>
    <s v="32 - SANTO DOMINGO"/>
    <n v="0"/>
    <n v="516724.65"/>
  </r>
  <r>
    <s v="2025"/>
    <x v="0"/>
    <x v="0"/>
    <x v="1"/>
    <x v="6"/>
    <s v="2 - Poder Ejecutivo"/>
    <s v="0201 - PRESIDENCIA DE LA REPÚBLICA"/>
    <s v="0009 - COMISIÓN PRESIDENCIAL DE APOYO AL DESARROLLO PROVINCIAL"/>
    <s v="2 - SERVICIOS ECONÓMICOS"/>
    <s v="2.6 - Transporte"/>
    <s v="2.6.02 - Transporte por agua"/>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0"/>
  </r>
  <r>
    <s v="2025"/>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20182604"/>
    <n v="0"/>
  </r>
  <r>
    <s v="2025"/>
    <x v="0"/>
    <x v="0"/>
    <x v="1"/>
    <x v="6"/>
    <s v="2 - Poder Ejecutivo"/>
    <s v="0201 - PRESIDENCIA DE LA REPÚBLICA"/>
    <s v="0009 - COMISIÓN PRESIDENCIAL DE APOYO AL DESARROLLO PROVINCIAL"/>
    <s v="4 - SERVICIOS SOCIALES"/>
    <s v="4.1 - Vivienda y servicios comunitarios"/>
    <s v="4.1.01 - Urbanización y servicios comunitarios"/>
    <s v="2.7 - OBRAS"/>
    <s v="2.7.2 - INFRAESTRUCTURA"/>
    <s v="S"/>
    <s v="99 - CONSTRUCCIÓN DE APARTAMENTOS TIPO - AH, EN EL ALTOS DE HATICO,  MUNICIPIO LA VEGA, PROVINCIA LA VEGA"/>
    <s v="10 - FONDO GENERAL"/>
    <n v="14214"/>
    <s v="13 - LA VEGA"/>
    <n v="12626600"/>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99 - REMODELACIÓN CLUB RECREATIVO Y CULTURAL VILLA XARAGUA, MUNICIPIO VILLA JARAGUA, PROVINCIA BAHORUCO"/>
    <s v="10 - FONDO GENERAL"/>
    <n v="16411"/>
    <s v="03 - BAHORUCO"/>
    <n v="187178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n v="16542"/>
    <s v="01 - DISTRITO NACIONAL"/>
    <n v="1115676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n v="16544"/>
    <s v="32 - SANTO DOMINGO"/>
    <n v="779854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n v="16691"/>
    <s v="12 - LA ROMANA"/>
    <n v="88937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n v="16696"/>
    <s v="18 - PUERTO PLATA"/>
    <n v="685593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n v="16727"/>
    <s v="32 - SANTO DOMINGO"/>
    <n v="1431750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n v="16755"/>
    <s v="01 - DISTRITO NACIONAL"/>
    <n v="624025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n v="14525"/>
    <s v="32 - SANTO DOMINGO"/>
    <n v="2873229"/>
    <n v="2860566.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n v="16757"/>
    <s v="08 - EL SEIBO"/>
    <n v="1006215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n v="16766"/>
    <s v="25 - SANTIAGO"/>
    <n v="136367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n v="14207"/>
    <s v="02 - AZUA"/>
    <n v="533836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n v="15078"/>
    <s v="27 - VALVERDE"/>
    <n v="301431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n v="15088"/>
    <s v="17 - PERAVIA"/>
    <n v="1027948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n v="15097"/>
    <s v="17 - PERAVIA"/>
    <n v="112215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n v="15098"/>
    <s v="32 - SANTO DOMINGO"/>
    <n v="992046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n v="15099"/>
    <s v="29 - MONTE PLATA"/>
    <n v="90953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n v="15114"/>
    <s v="17 - PERAVIA"/>
    <n v="572953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n v="15115"/>
    <s v="32 - SANTO DOMINGO"/>
    <n v="639137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n v="15123"/>
    <s v="17 - PERAVIA"/>
    <n v="663480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n v="15132"/>
    <s v="29 - MONTE PLATA"/>
    <n v="6440857"/>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n v="15140"/>
    <s v="23 - SAN PEDRO DE MACORIS"/>
    <n v="519827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n v="15824"/>
    <s v="29 - MONTE PLATA"/>
    <n v="48201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n v="14394"/>
    <s v="32 - SANTO DOMINGO"/>
    <n v="133299"/>
    <n v="16726463.68999999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n v="16177"/>
    <s v="32 - SANTO DOMINGO"/>
    <n v="598710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n v="16185"/>
    <s v="32 - SANTO DOMINGO"/>
    <n v="596217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n v="14698"/>
    <s v="22 - SAN JUAN"/>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8 - REMODELACIÓN CANCHA DE BALONCESTO LOS BUITRES, PROVINCIA SAN CRISTOBAL"/>
    <s v="10 - FONDO GENERAL"/>
    <n v="14673"/>
    <s v="21 - SAN CRISTOBAL"/>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6 - CONSTRUCCIÓN CANCHA DE BALONCESTO BATEY 4, MUNICIPIO DE NEYBA, PROVINCIA BAHORUCO"/>
    <s v="10 - FONDO GENERAL"/>
    <n v="14392"/>
    <s v="03 - BAHORUC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DEPORTIVO RENACER EN EL SECTOR GUACHUPITA,  DISTRITO NACIONAL."/>
    <s v="10 - FONDO GENERAL"/>
    <n v="14704"/>
    <s v="01 - DISTRITO NACIONAL"/>
    <n v="0"/>
    <n v="174728.93"/>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25 - RECONSTRUCCIÓN DEL CLUB DEPORTIVO HUELLAS DEL SIGLO, SECTOR CRISTO REY, DISTRITO NACIONAL"/>
    <s v="10 - FONDO GENERAL"/>
    <n v="14936"/>
    <s v="01 - DISTRITO NACIONAL"/>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4 - CONSTRUCCIÓN CANCHA DE BALONCESTO EN EL BARRIO EL OCHO, MUNICIPIO BONAO, PROVINCIA MONSEÑOR NOUEL"/>
    <s v="10 - FONDO GENERAL"/>
    <n v="14681"/>
    <s v="28 - MONSENOR NOUEL"/>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REHABILITACIÓN DEL CLUB OLIMPIA, MUNICIPIO DE SAN FRANCISCO DE MACORIS, PROVINCIA DUARTE"/>
    <s v="10 - FONDO GENERAL"/>
    <n v="14244"/>
    <s v="06 - DUARTE"/>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4 - CONSTRUCCIÓN CLUB DEPORTIVO LAS PALOMAS, MUNICIPIO LICEY AL MEDIO, PROVINCIA SANTIAGO"/>
    <s v="10 - FONDO GENERAL"/>
    <n v="14900"/>
    <s v="25 - SANTIA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0 - REMODELACIÓN CANCHA DE BALONCESTO BATEY BIENVENIDO, SECTOR MANOGUAYABO, MUNICIPIO SANTO DOMINGO OESTE"/>
    <s v="10 - FONDO GENERAL"/>
    <n v="16112"/>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MULTIUSOS LOS ALCARRIZOS, MUNICIPIO LOS ALCARRIZOS, PROV. SANTO DOMINGO"/>
    <s v="10 - FONDO GENERAL"/>
    <n v="14258"/>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8 - REMODELACIÓN CAMPO DE FÚTBOL EL SEIBO, MUNICIPIO MICHES, PROVINCIA EL SEIBO"/>
    <s v="10 - FONDO GENERAL"/>
    <n v="16199"/>
    <s v="08 - EL SEIB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5 - CONSTRUCCIÓN CLUB DEPORTIVO VILLA NAZARETH, SECTOR BAYONA, MUNICIPIO SANTO DOMINGO OESTE, PROVINCIA SANTO DOMINGO."/>
    <s v="10 - FONDO GENERAL"/>
    <n v="16071"/>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POLIDEPORTIVO DE HAINA, MUNICIPIO BAJOS DE HAINA, PROVINCIA SAN CRISTOBAL"/>
    <s v="10 - FONDO GENERAL"/>
    <n v="14730"/>
    <s v="21 - SAN CRISTOBAL"/>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CONSTRUCCIÓN CANCHA DE BALONCESTO GUAJIMÍA, SECTOR GUAJIMÍA, MUNICIPIO SANTO DOMINGO OESTE"/>
    <s v="10 - FONDO GENERAL"/>
    <n v="16078"/>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5 - CONSTRUCCIÓN CANCHA DE BALONCESTO EN EL BARRIO QUIJA QUIETA, MUNICIPIO SAN JUAN DE LA MAGUANA, PROVINCIA SAN JUAN"/>
    <s v="10 - FONDO GENERAL"/>
    <n v="14694"/>
    <s v="22 - SAN JUAN"/>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n v="14695"/>
    <s v="22 - SAN JUAN"/>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9 - REMODELACIÓN CLUB DEPORTIVO CAJUQUIS, SECTOR 12 DE HAINA, MUNICIPIO SANTO DOMINGO OESTE"/>
    <s v="10 - FONDO GENERAL"/>
    <n v="16111"/>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4 - REMODELACIÓN DEL CAMPO DE BEISBOL LA CUABA, MUNICIPIO PEDRO BRAND, PROVINCIA SANTO DOMINGO"/>
    <s v="10 - FONDO GENERAL"/>
    <n v="14389"/>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REMODELACIÓN DEL CAMPO DE BEISBOL ROBERTO AMPALLE, MUNICIPIO BANICA, PROVINCIA ELIAS PIÑA"/>
    <s v="10 - FONDO GENERAL"/>
    <n v="14249"/>
    <s v="07 - ELIAS PINA"/>
    <n v="0"/>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n v="14812"/>
    <s v="25 - SANTIAGO"/>
    <n v="3477689"/>
    <n v="3402857.55"/>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n v="14813"/>
    <s v="25 - SANTIAGO"/>
    <n v="2633204"/>
    <n v="2633104"/>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n v="14814"/>
    <s v="25 - SANTIAGO"/>
    <n v="9500000"/>
    <n v="8593594.4900000002"/>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7913897"/>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81 - RESTAURACIÓN ÁREA EXTERIOR DEL PARQUE ARQUEOLÓGICO LA ISABELA HISTÓRICA,  MUNICIPIO DE LUPERÓN, PROVINCIA PUERTO PLATA"/>
    <s v="10 - FONDO GENERAL"/>
    <n v="14397"/>
    <s v="18 - PUERTO PLATA"/>
    <n v="0"/>
    <n v="0"/>
  </r>
  <r>
    <s v="2025"/>
    <x v="0"/>
    <x v="0"/>
    <x v="1"/>
    <x v="6"/>
    <s v="2 - Poder Ejecutivo"/>
    <s v="0201 - PRESIDENCIA DE LA REPÚBLICA"/>
    <s v="0009 - COMISIÓN PRESIDENCIAL DE APOYO AL DESARROLLO PROVINCIAL"/>
    <s v="4 - SERVICIOS SOCIALES"/>
    <s v="4.3 - Actividades deportivas, recreativas, culturales y religiosas"/>
    <s v="4.3.99 - Planificación, gestión y supervisión de las actividades deportivas, recreativas, culturales y religiosas"/>
    <s v="2.7 - OBRAS"/>
    <s v="2.7.2 - INFRAESTRUCTURA"/>
    <s v="S"/>
    <s v="34 - CONSTRUCCIÓN DEL ESTADIO DE BÉISBOL EL PINAR DE OCOA, DISTRITO MUNICIPAL EL PINAR, PROVINCIA SAN JOSÉ DE OCOA"/>
    <s v="10 - FONDO GENERAL"/>
    <n v="14106"/>
    <s v="31 - SAN JOSE DE OCOA"/>
    <n v="0"/>
    <n v="0"/>
  </r>
  <r>
    <s v="2025"/>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blank)"/>
    <s v="99 - MULTIPROVINCIAL"/>
    <n v="38240000"/>
    <n v="1867898.25"/>
  </r>
  <r>
    <s v="2025"/>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0"/>
  </r>
  <r>
    <s v="2025"/>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n v="16424"/>
    <s v="29 - MONTE PLATA"/>
    <n v="5615924"/>
    <n v="0"/>
  </r>
  <r>
    <s v="2025"/>
    <x v="0"/>
    <x v="0"/>
    <x v="1"/>
    <x v="6"/>
    <s v="2 - Poder Ejecutivo"/>
    <s v="0201 - PRESIDENCIA DE LA REPÚBLICA"/>
    <s v="0015 - DIRECCIÓN GENERAL DE DESARROLLO DE LA COMUNIDAD"/>
    <s v="4 - SERVICIOS SOCIALES"/>
    <s v="4.5 - Protección social"/>
    <s v="4.5.10 - Asistencia social"/>
    <s v="2.7 - OBRAS"/>
    <s v="2.7.2 - INFRAESTRUCTURA"/>
    <s v="N"/>
    <s v="00 - N/A"/>
    <s v="10 - FONDO GENERAL"/>
    <s v="(blank)"/>
    <s v="99 - MULTIPROVINCIAL"/>
    <n v="15000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1706313"/>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n v="14617"/>
    <s v="20 - SAMANA"/>
    <n v="44147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n v="16804"/>
    <s v="28 - MONSENOR NOUEL"/>
    <n v="34664286"/>
    <n v="0"/>
  </r>
  <r>
    <s v="2025"/>
    <x v="0"/>
    <x v="0"/>
    <x v="1"/>
    <x v="6"/>
    <s v="2 - Poder Ejecutivo"/>
    <s v="0201 - PRESIDENCIA DE LA REPÚBLICA"/>
    <s v="0033 - ECO5RD"/>
    <s v="3 - PROTECCIÓN DEL MEDIO AMBIENTE"/>
    <s v="3.2 - Protección de la biodiversidad y ordenación de desechos"/>
    <s v="3.2.02 - Ordenación de desechos"/>
    <s v="2.7 - OBRAS"/>
    <s v="2.7.2 - INFRAESTRUCTURA"/>
    <s v="S"/>
    <s v="12 - CONSTRUCCIÓN DE RELLENO SANITARIO EN EL MUNICIPIO BONAO, PROVINCIA MONSEÑOR NOUEL"/>
    <s v="10 - FONDO GENERAL"/>
    <n v="16804"/>
    <s v="28 - MONSENOR NOUEL"/>
    <n v="0"/>
    <n v="0"/>
  </r>
  <r>
    <s v="2025"/>
    <x v="0"/>
    <x v="0"/>
    <x v="1"/>
    <x v="6"/>
    <s v="2 - Poder Ejecutivo"/>
    <s v="0202 - MINISTERIO DE  INTERIOR Y POLICÍA"/>
    <s v="0001 - POLICIA NACIONAL"/>
    <s v="1 - SERVICIOS  GENERALES"/>
    <s v="1.4 - Justicia, orden público y seguridad"/>
    <s v="1.4.01 - Servicios de seguridad interior"/>
    <s v="2.7 - OBRAS"/>
    <s v="2.7.2 - INFRAESTRUCTURA"/>
    <s v="N"/>
    <s v="00 - N/A"/>
    <s v="10 - FONDO GENERAL"/>
    <s v="(blank)"/>
    <s v="99 - MULTIPROVINCIAL"/>
    <n v="0"/>
    <n v="0"/>
  </r>
  <r>
    <s v="2025"/>
    <x v="0"/>
    <x v="0"/>
    <x v="1"/>
    <x v="6"/>
    <s v="2 - Poder Ejecutivo"/>
    <s v="0203 - MINISTERIO DE DEFENSA"/>
    <s v="0001 - ARMADA DE LA REPUBLICA DOMINICANA"/>
    <s v="1 - SERVICIOS  GENERALES"/>
    <s v="1.3 - Defensa nacional"/>
    <s v="1.3.01 - Defensa militar"/>
    <s v="2.7 - OBRAS"/>
    <s v="2.7.2 - INFRAESTRUCTURA"/>
    <s v="N"/>
    <s v="00 - N/A"/>
    <s v="10 - FONDO GENERAL"/>
    <s v="(blank)"/>
    <s v="99 - MULTIPROVINCIAL"/>
    <n v="0"/>
    <n v="0"/>
  </r>
  <r>
    <s v="2025"/>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n v="14697"/>
    <s v="05 - DAJABON"/>
    <n v="32500000"/>
    <n v="10820000"/>
  </r>
  <r>
    <s v="2025"/>
    <x v="0"/>
    <x v="0"/>
    <x v="1"/>
    <x v="6"/>
    <s v="2 - Poder Ejecutivo"/>
    <s v="0203 - MINISTERIO DE DEFENSA"/>
    <s v="0001 - MINISTERIO DE DEFENSA"/>
    <s v="1 - SERVICIOS  GENERALES"/>
    <s v="1.3 - Defensa nacional"/>
    <s v="1.3.01 - Defensa militar"/>
    <s v="2.2 - CONTRATACIÓN DE SERVICIOS"/>
    <s v="2.2.2 - PUBLICIDAD, IMPRESIÓN Y ENCUADERNACIÓN"/>
    <s v="S"/>
    <s v="01 - CONSTRUCCIÓN VERJA PERIMETRAL INTELIGENTE FRONTERA REPÚBLICA DOMINICANA-HAITÍ"/>
    <s v="10 - FONDO GENERAL"/>
    <n v="14697"/>
    <s v="05 - DAJABON"/>
    <n v="15000000"/>
    <n v="0"/>
  </r>
  <r>
    <s v="2025"/>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n v="14697"/>
    <s v="05 - DAJABON"/>
    <n v="36000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52484771"/>
    <n v="7838711.4000000004"/>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3 - CONSTRUCCIÓN INSTALACIONES PARA EL CUERPO ESPECIALIZADO DE MITIGACION A EMERGENCIAS Y DESASTRES, CEMED, DIRECCION GENERAL - CENTRO DE MITIGACION OZAMA, DISTRITO NACIONAL"/>
    <s v="10 - FONDO GENERAL"/>
    <n v="15485"/>
    <s v="32 - SANTO DOMIN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4 - CONSTRUCCIÓN INSTALACIONES PARA EL CUERPO ESPECIALIZADO DE MITIGACION A EMERGENCIAS Y DESASTRES, CEMED - CENTRO DE MITIGACION CIBAO SUR-NORTE, PROVINCIA SANTIAGO"/>
    <s v="10 - FONDO GENERAL"/>
    <n v="15486"/>
    <s v="25 - SANTIA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n v="15487"/>
    <s v="04 - BARAHONA"/>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n v="15492"/>
    <s v="13 - LA VEGA"/>
    <n v="3087500"/>
    <n v="0"/>
  </r>
  <r>
    <s v="2025"/>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n v="14697"/>
    <s v="05 - DAJABON"/>
    <n v="400000"/>
    <n v="0"/>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7200000"/>
    <n v="1725000"/>
  </r>
  <r>
    <s v="2025"/>
    <x v="0"/>
    <x v="0"/>
    <x v="1"/>
    <x v="6"/>
    <s v="2 - Poder Ejecutivo"/>
    <s v="0203 - MINISTERIO DE DEFENSA"/>
    <s v="0001 - MINISTERIO DE DEFENSA"/>
    <s v="1 - SERVICIOS  GENERALES"/>
    <s v="1.3 - Defensa nacional"/>
    <s v="1.3.01 - Defensa militar"/>
    <s v="2.3 - MATERIALES Y SUMINISTROS"/>
    <s v="2.3.9 - PRODUCTOS Y ÚTILES VARIOS"/>
    <s v="S"/>
    <s v="01 - CONSTRUCCIÓN VERJA PERIMETRAL INTELIGENTE FRONTERA REPÚBLICA DOMINICANA-HAITÍ"/>
    <s v="10 - FONDO GENERAL"/>
    <n v="14697"/>
    <s v="05 - DAJABON"/>
    <n v="630000"/>
    <n v="0"/>
  </r>
  <r>
    <s v="2025"/>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blank)"/>
    <s v="99 - MULTIPROVINCIAL"/>
    <n v="600000"/>
    <n v="0"/>
  </r>
  <r>
    <s v="2025"/>
    <x v="0"/>
    <x v="0"/>
    <x v="1"/>
    <x v="6"/>
    <s v="2 - Poder Ejecutivo"/>
    <s v="0204 - MINISTERIO DE RELACIONES EXTERIORES"/>
    <s v="0003 - INSTITUTO DE EDUCACION SUPERIOR"/>
    <s v="4 - SERVICIOS SOCIALES"/>
    <s v="4.4 - Educación"/>
    <s v="4.4.04 - Educación superior"/>
    <s v="2.7 - OBRAS"/>
    <s v="2.7.2 - INFRAESTRUCTURA"/>
    <s v="N"/>
    <s v="00 - N/A"/>
    <s v="10 - FONDO GENERAL"/>
    <s v="(blank)"/>
    <s v="01 - DISTRITO NACIONAL"/>
    <n v="0"/>
    <n v="264000"/>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S"/>
    <s v="00 - N/A"/>
    <s v="60 - CREDITO EXTERNO"/>
    <s v="(blank)"/>
    <s v="99 - MULTIPROVINCIAL"/>
    <n v="0"/>
    <n v="9276217.790000001"/>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01 - DISTRITO NACIONAL"/>
    <n v="2874479"/>
    <n v="1685039.27"/>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376770000"/>
    <n v="44325662.500000015"/>
  </r>
  <r>
    <s v="2025"/>
    <x v="0"/>
    <x v="0"/>
    <x v="1"/>
    <x v="6"/>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S"/>
    <s v="00 - N/A"/>
    <s v="60 - CREDITO EXTERNO"/>
    <s v="(blank)"/>
    <s v="99 - MULTIPROVINCIAL"/>
    <n v="0"/>
    <n v="90000"/>
  </r>
  <r>
    <s v="2025"/>
    <x v="0"/>
    <x v="0"/>
    <x v="1"/>
    <x v="6"/>
    <s v="2 - Poder Ejecutivo"/>
    <s v="0206 - MINISTERIO DE EDUCACIÓN"/>
    <s v="0001 - MINISTERIO DE EDUCACION"/>
    <s v="4 - SERVICIOS SOCIALES"/>
    <s v="4.4 - Educación"/>
    <s v="4.4.01 - Educación inicial"/>
    <s v="2.7 - OBRAS"/>
    <s v="2.7.2 - INFRAESTRUCTURA"/>
    <s v="N"/>
    <s v="00 - N/A"/>
    <s v="10 - FONDO GENERAL"/>
    <s v="(blank)"/>
    <s v="99 - MULTIPROVINCIAL"/>
    <n v="363000"/>
    <n v="0"/>
  </r>
  <r>
    <s v="2025"/>
    <x v="0"/>
    <x v="0"/>
    <x v="1"/>
    <x v="6"/>
    <s v="2 - Poder Ejecutivo"/>
    <s v="0206 - MINISTERIO DE EDUCACIÓN"/>
    <s v="0001 - MINISTERIO DE EDUCACION"/>
    <s v="4 - SERVICIOS SOCIALES"/>
    <s v="4.4 - Educación"/>
    <s v="4.4.06 - Educación técnica"/>
    <s v="2.7 - OBRAS"/>
    <s v="2.7.2 - INFRAESTRUCTURA"/>
    <s v="N"/>
    <s v="00 - N/A"/>
    <s v="10 - FONDO GENERAL"/>
    <s v="(blank)"/>
    <s v="99 - MULTIPROVINCIAL"/>
    <n v="3600"/>
    <n v="0"/>
  </r>
  <r>
    <s v="2025"/>
    <x v="0"/>
    <x v="0"/>
    <x v="1"/>
    <x v="6"/>
    <s v="2 - Poder Ejecutivo"/>
    <s v="0206 - MINISTERIO DE EDUCACIÓN"/>
    <s v="0001 - MINISTERIO DE EDUCACION"/>
    <s v="4 - SERVICIOS SOCIALES"/>
    <s v="4.4 - Educación"/>
    <s v="4.4.07 - Educación vocacional"/>
    <s v="2.7 - OBRAS"/>
    <s v="2.7.2 - INFRAESTRUCTURA"/>
    <s v="N"/>
    <s v="00 - N/A"/>
    <s v="10 - FONDO GENERAL"/>
    <s v="(blank)"/>
    <s v="99 - MULTIPROVINCIAL"/>
    <n v="215000"/>
    <n v="0"/>
  </r>
  <r>
    <s v="2025"/>
    <x v="0"/>
    <x v="0"/>
    <x v="1"/>
    <x v="6"/>
    <s v="2 - Poder Ejecutivo"/>
    <s v="0206 - MINISTERIO DE EDUCACIÓN"/>
    <s v="0001 - MINISTERIO DE EDUCACION"/>
    <s v="4 - SERVICIOS SOCIALES"/>
    <s v="4.4 - Educación"/>
    <s v="4.4.99 - Planificación, gestión y supervisión de la educación"/>
    <s v="2.7 - OBRAS"/>
    <s v="2.7.2 - INFRAESTRUCTURA"/>
    <s v="N"/>
    <s v="00 - N/A"/>
    <s v="10 - FONDO GENERAL"/>
    <s v="(blank)"/>
    <s v="99 - MULTIPROVINCIAL"/>
    <n v="8520"/>
    <n v="0"/>
  </r>
  <r>
    <s v="2025"/>
    <x v="0"/>
    <x v="0"/>
    <x v="1"/>
    <x v="6"/>
    <s v="2 - Poder Ejecutivo"/>
    <s v="0206 - MINISTERIO DE EDUCACIÓN"/>
    <s v="0010 - INSTITUTO NACIONAL DE BIENESTAR ESTUDIANTIL (INABIE)"/>
    <s v="4 - SERVICIOS SOCIALES"/>
    <s v="4.4 - Educación"/>
    <s v="4.4.99 - Planificación, gestión y supervisión de la educación"/>
    <s v="2.7 - OBRAS"/>
    <s v="2.7.2 - INFRAESTRUCTURA"/>
    <s v="N"/>
    <s v="00 - N/A"/>
    <s v="10 - FONDO GENERAL"/>
    <s v="(blank)"/>
    <s v="99 - MULTIPROVINCIAL"/>
    <n v="321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1 - REMUNERACIONES Y CONTRIBUCIONES"/>
    <s v="2.1.1 - REMUNERACIONES"/>
    <s v="S"/>
    <s v="00 - N/A"/>
    <s v="10 - FONDO GENERAL"/>
    <s v="(blank)"/>
    <s v="99 - MULTIPROVINCIAL"/>
    <n v="2183469"/>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blank)"/>
    <s v="99 - MULTIPROVINCIAL"/>
    <n v="25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70 - DONACION EXTERNA"/>
    <s v="(blank)"/>
    <s v="99 - MULTIPROVINCIAL"/>
    <n v="104322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S"/>
    <s v="00 - N/A"/>
    <s v="70 - DONACION EXTERNA"/>
    <s v="(blank)"/>
    <s v="99 - MULTIPROVINCIAL"/>
    <n v="2124496"/>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S"/>
    <s v="00 - N/A"/>
    <s v="70 - DONACION EXTERNA"/>
    <s v="(blank)"/>
    <s v="99 - MULTIPROVINCIAL"/>
    <n v="43994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S"/>
    <s v="00 - N/A"/>
    <s v="70 - DONACION EXTERNA"/>
    <s v="(blank)"/>
    <s v="99 - MULTIPROVINCIAL"/>
    <n v="2217009"/>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n v="14804"/>
    <s v="99 - MULTIPROVINCIAL"/>
    <n v="5650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n v="14804"/>
    <s v="99 - MULTIPROVINCIAL"/>
    <n v="565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n v="16377"/>
    <s v="99 - MULTIPROVINCIAL"/>
    <n v="201810975"/>
    <n v="0"/>
  </r>
  <r>
    <s v="2025"/>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blank)"/>
    <s v="99 - MULTIPROVINCIAL"/>
    <n v="50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blank)"/>
    <s v="99 - MULTIPROVINCIAL"/>
    <n v="2583878"/>
    <n v="534868.07999999996"/>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blank)"/>
    <s v="99 - MULTIPROVINCIAL"/>
    <n v="5906893"/>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blank)"/>
    <s v="99 - MULTIPROVINCIAL"/>
    <n v="1680776"/>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blank)"/>
    <s v="99 - MULTIPROVINCIAL"/>
    <n v="21945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blank)"/>
    <s v="99 - MULTIPROVINCIAL"/>
    <n v="18825543"/>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blank)"/>
    <s v="99 - MULTIPROVINCIAL"/>
    <n v="1500000"/>
    <n v="105236.6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blank)"/>
    <s v="99 - MULTIPROVINCIAL"/>
    <n v="4279887"/>
    <n v="3705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blank)"/>
    <s v="99 - MULTIPROVINCIAL"/>
    <n v="14058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blank)"/>
    <s v="99 - MULTIPROVINCIAL"/>
    <n v="28510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blank)"/>
    <s v="99 - MULTIPROVINCIAL"/>
    <n v="268477"/>
    <n v="350743"/>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blank)"/>
    <s v="99 - MULTIPROVINCIAL"/>
    <n v="1171315"/>
    <n v="47362.84"/>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blank)"/>
    <s v="99 - MULTIPROVINCIAL"/>
    <n v="60234729"/>
    <n v="4560195.7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blank)"/>
    <s v="99 - MULTIPROVINCIAL"/>
    <n v="163570778"/>
    <n v="10479223.060000001"/>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blank)"/>
    <s v="99 - MULTIPROVINCIAL"/>
    <n v="3230000"/>
    <n v="164539.2700000000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blank)"/>
    <s v="99 - MULTIPROVINCIAL"/>
    <n v="988064"/>
    <n v="4265125.5199999996"/>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1 - ALIMENTOS Y PRODUCTOS AGROFORESTALES"/>
    <s v="S"/>
    <s v="00 - N/A"/>
    <s v="10 - FONDO GENERAL"/>
    <s v="(blank)"/>
    <s v="99 - MULTIPROVINCIAL"/>
    <n v="225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2 - TEXTILES Y VESTUARIOS"/>
    <s v="S"/>
    <s v="00 - N/A"/>
    <s v="10 - FONDO GENERAL"/>
    <s v="(blank)"/>
    <s v="99 - MULTIPROVINCIAL"/>
    <n v="0"/>
    <n v="492591"/>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10 - FONDO GENERAL"/>
    <s v="(blank)"/>
    <s v="99 - MULTIPROVINCIAL"/>
    <n v="92625"/>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10 - FONDO GENERAL"/>
    <s v="(blank)"/>
    <s v="99 - MULTIPROVINCIAL"/>
    <n v="20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blank)"/>
    <s v="99 - MULTIPROVINCIAL"/>
    <n v="578361"/>
    <n v="1240237.8599999999"/>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blank)"/>
    <s v="99 - MULTIPROVINCIAL"/>
    <n v="193835"/>
    <n v="70849.03"/>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1 - RECONSTRUCCIÓN CANCHA DEPORTIVA CLUB MIRAMAR, SECTOR LOS _x000a_COCOS MUNICIPIO SAN FELIPE PUERTO PLATA"/>
    <s v="10 - FONDO GENERAL"/>
    <n v="16927"/>
    <s v="18 - PUERTO PLATA"/>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6 - RECONSTRUCCIÓN CANCHA CLUB DEPORTIVO VARIAS LUCES, ENSANCHE ESPAILLAT, DISTRITO NACIONAL"/>
    <s v="10 - FONDO GENERAL"/>
    <n v="1696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2 - RECONSTRUCCIÓN CANCHA_x0009_LOS_x0009_PALMARES,_x0009_SABANA_x0009_PERDIDA, MUNICIPIO SANTO DOMINGO NORTE, PROVINCIA SANTO DOMINGO."/>
    <s v="10 - FONDO GENERAL"/>
    <n v="16941"/>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3 - RECONSTRUCCIÓN  CANCHA CLUB DEPORTIVO LUCERNA INC., SECTOR CANCINO I, MUNICIPIO SANTO DOMINGO ESTE, PROVINCIA SANTO DOMINGO."/>
    <s v="10 - FONDO GENERAL"/>
    <n v="16964"/>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2 - RECONSTRUCCIÓN CANCHA CLUB DEPORTIVO LOS GLADIADORES, SECTOR GUACHUPITA, DISTRITO NACIONAL."/>
    <s v="10 - FONDO GENERAL"/>
    <n v="16953"/>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6 - RECONSTRUCCIÓN  CANCHA  CLUB DEPORTIVO MANGANAGUA, SECTOR EL MILLONCITO, DISTRITO NACIONAL"/>
    <s v="10 - FONDO GENERAL"/>
    <n v="1694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0 - RECONSTRUCCIÓN  CANCHA CLUB DEPORTIVO Y CULTURAL EUGENIO MARÍA DE HOSTOS, SECTOR INVIVIENDA, MUNICIPIO SANTO DOMINGO ESTE, PROVINCIA SANTO DOMINGO."/>
    <s v="10 - FONDO GENERAL"/>
    <n v="16961"/>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5 - RECONSTRUCCIÓN CANCHAS ENSANCHE ALTAGRACIA Y ENGOMBE, MUNICIPIO SANTO DOMNGO OESTE, PROVINCIA SANTO DOMINGO&quot;"/>
    <s v="10 - FONDO GENERAL"/>
    <n v="16945"/>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4 - RECONSTRUCCIÓN CANCHA CLUB DEPORTIVO ORLANDO MARTINEZ, MATA HAMBRE, DISTRITO NACIONAL"/>
    <s v="10 - FONDO GENERAL"/>
    <n v="16965"/>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9 - RECONSTRUCCIÓN CANCHA CLUB DEPORTIVO RAFAEL PAULINO, CRISTO REY, DISTRITO NACIONAL"/>
    <s v="10 - FONDO GENERAL"/>
    <n v="16950"/>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4 - RECONSTRUCCIÓN CANCHA CLUB DEPORTIVO Y CULTURAL ITALIA, SECTOR VILLA FARO, MUNICIPIO SANTO DOMINGO ESTE."/>
    <s v="10 - FONDO GENERAL"/>
    <n v="16955"/>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8 - RECONSTRUCCIÓN CANCHA  CLUB DEPORTIVO 30 DE MAYO, DISTRITO NACIONAL"/>
    <s v="10 - FONDO GENERAL"/>
    <n v="16949"/>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7 - RECONSTRUCCIÓN CANCHA CLUB URBANIZACIÓN INDEPENDENCIA, URBANIZACIÓN INDEPENDENCIA, DISTRITO NACIONAL"/>
    <s v="10 - FONDO GENERAL"/>
    <n v="16968"/>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7 - RECONSTRUCCIÓN CANCHA CLUB DEPORTIVO  OSCAR SANTANA, ENSANCHE ESPAILLAT, DISTRITO NACIONAL."/>
    <s v="10 - FONDO GENERAL"/>
    <n v="16948"/>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7 - RECONSTRUCCIÓN CLUB DEPORTIVO Y CULTURAL LOS COQUITOS, URB. ISABELITA, SECTOR VILLA DUARTE,  MUNICIPIO SANTO DOMINGO ESTE."/>
    <s v="10 - FONDO GENERAL"/>
    <n v="16958"/>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9 - RECONSTRUCCIÓN CANCHA CLUB DEPORTIVO Y CULTURAL  LOS FRAILES, SECTOR LOS FRAILES II, MUNICIPIO  SANTO DOMINGO ESTE"/>
    <s v="10 - FONDO GENERAL"/>
    <n v="16960"/>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3 - RECONSTRUCCIÓN CANCHA CLUB DEPORTIVO Y CULTURAL CANCINO II  MUNICIPIO SANTO DOMINGO ESTE, PROVINCIA SANTO DOMINGO."/>
    <s v="10 - FONDO GENERAL"/>
    <n v="16954"/>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4 - RECONSTRUCCIÓN TRES CANCHAS DEPORTIVAS EN LOS ALCARRIZOS Y PANTOJA, PROVINCIA SANTO DOMINGO."/>
    <s v="10 - FONDO GENERAL"/>
    <n v="16944"/>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5 - RECONSTRUCCIÓN  CANCHA PUEBLO NUEVO, BARRIO PUEBLO NUEVO, SECTOR VILLA DUARTE, MUNICIPIO  SANTO DOMINGO ESTE"/>
    <s v="10 - FONDO GENERAL"/>
    <n v="16956"/>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3 - RECONSTRUCCIÓN  DE DOS CANCHAS DEPORTIVAS EN EL MUNICIPIO PEDRO BRAND, PROVINCIA SANTO DOMINGO"/>
    <s v="10 - FONDO GENERAL"/>
    <n v="16943"/>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1 - RECONSTRUCCIÓN  CANCHA CLUB DEPORTIVO Y CULTURAL FRANCIA NUEVA, URBANIZACIÓN FRANCIA NUEVA, SECTOR VILLA DUARTE, MUNICIPIO SANTO DOMINGO ESTE, PROVINCIA SANTO DOMINGO."/>
    <s v="10 - FONDO GENERAL"/>
    <n v="16962"/>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0 - RECONSTRUCCIÓN CANCHA CLUB  DEPORTIVO NUEVO HORIZONTE, ARROYO HONDO II, DISTRITO NACIONAL."/>
    <s v="10 - FONDO GENERAL"/>
    <n v="16951"/>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1 - RECONSTRUCCIÓN  CANCHA CLUB DEPORTIVO GENERAL ANTONIO DUVERGE, SECTOR HONDURAS, DISTRITO NACIONAL."/>
    <s v="10 - FONDO GENERAL"/>
    <n v="16952"/>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5 - RECONSTRUCCIÓN CANCHA CLUB PLAZA INDEPENDECIA, DISTRITO NACIONAL"/>
    <s v="10 - FONDO GENERAL"/>
    <n v="16966"/>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6 - RECONSTRUCCIÓN CANCHA CLUB DEPORTIVO Y CULTURAL MATRISA, URB. MARIA TRINIDAD SANCHEZ, LOS MINA,  MUNICIPO SANTO DOMINGO ESTE"/>
    <s v="10 - FONDO GENERAL"/>
    <n v="1695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8 - RECONSTRUCCIÓN CANCHA CLUB JUAN CARLOS RAMOS INC.  SECTOR  VILLA DUARTE, MUNICIPIO SANTO DOMINGO ESTE."/>
    <s v="10 - FONDO GENERAL"/>
    <n v="16959"/>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2 - RECONSTRUCCIÓN CANCHA CLUB DEPORTIVO Y CULTURAL EL PENSADOR, BARRIO EL PENSADOR, SECTOR VILLA DUARTE, MUNICIPIO SANTO DOMINGO ESTE."/>
    <s v="10 - FONDO GENERAL"/>
    <n v="16963"/>
    <s v="32 - SANTO DOMINGO"/>
    <n v="0"/>
    <n v="0"/>
  </r>
  <r>
    <s v="2025"/>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blank)"/>
    <s v="99 - MULTIPROVINCIAL"/>
    <n v="927300000"/>
    <n v="175082279.41"/>
  </r>
  <r>
    <s v="2025"/>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blank)"/>
    <s v="25 - SANTIAGO"/>
    <n v="136650912"/>
    <n v="0"/>
  </r>
  <r>
    <s v="2025"/>
    <x v="0"/>
    <x v="0"/>
    <x v="1"/>
    <x v="6"/>
    <s v="2 - Poder Ejecutivo"/>
    <s v="0209 - MINISTERIO DE TRABAJO"/>
    <s v="0001 - MINISTERIO DE TRABAJO"/>
    <s v="4 - SERVICIOS SOCIALES"/>
    <s v="4.5 - Protección social"/>
    <s v="4.5.06 - Desempleo"/>
    <s v="2.2 - CONTRATACIÓN DE SERVICIOS"/>
    <s v="2.2.9 - OTRAS CONTRATACIONES DE SERVICIOS"/>
    <s v="S"/>
    <s v="00 - N/A"/>
    <s v="60 - CREDITO EXTERNO"/>
    <s v="(blank)"/>
    <s v="25 - SANTIAGO"/>
    <n v="113862626"/>
    <n v="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n v="14379"/>
    <s v="99 - MULTIPROVINCIAL"/>
    <n v="9000000"/>
    <n v="260105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23825000"/>
    <n v="7933750"/>
  </r>
  <r>
    <s v="2025"/>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1700000"/>
    <n v="581588.10000000009"/>
  </r>
  <r>
    <s v="2025"/>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n v="14379"/>
    <s v="99 - MULTIPROVINCIAL"/>
    <n v="5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n v="14379"/>
    <s v="99 - MULTIPROVINCIAL"/>
    <n v="600000"/>
    <n v="11230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n v="14119"/>
    <s v="99 - MULTIPROVINCIAL"/>
    <n v="410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n v="14131"/>
    <s v="09 - ESPAILLAT"/>
    <n v="45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n v="14379"/>
    <s v="99 - MULTIPROVINCIAL"/>
    <n v="40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5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3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n v="14119"/>
    <s v="99 - MULTIPROVINCIAL"/>
    <n v="600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n v="14131"/>
    <s v="09 - ESPAILLAT"/>
    <n v="800000"/>
    <n v="194421.97999999998"/>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0"/>
    <n v="45000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n v="14119"/>
    <s v="99 - MULTIPROVINCIAL"/>
    <n v="305000000"/>
    <n v="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4000000"/>
    <n v="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n v="14379"/>
    <s v="99 - MULTIPROVINCIAL"/>
    <n v="400000"/>
    <n v="28556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n v="14131"/>
    <s v="09 - ESPAILLAT"/>
    <n v="575000"/>
    <n v="57500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1 - MEJORAMIENTO DE LA SANIDAD E INOCUIDAD AGRO-ALIMENTARIA EN LA REPÚBLICA DOMINICANA"/>
    <s v="60 - CREDITO EXTERNO"/>
    <n v="14119"/>
    <s v="99 - MULTIPROVINCIAL"/>
    <n v="25000000"/>
    <n v="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650000"/>
    <n v="339243.81"/>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375000"/>
    <n v="16725.080000000002"/>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75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20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35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600000"/>
    <n v="237000"/>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532000"/>
    <n v="275130"/>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1300000"/>
    <n v="427689.88"/>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950000"/>
    <n v="194032"/>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n v="14119"/>
    <s v="99 - MULTIPROVINCIAL"/>
    <n v="10000000"/>
    <n v="0"/>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2100000"/>
    <n v="78112.5"/>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n v="14119"/>
    <s v="99 - MULTIPROVINCIAL"/>
    <n v="10732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920000"/>
    <n v="165628.34"/>
  </r>
  <r>
    <s v="2025"/>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blank)"/>
    <s v="99 - MULTIPROVINCIAL"/>
    <n v="757056129"/>
    <n v="263254959.29000002"/>
  </r>
  <r>
    <s v="2025"/>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n v="14131"/>
    <s v="09 - ESPAILLAT"/>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1 - REMUNERACIONES Y CONTRIBUCIONES"/>
    <s v="2.1.1 - REMUNERACIONES"/>
    <s v="S"/>
    <s v="09 - GESTION DE LA PARTE ALTA Y MEDIA DE LA CUENCA DEL RÍO YAQUE DEL NORTE EN LA VERTIENTE NORTE DE LA CORDILLERA CENTRAL."/>
    <s v="60 - CREDITO EXTERNO"/>
    <n v="14132"/>
    <s v="99 - MULTIPROVINCIAL"/>
    <n v="38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n v="14132"/>
    <s v="99 - MULTIPROVINCIAL"/>
    <n v="1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4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8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1 - ALIMENTOS Y PRODUCTOS AGROFORESTALES"/>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6 - PRODUCTOS DE MINERALES, METÁLICOS Y NO METÁLICOS"/>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85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7 - OBRAS"/>
    <s v="2.7.2 - INFRAESTRUCTURA"/>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6 - Transporte"/>
    <s v="2.6.01 - Transporte por carretera"/>
    <s v="2.2 - CONTRATACIÓN DE SERVICIOS"/>
    <s v="2.2.3 - VIÁTICOS"/>
    <s v="S"/>
    <s v="01 - RECONSTRUCCIÓN DE 44 KM DE CAMINOS PRODUCTIVOS EN LA PROVINCIA PUERTO PLATA"/>
    <s v="10 - FONDO GENERAL"/>
    <n v="14129"/>
    <s v="18 - PUERTO PLATA"/>
    <n v="400000"/>
    <n v="0"/>
  </r>
  <r>
    <s v="2025"/>
    <x v="0"/>
    <x v="0"/>
    <x v="1"/>
    <x v="6"/>
    <s v="2 - Poder Ejecutivo"/>
    <s v="0210 - MINISTERIO DE AGRICULTURA"/>
    <s v="0001 - MINISTERIO DE AGRICULTURA"/>
    <s v="2 - SERVICIOS ECONÓMICOS"/>
    <s v="2.6 - Transporte"/>
    <s v="2.6.01 - Transporte por carretera"/>
    <s v="2.2 - CONTRATACIÓN DE SERVICIOS"/>
    <s v="2.2.9 - OTRAS CONTRATACIONES DE SERVICIOS"/>
    <s v="S"/>
    <s v="01 - RECONSTRUCCIÓN DE 44 KM DE CAMINOS PRODUCTIVOS EN LA PROVINCIA PUERTO PLATA"/>
    <s v="10 - FONDO GENERAL"/>
    <n v="14129"/>
    <s v="18 - PUERTO PLATA"/>
    <n v="600000"/>
    <n v="189200"/>
  </r>
  <r>
    <s v="2025"/>
    <x v="0"/>
    <x v="0"/>
    <x v="1"/>
    <x v="6"/>
    <s v="2 - Poder Ejecutivo"/>
    <s v="0210 - MINISTERIO DE AGRICULTURA"/>
    <s v="0001 - MINISTERIO DE AGRICULTURA"/>
    <s v="2 - SERVICIOS ECONÓMICOS"/>
    <s v="2.6 - Transporte"/>
    <s v="2.6.01 - Transporte por carretera"/>
    <s v="2.7 - OBRAS"/>
    <s v="2.7.2 - INFRAESTRUCTURA"/>
    <s v="S"/>
    <s v="01 - RECONSTRUCCIÓN DE 44 KM DE CAMINOS PRODUCTIVOS EN LA PROVINCIA PUERTO PLATA"/>
    <s v="10 - FONDO GENERAL"/>
    <n v="14129"/>
    <s v="18 - PUERTO PLATA"/>
    <n v="18100000"/>
    <n v="3343177.9099999997"/>
  </r>
  <r>
    <s v="2025"/>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blank)"/>
    <s v="99 - MULTIPROVINCIAL"/>
    <n v="100000"/>
    <n v="0"/>
  </r>
  <r>
    <s v="2025"/>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495000"/>
    <n v="329000"/>
  </r>
  <r>
    <s v="2025"/>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227562"/>
    <n v="50633.1"/>
  </r>
  <r>
    <s v="2025"/>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n v="14199"/>
    <s v="99 - MULTIPROVINCIAL"/>
    <n v="278000"/>
    <n v="103900"/>
  </r>
  <r>
    <s v="2025"/>
    <x v="0"/>
    <x v="0"/>
    <x v="1"/>
    <x v="6"/>
    <s v="2 - Poder Ejecutivo"/>
    <s v="0210 - MINISTERIO DE AGRICULTURA"/>
    <s v="0002 - DIRECCION GENERAL DE GANADERIA"/>
    <s v="2 - SERVICIOS ECONÓMICOS"/>
    <s v="2.2 - Agropecuaria, caza, pesca y silvicultura"/>
    <s v="2.2.01 - Agropecuaria"/>
    <s v="2.2 - CONTRATACIÓN DE SERVICIOS"/>
    <s v="2.2.6 - SEGUROS"/>
    <s v="S"/>
    <s v="02 - FORTALECIMIENTO DE LA CRIANZA OVICAPRINA EN LA REGIÓN FRONTERIZA DE LA RD"/>
    <s v="10 - FONDO GENERAL"/>
    <n v="14199"/>
    <s v="99 - MULTIPROVINCIAL"/>
    <n v="110000"/>
    <n v="0"/>
  </r>
  <r>
    <s v="2025"/>
    <x v="0"/>
    <x v="0"/>
    <x v="1"/>
    <x v="6"/>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n v="14199"/>
    <s v="99 - MULTIPROVINCIAL"/>
    <n v="40000"/>
    <n v="0"/>
  </r>
  <r>
    <s v="2025"/>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789241"/>
    <n v="0"/>
  </r>
  <r>
    <s v="2025"/>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n v="14199"/>
    <s v="99 - MULTIPROVINCIAL"/>
    <n v="200000"/>
    <n v="200000"/>
  </r>
  <r>
    <s v="2025"/>
    <x v="0"/>
    <x v="0"/>
    <x v="1"/>
    <x v="6"/>
    <s v="2 - Poder Ejecutivo"/>
    <s v="0210 - MINISTERIO DE AGRICULTURA"/>
    <s v="0002 - DIRECCION GENERAL DE GANADERIA"/>
    <s v="2 - SERVICIOS ECONÓMICOS"/>
    <s v="2.2 - Agropecuaria, caza, pesca y silvicultura"/>
    <s v="2.2.01 - Agropecuaria"/>
    <s v="2.3 - MATERIALES Y SUMINISTROS"/>
    <s v="2.3.5 - CUERO, CAUCHO Y PLÁSTICO"/>
    <s v="S"/>
    <s v="02 - FORTALECIMIENTO DE LA CRIANZA OVICAPRINA EN LA REGIÓN FRONTERIZA DE LA RD"/>
    <s v="10 - FONDO GENERAL"/>
    <n v="14199"/>
    <s v="99 - MULTIPROVINCIAL"/>
    <n v="50000"/>
    <n v="0"/>
  </r>
  <r>
    <s v="2025"/>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3149109"/>
    <n v="0"/>
  </r>
  <r>
    <s v="2025"/>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753777"/>
    <n v="102611.85"/>
  </r>
  <r>
    <s v="2025"/>
    <x v="0"/>
    <x v="0"/>
    <x v="1"/>
    <x v="6"/>
    <s v="2 - Poder Ejecutivo"/>
    <s v="0210 - MINISTERIO DE AGRICULTURA"/>
    <s v="0002 - DIRECCION GENERAL DE GANADERIA"/>
    <s v="2 - SERVICIOS ECONÓMICOS"/>
    <s v="2.2 - Agropecuaria, caza, pesca y silvicultura"/>
    <s v="2.2.01 - Agropecuaria"/>
    <s v="2.3 - MATERIALES Y SUMINISTROS"/>
    <s v="2.3.9 - PRODUCTOS Y ÚTILES VARIOS"/>
    <s v="S"/>
    <s v="02 - FORTALECIMIENTO DE LA CRIANZA OVICAPRINA EN LA REGIÓN FRONTERIZA DE LA RD"/>
    <s v="10 - FONDO GENERAL"/>
    <n v="14199"/>
    <s v="99 - MULTIPROVINCIAL"/>
    <n v="1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n v="16849"/>
    <s v="99 - MULTIPROVINCIAL"/>
    <n v="13029555"/>
    <n v="85500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3 - DIETAS Y GASTOS DE REPRESENTACIÓN"/>
    <s v="S"/>
    <s v="01 - NORMALIZACIÓN DE LOS PROCESADORES LÁCTEOS DE LA REPÚBLICA DOMINICANA"/>
    <s v="10 - FONDO GENERAL"/>
    <n v="16849"/>
    <s v="99 - MULTIPROVINCIAL"/>
    <n v="667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n v="16849"/>
    <s v="99 - MULTIPROVINCIAL"/>
    <n v="743003"/>
    <n v="130672.51999999999"/>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n v="16849"/>
    <s v="99 - MULTIPROVINCIAL"/>
    <n v="36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n v="16849"/>
    <s v="99 - MULTIPROVINCIAL"/>
    <n v="1089583"/>
    <n v="88736"/>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n v="16849"/>
    <s v="99 - MULTIPROVINCIAL"/>
    <n v="825701"/>
    <n v="270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n v="16849"/>
    <s v="99 - MULTIPROVINCIAL"/>
    <n v="22127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n v="16849"/>
    <s v="99 - MULTIPROVINCIAL"/>
    <n v="136000"/>
    <n v="16407.58000000000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n v="16849"/>
    <s v="99 - MULTIPROVINCIAL"/>
    <n v="1333587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n v="16849"/>
    <s v="99 - MULTIPROVINCIAL"/>
    <n v="111579"/>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n v="16849"/>
    <s v="99 - MULTIPROVINCIAL"/>
    <n v="798959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n v="16849"/>
    <s v="99 - MULTIPROVINCIAL"/>
    <n v="28766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2 - TEXTILES Y VESTUARIOS"/>
    <s v="S"/>
    <s v="01 - NORMALIZACIÓN DE LOS PROCESADORES LÁCTEOS DE LA REPÚBLICA DOMINICANA"/>
    <s v="10 - FONDO GENERAL"/>
    <n v="16849"/>
    <s v="99 - MULTIPROVINCIAL"/>
    <n v="39808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n v="16849"/>
    <s v="99 - MULTIPROVINCIAL"/>
    <n v="545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n v="16849"/>
    <s v="99 - MULTIPROVINCIAL"/>
    <n v="17295"/>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n v="16849"/>
    <s v="99 - MULTIPROVINCIAL"/>
    <n v="89902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n v="16849"/>
    <s v="99 - MULTIPROVINCIAL"/>
    <n v="840624"/>
    <n v="0"/>
  </r>
  <r>
    <s v="2025"/>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02 - REPARACIÓN DE LOS CAMINOS VECINALES LA JAGUITA Y EL GORRO, MUNICIPIO TENARES, PROVINCIA HERMANAS MIRABAL"/>
    <s v="10 - FONDO GENERAL"/>
    <n v="16893"/>
    <s v="19 - HERMANAS MIRABAL"/>
    <n v="0"/>
    <n v="51903283.549999997"/>
  </r>
  <r>
    <s v="2025"/>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60 - CREDITO EXTERNO"/>
    <n v="16152"/>
    <s v="01 - DISTRITO NACIONAL"/>
    <n v="59866571"/>
    <n v="0"/>
  </r>
  <r>
    <s v="2025"/>
    <x v="0"/>
    <x v="0"/>
    <x v="1"/>
    <x v="6"/>
    <s v="2 - Poder Ejecutivo"/>
    <s v="0211 - MINISTERIO DE OBRAS PÚBLICAS Y COMUNICACIONES"/>
    <s v="0001 - MINISTERIO DE OBRAS PUBLICAS Y COMUNICACIONES"/>
    <s v="1 - SERVICIOS  GENERALES"/>
    <s v="1.3 - Defensa nacional"/>
    <s v="1.3.01 - Defensa militar"/>
    <s v="2.7 - OBRAS"/>
    <s v="2.7.2 - INFRAESTRUCTURA"/>
    <s v="S"/>
    <s v="79 - CONSTRUCCIÓN DESTACAMENTO MILITAR EN RINCONCITO, MUNICIPIO COMENDADOR, PROVINCIA ELIAS PIÑA"/>
    <s v="10 - FONDO GENERAL"/>
    <n v="16299"/>
    <s v="07 - ELIAS PINA"/>
    <n v="1388002"/>
    <n v="0"/>
  </r>
  <r>
    <s v="2025"/>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10 - CONSTRUCCIÓN DE MUELLE MARÍTIMO, PRÓXIMO A LA AVENIDA ELISEO DEMORIZI, MUNICIPIO SABANA DE LA MAR, PROVINCIA HATO MAYOR"/>
    <s v="10 - FONDO GENERAL"/>
    <n v="16776"/>
    <s v="30 - HATO MAYOR"/>
    <n v="3355957"/>
    <n v="0"/>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MEJORAMIENTO PUERTO DE MANZANILLO Y SUS VÍAS DE CONECTIVIDAD, PROVINCIA MONTECRISTI, R.D."/>
    <s v="60 - CREDITO EXTERNO"/>
    <n v="14546"/>
    <s v="15 - MONTE CRISTI"/>
    <n v="419308249"/>
    <n v="4323138.68"/>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n v="15015"/>
    <s v="24 - SANCHEZ RAMIREZ"/>
    <n v="495959197"/>
    <n v="96176749.4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n v="15340"/>
    <s v="20 - SAMANA"/>
    <n v="2447237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n v="15347"/>
    <s v="32 - SANTO DOMINGO"/>
    <n v="2511443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n v="15386"/>
    <s v="04 - BARAHONA"/>
    <n v="306451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n v="15387"/>
    <s v="04 - BARAHONA"/>
    <n v="238890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n v="15388"/>
    <s v="03 - BAHORUCO"/>
    <n v="8635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n v="15389"/>
    <s v="03 - BAHORUCO"/>
    <n v="156625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n v="15390"/>
    <s v="07 - ELIAS PINA"/>
    <n v="123234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n v="15391"/>
    <s v="07 - ELIAS PINA"/>
    <n v="118865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n v="15392"/>
    <s v="05 - DAJABON"/>
    <n v="54039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n v="15393"/>
    <s v="14 - MARIA TRINIDAD SANCHEZ"/>
    <n v="621020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n v="15394"/>
    <s v="05 - DAJABON"/>
    <n v="11803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n v="15395"/>
    <s v="20 - SAMANA"/>
    <n v="206923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n v="15396"/>
    <s v="05 - DAJABON"/>
    <n v="97739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n v="15397"/>
    <s v="05 - DAJABON"/>
    <n v="124032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n v="15398"/>
    <s v="30 - HATO MAYOR"/>
    <n v="795769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n v="15401"/>
    <s v="30 - HATO MAYOR"/>
    <n v="91038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n v="15402"/>
    <s v="15 - MONTE CRISTI"/>
    <n v="268378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n v="15403"/>
    <s v="22 - SAN JUAN"/>
    <n v="60346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n v="15404"/>
    <s v="22 - SAN JUAN"/>
    <n v="232419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n v="15405"/>
    <s v="25 - SANTIAGO"/>
    <n v="257542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n v="15406"/>
    <s v="25 - SANTIAGO"/>
    <n v="221669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n v="15407"/>
    <s v="25 - SANTIAGO"/>
    <n v="1932062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3 - RECONSTRUCCIÓN DE LA INFRAESTRUCTURA VIAL URBANA DEL MUNICIPIO VILLA TAPIA, PROVINCIA HERMANAS MIRABAL"/>
    <s v="10 - FONDO GENERAL"/>
    <n v="15801"/>
    <s v="19 - HERMANAS MIRABAL"/>
    <n v="29425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n v="15802"/>
    <s v="18 - PUERTO PLATA"/>
    <n v="176164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n v="15803"/>
    <s v="09 - ESPAILLAT"/>
    <n v="191769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n v="15804"/>
    <s v="09 - ESPAILLAT"/>
    <n v="125558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n v="15072"/>
    <s v="04 - BARAHONA"/>
    <n v="26665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n v="15805"/>
    <s v="06 - DUARTE"/>
    <n v="1655999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n v="15073"/>
    <s v="04 - BARAHONA"/>
    <n v="13936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n v="15806"/>
    <s v="06 - DUARTE"/>
    <n v="9079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n v="15807"/>
    <s v="25 - SANTIAGO"/>
    <n v="3445443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n v="15808"/>
    <s v="25 - SANTIAGO"/>
    <n v="26382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n v="15809"/>
    <s v="25 - SANTIAGO"/>
    <n v="191750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n v="15810"/>
    <s v="26 - SANTIAGO RODRIGUEZ"/>
    <n v="124204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n v="15811"/>
    <s v="25 - SANTIAGO"/>
    <n v="58051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n v="15812"/>
    <s v="26 - SANTIAGO RODRIGUEZ"/>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n v="15813"/>
    <s v="31 - SAN JOSE DE OCOA"/>
    <n v="3085384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n v="15814"/>
    <s v="02 - AZUA"/>
    <n v="1450264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n v="15815"/>
    <s v="16 - PEDERNALES"/>
    <n v="2782363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n v="15816"/>
    <s v="10 - INDEPENDENCIA"/>
    <n v="129235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n v="15028"/>
    <s v="04 - BARAHONA"/>
    <n v="11904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n v="15817"/>
    <s v="02 - AZUA"/>
    <n v="1081305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n v="15029"/>
    <s v="19 - HERMANAS MIRABAL"/>
    <n v="13519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n v="15818"/>
    <s v="02 - AZUA"/>
    <n v="116069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n v="15030"/>
    <s v="18 - PUERTO PLATA"/>
    <n v="3520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n v="15819"/>
    <s v="02 - AZUA"/>
    <n v="940917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n v="15031"/>
    <s v="27 - VALVERDE"/>
    <n v="3747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n v="15820"/>
    <s v="02 - AZUA"/>
    <n v="553047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n v="15032"/>
    <s v="04 - BARAHONA"/>
    <n v="28594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n v="15821"/>
    <s v="02 - AZUA"/>
    <n v="10630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n v="15822"/>
    <s v="22 - SAN JUAN"/>
    <n v="140774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n v="15033"/>
    <s v="04 - BARAHONA"/>
    <n v="50825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n v="15034"/>
    <s v="10 - INDEPENDENCIA"/>
    <n v="4542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n v="15823"/>
    <s v="22 - SAN JUAN"/>
    <n v="116017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n v="15932"/>
    <s v="13 - LA VEGA"/>
    <n v="445658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n v="15035"/>
    <s v="18 - PUERTO PLATA"/>
    <n v="2180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n v="15036"/>
    <s v="29 - MONTE PLATA"/>
    <n v="22399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n v="15933"/>
    <s v="28 - MONSENOR NOUEL"/>
    <n v="5997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n v="15039"/>
    <s v="18 - PUERTO PLATA"/>
    <n v="23136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n v="15934"/>
    <s v="28 - MONSENOR NOUEL"/>
    <n v="234526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n v="15053"/>
    <s v="21 - SAN CRISTOBAL"/>
    <n v="23624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n v="15935"/>
    <s v="23 - SAN PEDRO DE MACORIS"/>
    <n v="509555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n v="15054"/>
    <s v="18 - PUERTO PLATA"/>
    <n v="4732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n v="15936"/>
    <s v="13 - LA VEGA"/>
    <n v="104816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n v="15055"/>
    <s v="11 - LA ALTAGRACIA"/>
    <n v="290791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n v="15937"/>
    <s v="23 - SAN PEDRO DE MACORIS"/>
    <n v="1790665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200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n v="15938"/>
    <s v="24 - SANCHEZ RAMIREZ"/>
    <n v="204842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n v="15057"/>
    <s v="04 - BARAHONA"/>
    <n v="73211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n v="15939"/>
    <s v="29 - MONTE PLATA"/>
    <n v="2120615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n v="15058"/>
    <s v="22 - SAN JUAN"/>
    <n v="1274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n v="15059"/>
    <s v="27 - VALVERDE"/>
    <n v="1338839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n v="15941"/>
    <s v="29 - MONTE PLATA"/>
    <n v="356699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CONSUELO, PROVINCIA SAN PEDRO DE MACORIS"/>
    <s v="10 - FONDO GENERAL"/>
    <n v="15060"/>
    <s v="23 - SAN PEDRO DE MACORIS"/>
    <n v="53865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n v="15942"/>
    <s v="24 - SANCHEZ RAMIREZ"/>
    <n v="27513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n v="15061"/>
    <s v="09 - ESPAILLAT"/>
    <n v="1751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n v="15943"/>
    <s v="17 - PERAVIA"/>
    <n v="134540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n v="15062"/>
    <s v="04 - BARAHONA"/>
    <n v="1175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n v="15944"/>
    <s v="31 - SAN JOSE DE OCOA"/>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n v="15063"/>
    <s v="02 - AZUA"/>
    <n v="266823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n v="15945"/>
    <s v="21 - SAN CRISTOBAL"/>
    <n v="388556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n v="15064"/>
    <s v="06 - DUARTE"/>
    <n v="115552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n v="15946"/>
    <s v="21 - SAN CRISTOBAL"/>
    <n v="303235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n v="15065"/>
    <s v="17 - PERAVIA"/>
    <n v="79654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n v="15947"/>
    <s v="23 - SAN PEDRO DE MACORIS"/>
    <n v="882822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n v="15948"/>
    <s v="21 - SAN CRISTOBAL"/>
    <n v="406548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n v="15949"/>
    <s v="21 - SAN CRISTOBAL"/>
    <n v="2454376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n v="15067"/>
    <s v="12 - LA ROMANA"/>
    <n v="60273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n v="16081"/>
    <s v="12 - LA ROMANA"/>
    <n v="688509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n v="15068"/>
    <s v="27 - VALVERDE"/>
    <n v="38150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n v="15069"/>
    <s v="13 - LA VEGA"/>
    <n v="304325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n v="16082"/>
    <s v="12 - LA ROMANA"/>
    <n v="124559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n v="15070"/>
    <s v="18 - PUERTO PLATA"/>
    <n v="116031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n v="16083"/>
    <s v="11 - LA ALTAGRACIA"/>
    <n v="102695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n v="15071"/>
    <s v="02 - AZUA"/>
    <n v="17499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n v="16084"/>
    <s v="08 - EL SEIBO"/>
    <n v="13587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n v="15308"/>
    <s v="04 - BARAHONA"/>
    <n v="145654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n v="16085"/>
    <s v="08 - EL SEIBO"/>
    <n v="7347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n v="15309"/>
    <s v="31 - SAN JOSE DE OCOA"/>
    <n v="70447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n v="16086"/>
    <s v="21 - SAN CRISTOBAL"/>
    <n v="764049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INFRAESTRUCTURA VIAL URBANA DEL MUNICIPIO LOS CACAOS, PROVINCIA SAN CRISTÓBAL"/>
    <s v="10 - FONDO GENERAL"/>
    <n v="16087"/>
    <s v="21 - SAN CRISTOBAL"/>
    <n v="120021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n v="15310"/>
    <s v="09 - ESPAILLAT"/>
    <n v="29040669"/>
    <n v="19999999.98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n v="16088"/>
    <s v="24 - SANCHEZ RAMIREZ"/>
    <n v="182337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n v="15311"/>
    <s v="22 - SAN JUAN"/>
    <n v="59190920"/>
    <n v="19999999.98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n v="16089"/>
    <s v="04 - BARAHONA"/>
    <n v="127737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n v="15312"/>
    <s v="32 - SANTO DOMINGO"/>
    <n v="249956945"/>
    <n v="85389419.92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n v="16090"/>
    <s v="14 - MARIA TRINIDAD SANCHEZ"/>
    <n v="216251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n v="15314"/>
    <s v="23 - SAN PEDRO DE MACORIS"/>
    <n v="50046663"/>
    <n v="44999999.9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n v="16091"/>
    <s v="03 - BAHORUCO"/>
    <n v="3570338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n v="15315"/>
    <s v="29 - MONTE PLATA"/>
    <n v="37873919"/>
    <n v="299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n v="16092"/>
    <s v="03 - BAHORUCO"/>
    <n v="115923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n v="15316"/>
    <s v="21 - SAN CRISTOBAL"/>
    <n v="23916462"/>
    <n v="19402709.44000000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n v="16093"/>
    <s v="07 - ELIAS PINA"/>
    <n v="57461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n v="15317"/>
    <s v="25 - SANTIAGO"/>
    <n v="243165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n v="16094"/>
    <s v="07 - ELIAS PINA"/>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n v="15318"/>
    <s v="15 - MONTE CRISTI"/>
    <n v="165114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n v="16095"/>
    <s v="07 - ELIAS PINA"/>
    <n v="66148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n v="16096"/>
    <s v="15 - MONTE CRISTI"/>
    <n v="123686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60 - CREDITO EXTERNO"/>
    <n v="15319"/>
    <s v="32 - SANTO DOMINGO"/>
    <n v="469569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n v="15320"/>
    <s v="05 - DAJABON"/>
    <n v="981562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n v="16097"/>
    <s v="06 - DUARTE"/>
    <n v="15648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n v="15321"/>
    <s v="01 - DISTRITO NACIONAL"/>
    <n v="161152128"/>
    <n v="7499999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n v="16098"/>
    <s v="06 - DUARTE"/>
    <n v="1683062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n v="15322"/>
    <s v="18 - PUERTO PLATA"/>
    <n v="28585573"/>
    <n v="27999998.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n v="16099"/>
    <s v="18 - PUERTO PLATA"/>
    <n v="157274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n v="16100"/>
    <s v="06 - DUARTE"/>
    <n v="407927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n v="15324"/>
    <s v="30 - HATO MAYOR"/>
    <n v="108894184"/>
    <n v="69999999.7399999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n v="16101"/>
    <s v="09 - ESPAILLAT"/>
    <n v="1270412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n v="16102"/>
    <s v="15 - MONTE CRISTI"/>
    <n v="107041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n v="15325"/>
    <s v="19 - HERMANAS MIRABAL"/>
    <n v="28097916"/>
    <n v="14859961.5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n v="15326"/>
    <s v="28 - MONSENOR NOUEL"/>
    <n v="4292797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n v="16103"/>
    <s v="18 - PUERTO PLATA"/>
    <n v="13205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n v="16104"/>
    <s v="10 - INDEPENDENCIA"/>
    <n v="1079083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n v="15327"/>
    <s v="17 - PERAVIA"/>
    <n v="1110194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n v="15328"/>
    <s v="24 - SANCHEZ RAMIREZ"/>
    <n v="48006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n v="16105"/>
    <s v="25 - SANTIAGO"/>
    <n v="1618784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n v="15329"/>
    <s v="10 - INDEPENDENCIA"/>
    <n v="191506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n v="16106"/>
    <s v="10 - INDEPENDENCIA"/>
    <n v="145834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n v="16107"/>
    <s v="10 - INDEPENDENCIA"/>
    <n v="132653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n v="15331"/>
    <s v="14 - MARIA TRINIDAD SANCHEZ"/>
    <n v="285295274"/>
    <n v="49999999.81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n v="16108"/>
    <s v="15 - MONTE CRISTI"/>
    <n v="1757088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n v="15332"/>
    <s v="03 - BAHORUCO"/>
    <n v="26634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n v="16109"/>
    <s v="15 - MONTE CRISTI"/>
    <n v="164463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n v="16110"/>
    <s v="02 - AZUA"/>
    <n v="129771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n v="15333"/>
    <s v="16 - PEDERNALES"/>
    <n v="71723603"/>
    <n v="44799990.00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n v="15334"/>
    <s v="07 - ELIAS PINA"/>
    <n v="255265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n v="15335"/>
    <s v="13 - LA VEGA"/>
    <n v="369202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n v="16163"/>
    <s v="20 - SAMANA"/>
    <n v="224183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n v="16162"/>
    <s v="14 - MARIA TRINIDAD SANCHEZ"/>
    <n v="109719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n v="15337"/>
    <s v="02 - AZUA"/>
    <n v="294898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n v="15338"/>
    <s v="06 - DUARTE"/>
    <n v="3707761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n v="14546"/>
    <s v="15 - MONTE CRISTI"/>
    <n v="2595166145"/>
    <n v="106911447.17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n v="15340"/>
    <s v="20 - SAMANA"/>
    <n v="39410342"/>
    <n v="29633308.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n v="16303"/>
    <s v="25 - SANTIAGO"/>
    <n v="10000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n v="15347"/>
    <s v="32 - SANTO DOMINGO"/>
    <n v="1048855694"/>
    <n v="952329005.1700000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MURO DE GAVIÓN EN RÍO JAYA, SECTOR MIRABEL, MUNICIPIO SAN FRANCISCO DE MACORÍS, PROVINCIA DUARTE"/>
    <s v="20 - FONDOS CON DESTINO ESPECÍFICO"/>
    <n v="16120"/>
    <s v="06 - DUARTE"/>
    <n v="39224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n v="16395"/>
    <s v="29 - MONTE PLATA"/>
    <n v="7805395"/>
    <n v="40772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n v="6131"/>
    <s v="05 - DAJABON"/>
    <n v="25000000"/>
    <n v="6902644.29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n v="15386"/>
    <s v="04 - BARAHONA"/>
    <n v="464381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n v="16121"/>
    <s v="06 - DUARTE"/>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n v="16538"/>
    <s v="18 - PUERTO PLATA"/>
    <n v="872339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20 - FONDOS CON DESTINO ESPECÍFICO"/>
    <n v="16398"/>
    <s v="26 - SANTIAGO RODRIGUEZ"/>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n v="15387"/>
    <s v="04 - BARAHONA"/>
    <n v="3375792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n v="14110"/>
    <s v="99 - MULTIPROVINCIAL"/>
    <n v="9418649"/>
    <n v="10123420.0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n v="15388"/>
    <s v="03 - BAHORUCO"/>
    <n v="1617686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n v="12720"/>
    <s v="30 - HATO MAYOR"/>
    <n v="170900000"/>
    <n v="9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n v="15389"/>
    <s v="03 - BAHORUCO"/>
    <n v="28533021"/>
    <n v="790801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n v="14790"/>
    <s v="14 - MARIA TRINIDAD SANCHEZ"/>
    <n v="84465000"/>
    <n v="584365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n v="16681"/>
    <s v="29 - MONTE PLATA"/>
    <n v="9131501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n v="15390"/>
    <s v="07 - ELIAS PINA"/>
    <n v="2317754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n v="16689"/>
    <s v="29 - MONTE PLATA"/>
    <n v="569210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n v="14293"/>
    <s v="02 - AZUA"/>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n v="15391"/>
    <s v="07 - ELIAS PINA"/>
    <n v="259353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n v="16403"/>
    <s v="20 - SAMANA"/>
    <n v="12155794"/>
    <n v="113955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n v="2451"/>
    <s v="06 - DUARTE"/>
    <n v="318443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n v="15392"/>
    <s v="05 - DAJABON"/>
    <n v="37372470"/>
    <n v="357815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n v="16370"/>
    <s v="16 - PEDERNALES"/>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LA INTERCONEXION CARRETERA ZONA FRANCA GUERRA Y NUEVA AUTOPISTA DEL NORDESTE"/>
    <s v="10 - FONDO GENERAL"/>
    <n v="12089"/>
    <s v="32 - SANTO DOMINGO"/>
    <n v="46807313"/>
    <n v="26807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n v="16365"/>
    <s v="32 - SANTO DOMINGO"/>
    <n v="440000000"/>
    <n v="1094359265.40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n v="16404"/>
    <s v="20 - SAMANA"/>
    <n v="6115384"/>
    <n v="573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n v="16709"/>
    <s v="08 - EL SEIBO"/>
    <n v="26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n v="15393"/>
    <s v="14 - MARIA TRINIDAD SANCHEZ"/>
    <n v="1221800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n v="15013"/>
    <s v="19 - HERMANAS MIRABAL"/>
    <n v="12500000"/>
    <n v="726491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20 - FONDOS CON DESTINO ESPECÍFICO"/>
    <n v="15013"/>
    <s v="19 - HERMANAS MIRABAL"/>
    <n v="12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n v="16710"/>
    <s v="30 - HATO MAYOR"/>
    <n v="3198415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n v="15394"/>
    <s v="05 - DAJABON"/>
    <n v="31839388"/>
    <n v="26168876.81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n v="15015"/>
    <s v="24 - SANCHEZ RAMIREZ"/>
    <n v="2659540803"/>
    <n v="290832599.11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n v="16372"/>
    <s v="01 - DISTRITO NACIONAL"/>
    <n v="1251834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n v="15395"/>
    <s v="20 - SAMANA"/>
    <n v="35193856"/>
    <n v="14984887.9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n v="16407"/>
    <s v="04 - BARAHONA"/>
    <n v="78020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n v="14441"/>
    <s v="13 - LA VEGA"/>
    <n v="66460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n v="15396"/>
    <s v="05 - DAJABON"/>
    <n v="21929018"/>
    <n v="2024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n v="16716"/>
    <s v="31 - SAN JOSE DE OCO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n v="13946"/>
    <s v="20 - SAMANA"/>
    <n v="5039990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60 - CREDITO EXTERNO"/>
    <n v="14574"/>
    <s v="32 - SANTO DOMINGO"/>
    <n v="75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n v="4178"/>
    <s v="29 - MONTE PLATA"/>
    <n v="17056142"/>
    <n v="1705614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n v="16718"/>
    <s v="30 - HATO MAYOR"/>
    <n v="25587303"/>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n v="15397"/>
    <s v="05 - DAJABON"/>
    <n v="28047719"/>
    <n v="2588691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n v="16719"/>
    <s v="30 - HATO MAYOR"/>
    <n v="38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n v="15398"/>
    <s v="30 - HATO MAYOR"/>
    <n v="112445871"/>
    <n v="62922776.8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n v="16719"/>
    <s v="30 - HATO MAYOR"/>
    <n v="13339999"/>
    <n v="8441415.359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n v="15401"/>
    <s v="30 - HATO MAYOR"/>
    <n v="154784917"/>
    <n v="22981960.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n v="16720"/>
    <s v="08 - EL SEIBO"/>
    <n v="1194602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n v="15402"/>
    <s v="15 - MONTE CRISTI"/>
    <n v="33166546"/>
    <n v="258266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n v="15403"/>
    <s v="22 - SAN JUAN"/>
    <n v="16280469"/>
    <n v="3221986.2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n v="15404"/>
    <s v="22 - SAN JUAN"/>
    <n v="55674348"/>
    <n v="19520783.4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n v="16724"/>
    <s v="15 - MONTE CRISTI"/>
    <n v="97691808"/>
    <n v="15605301.9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CARRETERA ANTIGUA ANGELITA INTERSECCION LA CIENEGA - CABALLONA - LOS RIELES EN SANTO DOMINGO OESTE"/>
    <s v="10 - FONDO GENERAL"/>
    <n v="6504"/>
    <s v="32 - SANTO DOMINGO"/>
    <n v="5000000"/>
    <n v="1960357.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n v="15405"/>
    <s v="25 - SANTIAGO"/>
    <n v="24496192"/>
    <n v="24295927.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n v="16725"/>
    <s v="32 - SANTO DOMINGO"/>
    <n v="3169199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n v="15406"/>
    <s v="25 - SANTIAGO"/>
    <n v="23737391"/>
    <n v="206974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n v="15407"/>
    <s v="25 - SANTIAGO"/>
    <n v="39176050"/>
    <n v="35444289.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n v="16728"/>
    <s v="25 - SANTIAGO"/>
    <n v="1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n v="12630"/>
    <s v="17 - PERAVIA"/>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60 - CREDITO EXTERNO"/>
    <n v="12723"/>
    <s v="23 - SAN PEDRO DE MACORIS"/>
    <n v="27430120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n v="16731"/>
    <s v="09 - ESPAILLAT"/>
    <n v="10947984"/>
    <n v="3181189.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n v="15801"/>
    <s v="19 - HERMANAS MIRABAL"/>
    <n v="34604540"/>
    <n v="332651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n v="16547"/>
    <s v="01 - DISTRITO NACIONAL"/>
    <n v="714361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n v="15798"/>
    <s v="18 - PUERTO PLATA"/>
    <n v="10000000"/>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CARRETERA EL SEIBO - LAS CUCHILLAS, MUNICIPIO EL SEIBO, PROVINCIA EL SEIBO"/>
    <s v="10 - FONDO GENERAL"/>
    <n v="16771"/>
    <s v="08 - EL SEIBO"/>
    <n v="56778348"/>
    <n v="54220954.72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n v="15802"/>
    <s v="18 - PUERTO PLATA"/>
    <n v="31552855"/>
    <n v="29228964.4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n v="16775"/>
    <s v="18 - PUERTO PLATA"/>
    <n v="87144574"/>
    <n v="62687049.50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n v="15803"/>
    <s v="09 - ESPAILLAT"/>
    <n v="78105070"/>
    <n v="70992529.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n v="16571"/>
    <s v="17 - PERAVI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n v="16127"/>
    <s v="29 - MONTE PLATA"/>
    <n v="38865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CAPA DE RODADURA DE LA AUTOPISTA JUAN PABLO DUARTE"/>
    <s v="20 - FONDOS CON DESTINO ESPECÍFICO"/>
    <n v="13836"/>
    <s v="99 - MULTIPROVINCIAL"/>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n v="15804"/>
    <s v="09 - ESPAILLAT"/>
    <n v="32617980"/>
    <n v="3251798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n v="16586"/>
    <s v="25 - SANTIAGO"/>
    <n v="926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n v="15072"/>
    <s v="04 - BARAHONA"/>
    <n v="280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n v="12631"/>
    <s v="16 - PEDERNALES"/>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n v="15805"/>
    <s v="06 - DUARTE"/>
    <n v="16650578"/>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n v="16147"/>
    <s v="06 - DUARTE"/>
    <n v="49311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n v="15073"/>
    <s v="04 - BARAHONA"/>
    <n v="4860575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n v="15806"/>
    <s v="06 - DUARTE"/>
    <n v="22421801"/>
    <n v="1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9195495"/>
    <n v="9195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n v="15807"/>
    <s v="25 - SANTIAGO"/>
    <n v="57579023"/>
    <n v="55578857.3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n v="16823"/>
    <s v="08 - EL SEIBO"/>
    <n v="134092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n v="15808"/>
    <s v="25 - SANTIAGO"/>
    <n v="12166619"/>
    <n v="9381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3972162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n v="15809"/>
    <s v="25 - SANTIAGO"/>
    <n v="53807916"/>
    <n v="489591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n v="16444"/>
    <s v="05 - DAJABON"/>
    <n v="1092843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22405690"/>
    <n v="2240569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CONSTRUCCIÓN CARRETERA JACAGUA- PALO ALTO, PROVINCIA SANTIAGO"/>
    <s v="10 - FONDO GENERAL"/>
    <n v="14294"/>
    <s v="25 - SANTIAGO"/>
    <n v="2438186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n v="15108"/>
    <s v="14 - MARIA TRINIDAD SANCHEZ"/>
    <n v="24706655"/>
    <n v="2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n v="15810"/>
    <s v="26 - SANTIAGO RODRIGUEZ"/>
    <n v="19367013"/>
    <n v="1729694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n v="15811"/>
    <s v="25 - SANTIAGO"/>
    <n v="22685833"/>
    <n v="210654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PUENTE DISTRIBUIDOR DE TRÁFICO SOBRE CARRETERA FERROCARRIL, MUNICIPIO SAN PEDRO DE MACORÍS, PROVINCIA SAN PEDRO DE MACORÍS."/>
    <s v="10 - FONDO GENERAL"/>
    <n v="16492"/>
    <s v="23 - SAN PEDRO DE MACORIS"/>
    <n v="33863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n v="15812"/>
    <s v="26 - SANTIAGO RODRIGUEZ"/>
    <n v="27735362"/>
    <n v="257542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DE PUENTE BADÉN SOBRE EL RIO GUAYABAL, CARRETERA PADRE LAS CASAS - GUAYABAL, MUNICIPIO GUAYABAL, PROVINCIA AZUA"/>
    <s v="10 - FONDO GENERAL"/>
    <n v="16540"/>
    <s v="02 - AZUA"/>
    <n v="93671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n v="15813"/>
    <s v="31 - SAN JOSE DE OCOA"/>
    <n v="68900050"/>
    <n v="50108775.6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n v="15814"/>
    <s v="02 - AZUA"/>
    <n v="31983170"/>
    <n v="11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n v="15815"/>
    <s v="16 - PEDERNALES"/>
    <n v="591785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n v="15816"/>
    <s v="10 - INDEPENDENCIA"/>
    <n v="167231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n v="4795"/>
    <s v="06 - DUARTE"/>
    <n v="42655051"/>
    <n v="4524022.3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95992135"/>
    <n v="23668010.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n v="15817"/>
    <s v="02 - AZUA"/>
    <n v="23071284"/>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n v="14321"/>
    <s v="15 - MONTE CRISTI"/>
    <n v="76016568"/>
    <n v="42635863.2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20 - FONDOS CON DESTINO ESPECÍFICO"/>
    <n v="6037"/>
    <s v="02 - AZUA"/>
    <n v="7197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29627831"/>
    <n v="269066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n v="15818"/>
    <s v="02 - AZUA"/>
    <n v="258234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n v="6527"/>
    <s v="16 - PEDERNALES"/>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28412219"/>
    <n v="2691990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n v="15819"/>
    <s v="02 - AZUA"/>
    <n v="40781235"/>
    <n v="36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n v="12183"/>
    <s v="30 - HATO MAYOR"/>
    <n v="176906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n v="15031"/>
    <s v="27 - VALVERDE"/>
    <n v="29171527"/>
    <n v="2839617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n v="15820"/>
    <s v="02 - AZUA"/>
    <n v="32031624"/>
    <n v="2974365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n v="15032"/>
    <s v="04 - BARAHONA"/>
    <n v="379055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n v="15821"/>
    <s v="02 - AZUA"/>
    <n v="2921777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n v="15822"/>
    <s v="22 - SAN JUAN"/>
    <n v="328473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n v="6233"/>
    <s v="06 - DUARTE"/>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n v="15033"/>
    <s v="04 - BARAHONA"/>
    <n v="4979103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n v="12092"/>
    <s v="07 - ELIAS PINA"/>
    <n v="55000000"/>
    <n v="5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n v="15034"/>
    <s v="10 - INDEPENDENCIA"/>
    <n v="3694339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n v="15823"/>
    <s v="22 - SAN JUAN"/>
    <n v="2646998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L CAMINO VECINAL EL MANGO-EL CERCADO, SAN FRANCISCO DE MACORÍS, PROVINCIA DUARTE"/>
    <s v="10 - FONDO GENERAL"/>
    <n v="16118"/>
    <s v="06 - DUARTE"/>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n v="15932"/>
    <s v="13 - LA VEGA"/>
    <n v="91591276"/>
    <n v="84224894.26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43406729"/>
    <n v="38337097.8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n v="16119"/>
    <s v="06 - DUARTE"/>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62555289"/>
    <n v="39716008.98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n v="15933"/>
    <s v="28 - MONSENOR NOUEL"/>
    <n v="2405757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20 - FONDOS CON DESTINO ESPECÍFICO"/>
    <n v="16122"/>
    <s v="20 - SAMAN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n v="16126"/>
    <s v="29 - MONTE PLAT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60650883"/>
    <n v="57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n v="15934"/>
    <s v="28 - MONSENOR NOUEL"/>
    <n v="4197230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27706128"/>
    <n v="23307733.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n v="15935"/>
    <s v="23 - SAN PEDRO DE MACORIS"/>
    <n v="60210903"/>
    <n v="54619652.6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n v="16128"/>
    <s v="29 - MONTE PLAT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n v="16148"/>
    <s v="22 - SAN JUAN"/>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n v="15054"/>
    <s v="18 - PUERTO PLATA"/>
    <n v="39796234"/>
    <n v="35364993.00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n v="15936"/>
    <s v="13 - LA VEGA"/>
    <n v="40464907"/>
    <n v="38310156.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n v="13633"/>
    <s v="32 - SANTO DOMIN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162532948"/>
    <n v="81100897.32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n v="15937"/>
    <s v="23 - SAN PEDRO DE MACORIS"/>
    <n v="38813407"/>
    <n v="37895348.47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n v="16699"/>
    <s v="30 - HATO MAYOR"/>
    <n v="67437623"/>
    <n v="6279773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34742547"/>
    <n v="29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n v="15938"/>
    <s v="24 - SANCHEZ RAMIREZ"/>
    <n v="3875464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n v="15057"/>
    <s v="04 - BARAHONA"/>
    <n v="81978996"/>
    <n v="635024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n v="15939"/>
    <s v="29 - MONTE PLATA"/>
    <n v="33483900"/>
    <n v="24859939.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10 - FONDO GENERAL"/>
    <n v="14109"/>
    <s v="32 - SANTO DOMINGO"/>
    <n v="135000000"/>
    <n v="23610396.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n v="16702"/>
    <s v="21 - SAN CRISTOBAL"/>
    <n v="3147747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n v="15058"/>
    <s v="22 - SAN JUAN"/>
    <n v="59757361"/>
    <n v="5578642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n v="15940"/>
    <s v="29 - MONTE PLATA"/>
    <n v="531441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n v="15941"/>
    <s v="29 - MONTE PLATA"/>
    <n v="4708546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CONSTRUCCIÓN DE AV. CIRCUNVALACIÓN NORTE EN EL MUNICIPIO VILLA BISONÓ (NAVARRETE), PROVINCIA SANTIAGO"/>
    <s v="10 - FONDO GENERAL"/>
    <n v="14807"/>
    <s v="25 - SANTIA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n v="15942"/>
    <s v="24 - SANCHEZ RAMIREZ"/>
    <n v="65347331"/>
    <n v="21157996.7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n v="15061"/>
    <s v="09 - ESPAILLAT"/>
    <n v="30628402"/>
    <n v="280508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n v="15943"/>
    <s v="17 - PERAVIA"/>
    <n v="30690139"/>
    <n v="26376733.1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n v="15062"/>
    <s v="04 - BARAHONA"/>
    <n v="4697300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n v="15944"/>
    <s v="31 - SAN JOSE DE OCOA"/>
    <n v="24925571"/>
    <n v="16295470.06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n v="15063"/>
    <s v="02 - AZUA"/>
    <n v="51822285"/>
    <n v="39323198.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n v="15945"/>
    <s v="21 - SAN CRISTOBAL"/>
    <n v="25801910"/>
    <n v="2393574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41630388"/>
    <n v="308831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n v="15946"/>
    <s v="21 - SAN CRISTOBAL"/>
    <n v="32128897"/>
    <n v="29993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n v="15065"/>
    <s v="17 - PERAVIA"/>
    <n v="224153072"/>
    <n v="182898711.3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n v="15947"/>
    <s v="23 - SAN PEDRO DE MACORIS"/>
    <n v="67373763"/>
    <n v="29401008.0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41838481"/>
    <n v="19268530.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n v="15948"/>
    <s v="21 - SAN CRISTOBAL"/>
    <n v="76712551"/>
    <n v="7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n v="15949"/>
    <s v="21 - SAN CRISTOBAL"/>
    <n v="29360325"/>
    <n v="2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n v="15067"/>
    <s v="12 - LA ROMANA"/>
    <n v="178821406"/>
    <n v="119920162.43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n v="16081"/>
    <s v="12 - LA ROMANA"/>
    <n v="48487383"/>
    <n v="42578067.1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n v="15068"/>
    <s v="27 - VALVERDE"/>
    <n v="58301286"/>
    <n v="57152295.0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n v="15069"/>
    <s v="13 - LA VEGA"/>
    <n v="119891782"/>
    <n v="111507030.47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LA INFRAESTRUCTURA VIAL URBANA DEL MUNICIPIO VILLA HERMOSA, PROVINCIA LA ROMANA"/>
    <s v="10 - FONDO GENERAL"/>
    <n v="16082"/>
    <s v="12 - LA ROMANA"/>
    <n v="69049508"/>
    <n v="61774717.8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63260363"/>
    <n v="58546802.78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n v="16083"/>
    <s v="11 - LA ALTAGRACIA"/>
    <n v="63681329"/>
    <n v="38777353.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n v="15071"/>
    <s v="02 - AZUA"/>
    <n v="57570366"/>
    <n v="25390380.5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n v="16084"/>
    <s v="08 - EL SEIBO"/>
    <n v="86865731"/>
    <n v="67069987.7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n v="15308"/>
    <s v="04 - BARAHONA"/>
    <n v="1618443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n v="16085"/>
    <s v="08 - EL SEIBO"/>
    <n v="76010746"/>
    <n v="31262092.13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n v="15309"/>
    <s v="31 - SAN JOSE DE OCOA"/>
    <n v="29323243"/>
    <n v="28718037.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n v="16086"/>
    <s v="21 - SAN CRISTOBAL"/>
    <n v="25481244"/>
    <n v="23529261.8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n v="16787"/>
    <s v="21 - SAN CRISTOBAL"/>
    <n v="4616043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n v="16087"/>
    <s v="21 - SAN CRISTOBAL"/>
    <n v="165336520"/>
    <n v="159598516.93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n v="15310"/>
    <s v="09 - ESPAILLAT"/>
    <n v="14736254"/>
    <n v="142870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n v="16335"/>
    <s v="08 - EL SEIBO"/>
    <n v="35409860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n v="15950"/>
    <s v="15 - MONTE CRISTI"/>
    <n v="10000000"/>
    <n v="25992815.7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n v="16088"/>
    <s v="24 - SANCHEZ RAMIREZ"/>
    <n v="3935875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n v="15311"/>
    <s v="22 - SAN JUAN"/>
    <n v="124411547"/>
    <n v="98575208.87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n v="16089"/>
    <s v="04 - BARAHONA"/>
    <n v="66285301"/>
    <n v="60489851.2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n v="16124"/>
    <s v="29 - MONTE PLAT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n v="16090"/>
    <s v="14 - MARIA TRINIDAD SANCHEZ"/>
    <n v="43995434"/>
    <n v="16204640.6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n v="15313"/>
    <s v="26 - SANTIAGO RODRIGUEZ"/>
    <n v="12148509"/>
    <n v="967708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n v="15314"/>
    <s v="23 - SAN PEDRO DE MACORIS"/>
    <n v="53888483"/>
    <n v="26039147.1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n v="16091"/>
    <s v="03 - BAHORUCO"/>
    <n v="4062237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n v="16145"/>
    <s v="06 - DUARTE"/>
    <n v="431563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n v="15315"/>
    <s v="29 - MONTE PLATA"/>
    <n v="63524077"/>
    <n v="44474808.93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20 - FONDOS CON DESTINO ESPECÍFICO"/>
    <n v="15315"/>
    <s v="29 - MONTE PLATA"/>
    <n v="8256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n v="16092"/>
    <s v="03 - BAHORUCO"/>
    <n v="205724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n v="16829"/>
    <s v="25 - SANTIAGO"/>
    <n v="1837781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n v="15316"/>
    <s v="21 - SAN CRISTOBAL"/>
    <n v="29776765"/>
    <n v="25420130.73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n v="16093"/>
    <s v="07 - ELIAS PINA"/>
    <n v="248349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n v="16830"/>
    <s v="08 - EL SEIBO"/>
    <n v="90994893"/>
    <n v="24674638.6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n v="15317"/>
    <s v="25 - SANTIAGO"/>
    <n v="60932095"/>
    <n v="55931131.45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n v="16094"/>
    <s v="07 - ELIAS PINA"/>
    <n v="277353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n v="15318"/>
    <s v="15 - MONTE CRISTI"/>
    <n v="32997890"/>
    <n v="302459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n v="16095"/>
    <s v="07 - ELIAS PINA"/>
    <n v="3569877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n v="16096"/>
    <s v="15 - MONTE CRISTI"/>
    <n v="44447280"/>
    <n v="409565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20 - FONDOS CON DESTINO ESPECÍFICO"/>
    <n v="15319"/>
    <s v="32 - SANTO DOMINGO"/>
    <n v="300000000"/>
    <n v="299995762.08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60 - CREDITO EXTERNO"/>
    <n v="15319"/>
    <s v="32 - SANTO DOMINGO"/>
    <n v="94245564"/>
    <n v="41882331.43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20 - FONDOS CON DESTINO ESPECÍFICO"/>
    <n v="16502"/>
    <s v="06 - DUARTE"/>
    <n v="4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n v="15320"/>
    <s v="05 - DAJABON"/>
    <n v="20196054"/>
    <n v="184019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n v="16097"/>
    <s v="06 - DUARTE"/>
    <n v="30334326"/>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n v="16460"/>
    <s v="23 - SAN PEDRO DE MACORIS"/>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n v="15321"/>
    <s v="01 - DISTRITO NACIONAL"/>
    <n v="171065062"/>
    <n v="153909161.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n v="16098"/>
    <s v="06 - DUARTE"/>
    <n v="24861068"/>
    <n v="21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n v="15322"/>
    <s v="18 - PUERTO PLATA"/>
    <n v="25961068"/>
    <n v="201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n v="16099"/>
    <s v="18 - PUERTO PLATA"/>
    <n v="61747164"/>
    <n v="54592509.7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CAMINO VECINAL EL VALLE - ARROYO SECO, MUNICIPIO SANTA BARBARA DE SAMANÁ, PROVINCIA SAMANÁ"/>
    <s v="10 - FONDO GENERAL"/>
    <n v="16504"/>
    <s v="20 - SAMANA"/>
    <n v="10000000"/>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n v="15323"/>
    <s v="32 - SANTO DOMINGO"/>
    <n v="1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n v="16100"/>
    <s v="06 - DUARTE"/>
    <n v="64348415"/>
    <n v="46396122.62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n v="15324"/>
    <s v="30 - HATO MAYOR"/>
    <n v="130717901"/>
    <n v="40539096.0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20 - FONDOS CON DESTINO ESPECÍFICO"/>
    <n v="15324"/>
    <s v="30 - HATO MAYOR"/>
    <n v="1680213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n v="16101"/>
    <s v="09 - ESPAILLAT"/>
    <n v="18294370"/>
    <n v="164570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n v="16309"/>
    <s v="13 - LA VEGA"/>
    <n v="302177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n v="16102"/>
    <s v="15 - MONTE CRISTI"/>
    <n v="42297938"/>
    <n v="3927665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n v="15325"/>
    <s v="19 - HERMANAS MIRABAL"/>
    <n v="45531770"/>
    <n v="16347931.38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n v="16322"/>
    <s v="15 - MONTE CRISTI"/>
    <n v="89928181"/>
    <n v="899281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n v="15326"/>
    <s v="28 - MONSENOR NOUEL"/>
    <n v="93309427"/>
    <n v="32622325.3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n v="16103"/>
    <s v="18 - PUERTO PLATA"/>
    <n v="51726673"/>
    <n v="3801213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n v="16104"/>
    <s v="10 - INDEPENDENCIA"/>
    <n v="2129100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n v="15327"/>
    <s v="17 - PERAVIA"/>
    <n v="67254118"/>
    <n v="7367299.2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n v="16321"/>
    <s v="06 - DUARTE"/>
    <n v="582955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n v="15328"/>
    <s v="24 - SANCHEZ RAMIREZ"/>
    <n v="89432831"/>
    <n v="43943847.5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n v="16105"/>
    <s v="25 - SANTIAGO"/>
    <n v="44190565"/>
    <n v="29397438.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n v="15329"/>
    <s v="10 - INDEPENDENCIA"/>
    <n v="4378475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n v="16106"/>
    <s v="10 - INDEPENDENCIA"/>
    <n v="24547033"/>
    <n v="17241164.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n v="16344"/>
    <s v="06 - DUARTE"/>
    <n v="300746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n v="16107"/>
    <s v="10 - INDEPENDENCIA"/>
    <n v="2586514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20 - FONDOS CON DESTINO ESPECÍFICO"/>
    <n v="15330"/>
    <s v="32 - SANTO DOMINGO"/>
    <n v="66984706"/>
    <n v="6197673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PARACIÓN DEL CAMINO VECINAL SALCEDO-LAS LILAS-MONTE ADENTRO, MUNICIPIO SALCEDO, PROVINCIA HERMANAS MIRABAL"/>
    <s v="10 - FONDO GENERAL"/>
    <n v="16748"/>
    <s v="19 - HERMANAS MIRABAL"/>
    <n v="578714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10 - FONDO GENERAL"/>
    <n v="16337"/>
    <s v="09 - ESPAILLAT"/>
    <n v="34165052"/>
    <n v="3416505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20 - FONDOS CON DESTINO ESPECÍFICO"/>
    <n v="16337"/>
    <s v="09 - ESPAILLAT"/>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n v="16773"/>
    <s v="11 - LA ALTAGRACIA"/>
    <n v="35520682"/>
    <n v="3374464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n v="15331"/>
    <s v="14 - MARIA TRINIDAD SANCHEZ"/>
    <n v="451607812"/>
    <n v="358795400.5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n v="16108"/>
    <s v="15 - MONTE CRISTI"/>
    <n v="75931721"/>
    <n v="74136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n v="16351"/>
    <s v="32 - SANTO DOMINGO"/>
    <n v="74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n v="15332"/>
    <s v="03 - BAHORUCO"/>
    <n v="29213214"/>
    <n v="1371906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n v="16109"/>
    <s v="15 - MONTE CRISTI"/>
    <n v="23054708"/>
    <n v="206869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n v="16786"/>
    <s v="11 - LA ALTAGRACIA"/>
    <n v="1668975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n v="16376"/>
    <s v="25 - SANTIAGO"/>
    <n v="114292123"/>
    <n v="2688140.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MINO VECINAL ESTERO HONDO - CRUCE TIBURCIO, MUNICIPIO VILLA ISABELA, PROVINCIA PUERTO PLATA"/>
    <s v="10 - FONDO GENERAL"/>
    <n v="16790"/>
    <s v="18 - PUERTO PLATA"/>
    <n v="39433378"/>
    <n v="12265036.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RRETERA EL FACTOR- LOS INDIOS, MUNICIPIO EL FACTOR, PROVINCIA MARÍA TRINIDAD SÁNCHEZ"/>
    <s v="20 - FONDOS CON DESTINO ESPECÍFICO"/>
    <n v="16396"/>
    <s v="14 - MARIA TRINIDAD SANCHEZ"/>
    <n v="829819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n v="16110"/>
    <s v="02 - AZUA"/>
    <n v="271592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n v="15333"/>
    <s v="16 - PEDERNALES"/>
    <n v="10834401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n v="16417"/>
    <s v="03 - BAHORUCO"/>
    <n v="65353263"/>
    <n v="6564556.36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n v="15334"/>
    <s v="07 - ELIAS PINA"/>
    <n v="575120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n v="16125"/>
    <s v="29 - MONTE PLAT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10 - FONDO GENERAL"/>
    <n v="16378"/>
    <s v="13 - LA VEGA"/>
    <n v="100000000"/>
    <n v="99999999.43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n v="15335"/>
    <s v="13 - LA VEGA"/>
    <n v="83837433"/>
    <n v="76947898.7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n v="16835"/>
    <s v="06 - DUARTE"/>
    <n v="12975321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20 - FONDOS CON DESTINO ESPECÍFICO"/>
    <n v="16136"/>
    <s v="06 - DUARTE"/>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n v="16163"/>
    <s v="20 - SAMANA"/>
    <n v="53577746"/>
    <n v="3539831.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20 - FONDOS CON DESTINO ESPECÍFICO"/>
    <n v="15336"/>
    <s v="32 - SANTO DOMINGO"/>
    <n v="48027920"/>
    <n v="46822721.1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n v="16503"/>
    <s v="11 - LA ALTAGRACIA"/>
    <n v="56588728"/>
    <n v="7124314.00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n v="16162"/>
    <s v="14 - MARIA TRINIDAD SANCHEZ"/>
    <n v="382037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n v="15337"/>
    <s v="02 - AZUA"/>
    <n v="66681636"/>
    <n v="47243000.45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n v="15338"/>
    <s v="06 - DUARTE"/>
    <n v="46108038"/>
    <n v="39552771.1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n v="14948"/>
    <s v="07 - ELIAS PINA"/>
    <n v="25223428"/>
    <n v="252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20 - FONDOS CON DESTINO ESPECÍFICO"/>
    <n v="15339"/>
    <s v="32 - SANTO DOMINGO"/>
    <n v="68208549"/>
    <n v="68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n v="16294"/>
    <s v="29 - MONTE PLATA"/>
    <n v="3082089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CAMINO VECINAL EL AGUACATE-SALAMANCA, MUNICIPIO SANTIAGO DE LOS CABALLEROS, PROVINCIA SANTIAGO"/>
    <s v="10 - FONDO GENERAL"/>
    <n v="16917"/>
    <s v="25 - SANTIAGO"/>
    <n v="0"/>
    <n v="44572767.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n v="16874"/>
    <s v="06 - DUARTE"/>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CONSTRUCCIÓN PUENTE CANAL EL FLUMEN, AFECTADO POR LA VAGUADA DE ABRIL 2022, CARRETERA LA CANELA, HATO DEL YAQUE, MUNICIPIO SANTIAGO DE LOS CABALLEROS, PROVINCIA SANTIAGO"/>
    <s v="10 - FONDO GENERAL"/>
    <n v="16687"/>
    <s v="25 - SANTIAGO"/>
    <n v="0"/>
    <n v="244972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n v="14308"/>
    <s v="29 - MONTE PLATA"/>
    <n v="0"/>
    <n v="788722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n v="16711"/>
    <s v="18 - PUERTO PLATA"/>
    <n v="0"/>
    <n v="21328058.87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n v="5603"/>
    <s v="18 - PUERTO PLATA"/>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CIRCUNVALACION LA OTRA BANDA (ENTRE LAS CARRETERAS HIGUEY - LA OTRA BANDA -VERON), PROVINCIA LA ALTAGRACIA"/>
    <s v="10 - FONDO GENERAL"/>
    <n v="14305"/>
    <s v="11 - LA ALTAGRACIA"/>
    <n v="0"/>
    <n v="3127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RRETERA BATEY HORMIGA-RANCHO ESPAÑOL, MUNICIPIO SANTA BARBARA DE SAMANA, PROVINCIA SAMANA"/>
    <s v="10 - FONDO GENERAL"/>
    <n v="16915"/>
    <s v="20 - SAMANA"/>
    <n v="0"/>
    <n v="34860624.7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CAMINO VECINAL EL POMO-LOMA BAJITA, MUNICIPIO SOSUA, PROVINCIA PUERTO PLATA"/>
    <s v="10 - FONDO GENERAL"/>
    <n v="16916"/>
    <s v="18 - PUERTO PLATA"/>
    <n v="0"/>
    <n v="16165338.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n v="16305"/>
    <s v="25 - SANTIAGO"/>
    <n v="0"/>
    <n v="40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CONSTRUCCIÓN DE PUENTE SOBRE EL RIO LA LEONORA, CALLE MIGUEL ANGEL GARRIDO, MUNICIPIO MAIMON, PROVINCIA MONSEÑOR NOUEL"/>
    <s v="60 - CREDITO EXTERNO"/>
    <n v="16983"/>
    <s v="28 - MONSENOR NOUEL"/>
    <n v="0"/>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61924207"/>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n v="13932"/>
    <s v="99 - MULTIPROVINCIAL"/>
    <n v="410215000"/>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n v="14279"/>
    <s v="01 - DISTRITO NACIONAL"/>
    <n v="24095551"/>
    <n v="2409555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CONSTRUCCIÓN PROTECCIÓN DE TALUD EN LA AVENIDA BARCELÓ, AFECTADO POR EL DISTURBIO TROPICAL NO.22, MUNICIPIO SANTO DOMINGO ESTE, PROVINCIA SANTO DOMINGO"/>
    <s v="10 - FONDO GENERAL"/>
    <n v="16392"/>
    <s v="32 - SANTO DOMINGO"/>
    <n v="44490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n v="16383"/>
    <s v="24 - SANCHEZ RAMIREZ"/>
    <n v="3460361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n v="16394"/>
    <s v="31 - SAN JOSE DE OCOA"/>
    <n v="16837546"/>
    <n v="7652665.9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n v="16496"/>
    <s v="31 - SAN JOSE DE OCOA"/>
    <n v="626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n v="16501"/>
    <s v="08 - EL SEIBO"/>
    <n v="538283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n v="16661"/>
    <s v="01 - DISTRITO NACIONAL"/>
    <n v="3429522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n v="16399"/>
    <s v="06 - DUARTE"/>
    <n v="4321970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n v="16400"/>
    <s v="24 - SANCHEZ RAMIREZ"/>
    <n v="21000000"/>
    <n v="14132285.4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n v="16401"/>
    <s v="29 - MONTE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MURO DE HORMIGÓN ARMADO AFECTADO POR LA VAGUADA DE ABRIL 2022, UBICADO A ORILLAS DEL RIO HIGÜAMO, MUNICIPIO SAN PEDRO DE MACORÍS, PROVINCIA SAN PEDRO DE MACORÍS"/>
    <s v="20 - FONDOS CON DESTINO ESPECÍFICO"/>
    <n v="16218"/>
    <s v="23 - SAN PEDRO DE MACORIS"/>
    <n v="35559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4807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n v="16706"/>
    <s v="08 - EL SEIBO"/>
    <n v="161154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20 - FONDOS CON DESTINO ESPECÍFICO"/>
    <n v="16266"/>
    <s v="11 - LA ALTAGRACIA"/>
    <n v="1627168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n v="16390"/>
    <s v="21 - SAN CRISTOBAL"/>
    <n v="2050996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n v="16286"/>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n v="16406"/>
    <s v="24 - SANCHEZ RAMIREZ"/>
    <n v="7350775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n v="1628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n v="16770"/>
    <s v="01 - DISTRITO NACIONAL"/>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n v="16408"/>
    <s v="32 - SANTO DOMINGO"/>
    <n v="206325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n v="16813"/>
    <s v="32 - SANTO DOMINGO"/>
    <n v="5369108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n v="16412"/>
    <s v="31 - SAN JOSE DE OCOA"/>
    <n v="38876602"/>
    <n v="49727897.3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n v="16293"/>
    <s v="28 - MONSENOR NOUEL"/>
    <n v="11979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n v="16814"/>
    <s v="01 - DISTRITO NACIONAL"/>
    <n v="237651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7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n v="16721"/>
    <s v="11 - LA ALTAGRACIA"/>
    <n v="1411672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n v="16722"/>
    <s v="14 - MARIA TRINIDAD SANCHEZ"/>
    <n v="62745808"/>
    <n v="32376278.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 DE GAVIÓN EN LA MARGEN NORTE RÍO OCOA, AFECTADO POR EL DISTURBIO TROPICAL NO.22, MUNICIPIO LAS CHARCAS, PROVINCIA AZUA"/>
    <s v="10 - FONDO GENERAL"/>
    <n v="16416"/>
    <s v="02 - AZUA"/>
    <n v="30000000"/>
    <n v="3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n v="16685"/>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n v="16541"/>
    <s v="26 - SANTIAGO RODRIGUEZ"/>
    <n v="5000000"/>
    <n v="4193227.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4 - CONSTRUCCIÓN MURO DE GAVIONES EN MARGEN RIO EL MANGUITO, PARA PROTECCION CARRETERA NEIBA-VILLA JARAGUA, AFECTADO POR LA TORMENTA FRANKLIN, MUNICIPIO NEIBA, PROVINCIA BAHORUCO"/>
    <s v="10 - FONDO GENERAL"/>
    <n v="16505"/>
    <s v="03 - BAHORUCO"/>
    <n v="4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n v="16782"/>
    <s v="20 - SAMANA"/>
    <n v="944615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n v="16784"/>
    <s v="08 - EL SEIBO"/>
    <n v="78514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n v="16644"/>
    <s v="18 - PUERTO PLATA"/>
    <n v="1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n v="16808"/>
    <s v="17 - PERAVIA"/>
    <n v="155966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n v="16645"/>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20 - FONDOS CON DESTINO ESPECÍFICO"/>
    <n v="16811"/>
    <s v="13 - LA VEGA"/>
    <n v="46099145"/>
    <n v="6707916.0999999996"/>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7804941"/>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n v="16810"/>
    <s v="03 - BAHORUCO"/>
    <n v="175123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n v="16201"/>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n v="16380"/>
    <s v="21 - SAN CRISTOBAL"/>
    <n v="91738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1263546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n v="16203"/>
    <s v="13 - LA VEGA"/>
    <n v="26140065"/>
    <n v="18138376.8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n v="16825"/>
    <s v="24 - SANCHEZ RAMIREZ"/>
    <n v="516107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n v="16204"/>
    <s v="29 - MONTE PLATA"/>
    <n v="1048064"/>
    <n v="9261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n v="16206"/>
    <s v="13 - LA VEGA"/>
    <n v="16757020"/>
    <n v="7299772.7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n v="16831"/>
    <s v="01 - DISTRITO NACIONAL"/>
    <n v="676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n v="16474"/>
    <s v="25 - SANTIAGO"/>
    <n v="9383691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n v="16208"/>
    <s v="31 - SAN JOSE DE OCOA"/>
    <n v="6522074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20 - FONDOS CON DESTINO ESPECÍFICO"/>
    <n v="16832"/>
    <s v="24 - SANCHEZ RAMIREZ"/>
    <n v="207951833"/>
    <n v="22147719.14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n v="16495"/>
    <s v="29 - MONTE PLATA"/>
    <n v="935724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n v="16211"/>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n v="16213"/>
    <s v="13 - LA VEG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2166022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n v="16214"/>
    <s v="02 - AZU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n v="16589"/>
    <s v="18 - PUERTO PLATA"/>
    <n v="1240825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n v="1621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n v="16642"/>
    <s v="18 - PUERTO PLATA"/>
    <n v="525243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n v="16217"/>
    <s v="11 - LA ALTAGRACIA"/>
    <n v="52764804"/>
    <n v="8563663.929999999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n v="16219"/>
    <s v="11 - LA ALTAGRACI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n v="16643"/>
    <s v="04 - BARAHON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n v="16220"/>
    <s v="23 - SAN PEDRO DE MACORIS"/>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254101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n v="16708"/>
    <s v="32 - SANTO DOMINGO"/>
    <n v="199105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n v="1622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n v="16668"/>
    <s v="21 - SAN CRISTOBAL"/>
    <n v="4647676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n v="16222"/>
    <s v="06 - DUARTE"/>
    <n v="95428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n v="16223"/>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n v="16224"/>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20 - FONDOS CON DESTINO ESPECÍFICO"/>
    <n v="16225"/>
    <s v="31 - SAN JOSE DE OCOA"/>
    <n v="10000000"/>
    <n v="7646591.87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n v="16226"/>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n v="16228"/>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n v="16682"/>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n v="16229"/>
    <s v="23 - SAN PEDRO DE MACORIS"/>
    <n v="246936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n v="16230"/>
    <s v="06 - DUARTE"/>
    <n v="10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n v="16686"/>
    <s v="32 - SANTO DOMINGO"/>
    <n v="79000000"/>
    <n v="2571055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n v="16231"/>
    <s v="06 - DUARTE"/>
    <n v="7594004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n v="16690"/>
    <s v="29 - MONTE PLATA"/>
    <n v="710521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n v="16232"/>
    <s v="13 - LA VEGA"/>
    <n v="8692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RECONSTRUCCIÓN CAMINO LOS BLEOS AFECTADO POR LA VAGUADA DE ABRIL 2022, ARROYO TORO, MUNICIPIO BONAO, PROVINCIA MONSEÑOR NOUEL"/>
    <s v="10 - FONDO GENERAL"/>
    <n v="16207"/>
    <s v="28 - MONSENOR NOUEL"/>
    <n v="5619569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14669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20 - FONDOS CON DESTINO ESPECÍFICO"/>
    <n v="16209"/>
    <s v="09 - ESPAILLAT"/>
    <n v="20000000"/>
    <n v="11692176.3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DE PUENTE BADEN DE SABALLO - PIRAGUA, AFECTADO POR LA VAGUADA DE ABRIL 2022, MUNICIPIO IMBERT, PROVINCIA PUERTO PLATA"/>
    <s v="10 - FONDO GENERAL"/>
    <n v="16701"/>
    <s v="18 - PUERTO PLATA"/>
    <n v="139832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10 - FONDO GENERAL"/>
    <n v="16234"/>
    <s v="28 - MONSENOR NOUEL"/>
    <n v="1450407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20 - FONDOS CON DESTINO ESPECÍFICO"/>
    <n v="16234"/>
    <s v="28 - MONSENOR NOUEL"/>
    <n v="6454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n v="16210"/>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1342124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n v="16227"/>
    <s v="23 - SAN PEDRO DE MACORIS"/>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n v="16703"/>
    <s v="03 - BAHORUC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38020348"/>
    <n v="35819568.67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RECONSTRUCCIÓN DEL CAMINO VECINAL MANGA-DON JUAN AFECTADO POR EL HURACÁN FIONA, SECTOR DON JUAN, MUNICIPIO MONTE PLATA, PROVINCIA MONTE PLATA"/>
    <s v="10 - FONDO GENERAL"/>
    <n v="16249"/>
    <s v="29 - MONTE PLATA"/>
    <n v="19012173"/>
    <n v="1901217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n v="16705"/>
    <s v="03 - BAHORUCO"/>
    <n v="206850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n v="16237"/>
    <s v="19 - HERMANAS MIRABAL"/>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n v="16250"/>
    <s v="29 - MONTE PLATA"/>
    <n v="113541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CONSTRUCCIÓN MURO DE GAVIONES EN EL PUENTE SOBRE EL RIO BOBA AFECTADO POR LA VAGUADA DE ABRIL 2022, CARRETERA SALCEDO, MUNICIPIO SALCEDO, PROVINCIA HERMANAS MIRABAL"/>
    <s v="10 - FONDO GENERAL"/>
    <n v="16238"/>
    <s v="19 - HERMANAS MIRABAL"/>
    <n v="22611444"/>
    <n v="20463874.92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n v="16256"/>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n v="16257"/>
    <s v="08 - EL SEIBO"/>
    <n v="1450750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n v="16239"/>
    <s v="99 - MULTIPROVINCI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n v="16240"/>
    <s v="13 - LA VEGA"/>
    <n v="29859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n v="16717"/>
    <s v="03 - BAHORUCO"/>
    <n v="215894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n v="16258"/>
    <s v="11 - LA ALTAGRACIA"/>
    <n v="10000000"/>
    <n v="19034684.2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n v="16241"/>
    <s v="06 - DUARTE"/>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n v="16259"/>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n v="16242"/>
    <s v="18 - PUERTO PLATA"/>
    <n v="52947752"/>
    <n v="36862306.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n v="16260"/>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n v="16243"/>
    <s v="18 - PUERTO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n v="16268"/>
    <s v="14 - MARIA TRINIDAD SANCHEZ"/>
    <n v="25000000"/>
    <n v="2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n v="16244"/>
    <s v="06 - DUARTE"/>
    <n v="209295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n v="16269"/>
    <s v="14 - MARIA TRINIDAD SANCHEZ"/>
    <n v="30000000"/>
    <n v="34654794.5099999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n v="16245"/>
    <s v="19 - HERMANAS MIRABAL"/>
    <n v="228176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n v="1627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n v="16248"/>
    <s v="11 - LA ALTAGRACIA"/>
    <n v="14508081"/>
    <n v="3294886.3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n v="16272"/>
    <s v="29 - MONTE PLATA"/>
    <n v="455709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n v="16251"/>
    <s v="13 - LA VEGA"/>
    <n v="3845658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n v="16273"/>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n v="16252"/>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n v="16277"/>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CAMINO VECINAL LA DOLE AFECTADO POR EL HURACAN FIONA, DISTRITO MUNICIPAL DON JUAN, MUNICIPIO MONTE PLATA, PROVINCIA MONTE PLATA"/>
    <s v="10 - FONDO GENERAL"/>
    <n v="16282"/>
    <s v="29 - MONTE PLATA"/>
    <n v="1994743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n v="16253"/>
    <s v="19 - HERMANAS MIRABAL"/>
    <n v="1093901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n v="16778"/>
    <s v="29 - MONTE PLATA"/>
    <n v="1104235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n v="16254"/>
    <s v="13 - LA VEGA"/>
    <n v="2015539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n v="16283"/>
    <s v="29 - MONTE PLATA"/>
    <n v="6859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n v="16781"/>
    <s v="05 - DAJABON"/>
    <n v="426096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n v="1625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n v="16812"/>
    <s v="31 - SAN JOSE DE OCOA"/>
    <n v="123841896"/>
    <n v="52656453.4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n v="16263"/>
    <s v="08 - EL SEIBO"/>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n v="16264"/>
    <s v="29 - MONTE PLATA"/>
    <n v="215305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n v="16265"/>
    <s v="08 - EL SEIBO"/>
    <n v="102176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n v="16274"/>
    <s v="11 - LA ALTAGRACIA"/>
    <n v="2015996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20 - FONDOS CON DESTINO ESPECÍFICO"/>
    <n v="16826"/>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n v="16275"/>
    <s v="29 - MONTE PLATA"/>
    <n v="1331072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n v="16278"/>
    <s v="30 - HATO MAYOR"/>
    <n v="619599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RECONSTRUCCIÓN DE 70 MTS VIALES AFECTADOS POR LAS LLUVIAS DE ABRIL 2022 EN LA CARRETERA LAS TARANAS, MUNICIPIO VILLA RIVA, PROVINCIA DUARTE"/>
    <s v="10 - FONDO GENERAL"/>
    <n v="16202"/>
    <s v="06 - DUARTE"/>
    <n v="857234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n v="16281"/>
    <s v="99 - MULTIPROVINCIAL"/>
    <n v="3132459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n v="16212"/>
    <s v="14 - MARIA TRINIDAD SANCHEZ"/>
    <n v="139756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n v="16289"/>
    <s v="19 - HERMANAS MIRABAL"/>
    <n v="27965372"/>
    <n v="513510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20 - FONDOS CON DESTINO ESPECÍFICO"/>
    <n v="16216"/>
    <s v="13 - LA VEGA"/>
    <n v="42886980"/>
    <n v="20412812.71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n v="16290"/>
    <s v="24 - SANCHEZ RAMIREZ"/>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n v="16246"/>
    <s v="08 - EL SEIBO"/>
    <n v="420298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n v="16292"/>
    <s v="30 - HATO MAYOR"/>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n v="16276"/>
    <s v="08 - EL SEIBO"/>
    <n v="184864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20 - FONDOS CON DESTINO ESPECÍFICO"/>
    <n v="16276"/>
    <s v="08 - EL SEIBO"/>
    <n v="8330964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n v="16293"/>
    <s v="28 - MONSENOR NOUEL"/>
    <n v="143871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n v="16280"/>
    <s v="29 - MONTE PLATA"/>
    <n v="2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n v="16296"/>
    <s v="08 - EL SEIBO"/>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n v="16291"/>
    <s v="29 - MONTE PLATA"/>
    <n v="7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n v="16280"/>
    <s v="29 - MONTE PLATA"/>
    <n v="505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n v="16247"/>
    <s v="06 - DUARTE"/>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RECONSTRUCCIÓN DEL CAMINO VECINAL EL CIGUAL - PRESA SABANA YEGUA - EL COROZO - CARRETERA SAN JUAN, AFECTADO POR LA TORMENTA FRANKLIN, MUNICIPIO PADRE LAS CASAS, PROVINCIA AZUA"/>
    <s v="10 - FONDO GENERAL"/>
    <n v="16379"/>
    <s v="02 - AZUA"/>
    <n v="2099001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n v="16381"/>
    <s v="14 - MARIA TRINIDAD SANCHEZ"/>
    <n v="7094639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n v="16382"/>
    <s v="31 - SAN JOSE DE OCO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n v="16386"/>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n v="16704"/>
    <s v="12 - LA ROMANA"/>
    <n v="31727144"/>
    <n v="20978189.9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n v="16807"/>
    <s v="24 - SANCHEZ RAMIREZ"/>
    <n v="33008103"/>
    <n v="28355606.01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n v="16418"/>
    <s v="06 - DUARTE"/>
    <n v="3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10 - FONDO GENERAL"/>
    <n v="16494"/>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10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8 - RECONSTRUCCIÓN DE 60 METROS DEL TRAMO VIAL SOBRE SABANA DEL RÍO AFECTADO POR EL HURACÁN FIONA, DISTRITO MUNICIPAL DON JUAN, MUNICIPIO MONTE PLATA, PROVINCIA MONTE PLATA"/>
    <s v="10 - FONDO GENERAL"/>
    <n v="16279"/>
    <s v="29 - MONTE PLATA"/>
    <n v="280380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n v="16293"/>
    <s v="28 - MONSENOR NOUEL"/>
    <n v="441490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74621856"/>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n v="16891"/>
    <s v="21 - SAN CRISTOBAL"/>
    <n v="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n v="16890"/>
    <s v="32 - SANTO DOMINGO"/>
    <n v="0"/>
    <n v="0"/>
  </r>
  <r>
    <s v="2025"/>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n v="16737"/>
    <s v="22 - SAN JUAN"/>
    <n v="141034127"/>
    <n v="0"/>
  </r>
  <r>
    <s v="2025"/>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n v="16777"/>
    <s v="10 - INDEPENDENCIA"/>
    <n v="65464844"/>
    <n v="0"/>
  </r>
  <r>
    <s v="2025"/>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17 - CONSTRUCCIÓN DE FARMACIA DEL PUEBLO (BOTICA POPULAR), MUNICIPIO SAN JUAN DE LA MAGUANA, PROVINCIA SAN JUAN"/>
    <s v="10 - FONDO GENERAL"/>
    <n v="16584"/>
    <s v="22 - SAN JUAN"/>
    <n v="8417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1 - CONSTRUCCIÓN DE CANCHA DEPORTIVA, SECTOR ENSANCHE PARAÍSO, MUNICIPIO PEDRO BRAND, PROVINCIA SANTO DOMINGO"/>
    <s v="10 - FONDO GENERAL"/>
    <n v="16421"/>
    <s v="99 - MULTIPROVINCIAL"/>
    <n v="128942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2 - CONSTRUCCIÓN DE CANCHA MIXTA EN LA COMUNIDAD BOCA CANASTA, MUNICIPIO BANÍ, PROVINCIA PERAVIA"/>
    <s v="10 - FONDO GENERAL"/>
    <n v="16422"/>
    <s v="17 - PERAVIA"/>
    <n v="186909"/>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6 - CONSTRUCCIÓN DE CANCHA MUNICIPAL EN SECTOR CAÑAFISTOL, MUNICIPIO BANÍ, PROVINCIA PERAVIA"/>
    <s v="10 - FONDO GENERAL"/>
    <n v="16447"/>
    <s v="17 - PERAVIA"/>
    <n v="227211"/>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7 - RECONSTRUCCIÓN DEL PARQUE EL DIQUE DEL OZAMA, C/ 1RA, ENSANCHE OZAMA, MUNICIPIO SANTO DOMINGO ESTE, PROVINCIA SANTO DOMINGO"/>
    <s v="10 - FONDO GENERAL"/>
    <n v="16480"/>
    <s v="32 - SANTO DOMINGO"/>
    <n v="41882"/>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37 - CONSTRUCCIÓN  DE DOS  CANCHAS EN LOS SECTORES LAS LAGUNAS Y MARÍA TRINIDAD SÁNCHEZ, PROVINCIA ESPAILLAT"/>
    <s v="10 - FONDO GENERAL"/>
    <n v="16692"/>
    <s v="09 - ESPAILLAT"/>
    <n v="34775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n v="14902"/>
    <s v="01 - DISTRITO NACIONAL"/>
    <n v="1768693"/>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0 - CONSTRUCCIÓN DE 6 CANCHAS DEPORTIVAS EN LA PROVINCIA DE SAN CRISTÓBAL"/>
    <s v="10 - FONDO GENERAL"/>
    <n v="16307"/>
    <s v="21 - SAN CRISTOBAL"/>
    <n v="13954365"/>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n v="16311"/>
    <s v="25 - SANTIAGO"/>
    <n v="14226373"/>
    <n v="0"/>
  </r>
  <r>
    <s v="2025"/>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33 - MEJORAMIENTO DE  LA CAPILLA SAGRADO CORAZÓN DE JESÚS, MUNICIPIO SANTO DOMINGO ESTE, PROVINCIA SANTO DOMINGO."/>
    <s v="10 - FONDO GENERAL"/>
    <n v="16651"/>
    <s v="32 - SANTO DOMINGO"/>
    <n v="138712"/>
    <n v="0"/>
  </r>
  <r>
    <s v="2025"/>
    <x v="0"/>
    <x v="0"/>
    <x v="1"/>
    <x v="6"/>
    <s v="2 - Poder Ejecutivo"/>
    <s v="0211 - MINISTERIO DE OBRAS PÚBLICAS Y COMUNICACIONES"/>
    <s v="0001 - MINISTERIO DE OBRAS PUBLICAS Y COMUNICACIONES"/>
    <s v="4 - SERVICIOS SOCIALES"/>
    <s v="4.4 - Educación"/>
    <s v="4.4.02 - Educación primaria"/>
    <s v="2.7 - OBRAS"/>
    <s v="2.7.2 - INFRAESTRUCTURA"/>
    <s v="S"/>
    <s v="31 - REHABILITACIÓN CONSTRUCCIÓN AMPLIACIÓN DE LA ESCUELA DE MONTE PLATA"/>
    <s v="10 - FONDO GENERAL"/>
    <n v="13970"/>
    <s v="29 - MONTE PLATA"/>
    <n v="3890701"/>
    <n v="0"/>
  </r>
  <r>
    <s v="2025"/>
    <x v="0"/>
    <x v="0"/>
    <x v="1"/>
    <x v="6"/>
    <s v="2 - Poder Ejecutivo"/>
    <s v="0211 - MINISTERIO DE OBRAS PÚBLICAS Y COMUNICACIONES"/>
    <s v="0001 - MINISTERIO DE OBRAS PUBLICAS Y COMUNICACIONES"/>
    <s v="4 - SERVICIOS SOCIALES"/>
    <s v="4.4 - Educación"/>
    <s v="4.4.04 - Educación superior"/>
    <s v="2.7 - OBRAS"/>
    <s v="2.7.2 - INFRAESTRUCTURA"/>
    <s v="S"/>
    <s v="44 - REPARACIÓN DEL INSTITUTO TECNOLÓGICO SUPERIOR COMUNITARIO DE SAN LUIS, MUNICIPIO SANTO DOMINGO ESTE, PROVINCIA SANTO DOMINGO."/>
    <s v="10 - FONDO GENERAL"/>
    <n v="16732"/>
    <s v="32 - SANTO DOMINGO"/>
    <n v="13049408"/>
    <n v="0"/>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70752071"/>
    <n v="25398383.329999998"/>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14247930"/>
    <n v="3902413.3499999987"/>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S"/>
    <s v="02 - AMPLIACIÓN DEL SERVICIO DE LA LINEA 1 DEL METRO DE SANTO DOMINGO"/>
    <s v="60 - CREDITO EXTERNO"/>
    <n v="14054"/>
    <s v="32 - SANTO DOMINGO"/>
    <n v="12579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60 - CREDITO EXTERNO"/>
    <n v="14054"/>
    <s v="32 - SANTO DOMINGO"/>
    <n v="100000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n v="14558"/>
    <s v="32 - SANTO DOMINGO"/>
    <n v="125000000"/>
    <n v="17363486.600000001"/>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n v="14558"/>
    <s v="32 - SANTO DOMINGO"/>
    <n v="0"/>
    <n v="34164003.469999999"/>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n v="15024"/>
    <s v="32 - SANTO DOMINGO"/>
    <n v="143719997"/>
    <n v="85190660.789999992"/>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n v="15025"/>
    <s v="01 - DISTRITO NACIONAL"/>
    <n v="1000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blank)"/>
    <s v="99 - MULTIPROVINCIAL"/>
    <n v="20000000"/>
    <n v="3618330.34"/>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n v="14054"/>
    <s v="32 - SANTO DOMINGO"/>
    <n v="100000000"/>
    <n v="10923851.659999998"/>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60 - CREDITO EXTERNO"/>
    <n v="14054"/>
    <s v="32 - SANTO DOMINGO"/>
    <n v="53500000"/>
    <n v="78958441.230000004"/>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n v="14558"/>
    <s v="32 - SANTO DOMINGO"/>
    <n v="300000000"/>
    <n v="460808012.38"/>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n v="14558"/>
    <s v="32 - SANTO DOMINGO"/>
    <n v="5011150000"/>
    <n v="1118250724.77"/>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585280003"/>
    <n v="191348322.81"/>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n v="15025"/>
    <s v="01 - DISTRITO NACIONAL"/>
    <n v="2000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blank)"/>
    <s v="17 - PERAVIA"/>
    <n v="548823"/>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blank)"/>
    <s v="17 - PERAVIA"/>
    <n v="8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blank)"/>
    <s v="17 - PERAVIA"/>
    <n v="85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blank)"/>
    <s v="17 - PERAVIA"/>
    <n v="20625106"/>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blank)"/>
    <s v="17 - PERAVIA"/>
    <n v="261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blank)"/>
    <s v="17 - PERAVIA"/>
    <n v="3840000"/>
    <n v="0"/>
  </r>
  <r>
    <s v="2025"/>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n v="13855"/>
    <s v="01 - DISTRITO NACIONAL"/>
    <n v="349696197"/>
    <n v="0"/>
  </r>
  <r>
    <s v="2025"/>
    <x v="0"/>
    <x v="0"/>
    <x v="1"/>
    <x v="6"/>
    <s v="2 - Poder Ejecutivo"/>
    <s v="0213 - MINISTERIO DE TURISMO"/>
    <s v="0001 - MINISTERIO DE TURISMO"/>
    <s v="2 - SERVICIOS ECONÓMICOS"/>
    <s v="2.9 - Otros servicios económicos"/>
    <s v="2.9.03 - Turismo"/>
    <s v="2.7 - OBRAS"/>
    <s v="2.7.2 - INFRAESTRUCTURA"/>
    <s v="N"/>
    <s v="00 - N/A"/>
    <s v="60 - CREDITO EXTERNO"/>
    <s v="(blank)"/>
    <s v="99 - MULTIPROVINCIAL"/>
    <n v="34215024"/>
    <n v="0"/>
  </r>
  <r>
    <s v="2025"/>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n v="13855"/>
    <s v="01 - DISTRITO NACIONAL"/>
    <n v="786283802"/>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15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1384936"/>
    <n v="147133.16999999998"/>
  </r>
  <r>
    <s v="2025"/>
    <x v="0"/>
    <x v="0"/>
    <x v="1"/>
    <x v="6"/>
    <s v="2 - Poder Ejecutivo"/>
    <s v="0213 - MINISTERIO DE TURISMO"/>
    <s v="0002 - COMITE EJECUTOR DE INFRAESTRUCTA EN ZONAS TURISTICAS (CEIZTUR)"/>
    <s v="2 - SERVICIOS ECONÓMICOS"/>
    <s v="2.4 - Energía y combustible"/>
    <s v="2.4.04 - Energía eléctrica de fuentes termoeléctricas"/>
    <s v="2.2 - CONTRATACIÓN DE SERVICIOS"/>
    <s v="2.2.8 - OTROS SERVICIOS NO INCLUIDOS EN CONCEPTOS ANTERIORES"/>
    <s v="S"/>
    <s v="09 - REPARACIÓN DEL ALUMBRADO PÚBLICO EN EL MALECÓN DEL MUNICIPIO DE SANTA BÁRBARA, PROVINCIA SAMANÁ"/>
    <s v="20 - FONDOS CON DESTINO ESPECÍFICO"/>
    <n v="15346"/>
    <s v="20 - SAMANA"/>
    <n v="0"/>
    <n v="0"/>
  </r>
  <r>
    <s v="2025"/>
    <x v="0"/>
    <x v="0"/>
    <x v="1"/>
    <x v="6"/>
    <s v="2 - Poder Ejecutivo"/>
    <s v="0213 - MINISTERIO DE TURISMO"/>
    <s v="0002 - COMITE EJECUTOR DE INFRAESTRUCTA EN ZONAS TURISTICAS (CEIZTUR)"/>
    <s v="2 - SERVICIOS ECONÓMICOS"/>
    <s v="2.4 - Energía y combustible"/>
    <s v="2.4.04 - Energía eléctrica de fuentes termoeléctricas"/>
    <s v="2.7 - OBRAS"/>
    <s v="2.7.2 - INFRAESTRUCTURA"/>
    <s v="S"/>
    <s v="09 - REPARACIÓN DEL ALUMBRADO PÚBLICO EN EL MALECÓN DEL MUNICIPIO DE SANTA BÁRBARA, PROVINCIA SAMANÁ"/>
    <s v="20 - FONDOS CON DESTINO ESPECÍFICO"/>
    <n v="15346"/>
    <s v="20 - SAMANA"/>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21240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63656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422619"/>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n v="16150"/>
    <s v="13 - LA VEGA"/>
    <n v="61824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n v="16375"/>
    <s v="18 - PUERTO PLATA"/>
    <n v="131417"/>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n v="16506"/>
    <s v="12 - LA ROMANA"/>
    <n v="117236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414362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n v="16768"/>
    <s v="18 - PUERTO PLATA"/>
    <n v="71428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n v="16881"/>
    <s v="13 - LA VEGA"/>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8 - RECONSTRUCCIÓN DE CALLES DE LA ZONA URBANA DE BAYAHIBE, PROVINCIA LA ALTAGRACIA"/>
    <s v="20 - FONDOS CON DESTINO ESPECÍFICO"/>
    <n v="16141"/>
    <s v="11 - LA ALTAGRACIA"/>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18 - RECONSTRUCCIÓN DE LA VÍA DE ACCESO A LA PLAYA MACAO, DISTRITO MUNICIPAL VERÓN PUNTA CANA, PROVINCIA LA ALTAGRACIA."/>
    <s v="20 - FONDOS CON DESTINO ESPECÍFICO"/>
    <n v="15495"/>
    <s v="11 - LA ALTAGRACIA"/>
    <n v="7584732"/>
    <n v="4742824.6500000004"/>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38214438"/>
    <n v="23516068.94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18199388"/>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53580499"/>
    <n v="29705485.27"/>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n v="16375"/>
    <s v="18 - PUERTO PLATA"/>
    <n v="17534582"/>
    <n v="21614584.890000001"/>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n v="16506"/>
    <s v="12 - LA ROMANA"/>
    <n v="15746764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n v="16641"/>
    <s v="01 - DISTRITO NACIONAL"/>
    <n v="252056374"/>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n v="16768"/>
    <s v="18 - PUERTO PLATA"/>
    <n v="95285715"/>
    <n v="20782315.91"/>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n v="16881"/>
    <s v="13 - LA VEGA"/>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n v="16141"/>
    <s v="11 - LA ALTAGRACIA"/>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n v="16325"/>
    <s v="01 - DISTRITO NACIONAL"/>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n v="16158"/>
    <s v="18 - PUERTO PLATA"/>
    <n v="0"/>
    <n v="10224236.11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2 - REPARACIÓN EN LA CALLE FRANCISCO ALBERTO CAAMAÑO DEÑÓ, MUNICIPIO LAS TERRENAS, PROVINCIA SAMANÁ"/>
    <s v="20 - FONDOS CON DESTINO ESPECÍFICO"/>
    <n v="16077"/>
    <s v="20 - SAMANA"/>
    <n v="0"/>
    <n v="6577532.3499999996"/>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7 - RECONSTRUCCIÓN DE CALLES DE LA ZONA URBANA DEL DISTRITO MUNICIPAL ARROYO BARRIL, PROVINCIA SAMANÁ"/>
    <s v="20 - FONDOS CON DESTINO ESPECÍFICO"/>
    <n v="16161"/>
    <s v="20 - SAMAN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n v="15131"/>
    <s v="20 - SAMANA"/>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1212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0590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n v="16326"/>
    <s v="08 - EL SEIBO"/>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2797671"/>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n v="16694"/>
    <s v="20 - SAMANA"/>
    <n v="434966"/>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n v="16327"/>
    <s v="21 - SAN CRISTOBAL"/>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283496.98"/>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n v="16076"/>
    <s v="20 - SAMAN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blank)"/>
    <s v="99 - MULTIPROVINCIAL"/>
    <n v="560153537"/>
    <n v="6805078.779999999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319887"/>
    <n v="21665072.19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5 - MEJORAMIENTO DEL ENTORNO DE LA LAGUNA GRI GRI, MUNICIPIO RÍO SAN JUAN, PROVINCIA MARÍA TRINIDAD SÁNCHEZ."/>
    <s v="20 - FONDOS CON DESTINO ESPECÍFICO"/>
    <n v="15484"/>
    <s v="14 - MARIA TRINIDAD SANCHEZ"/>
    <n v="14440731"/>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n v="15499"/>
    <s v="07 - ELIAS PINA"/>
    <n v="67462"/>
    <n v="721942.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37256364"/>
    <n v="27303230.85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924915"/>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160373167"/>
    <n v="9461897.1499999985"/>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n v="16132"/>
    <s v="08 - EL SEIBO"/>
    <n v="19999999"/>
    <n v="11392651.8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n v="16326"/>
    <s v="08 - EL SEIBO"/>
    <n v="1599980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n v="16373"/>
    <s v="04 - BARAHONA"/>
    <n v="141667988"/>
    <n v="21883518.37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n v="16694"/>
    <s v="20 - SAMANA"/>
    <n v="30444464"/>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n v="16845"/>
    <s v="14 - MARIA TRINIDAD SANCHEZ"/>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n v="16841"/>
    <s v="01 - DISTRITO NACION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n v="16327"/>
    <s v="21 - SAN CRISTOBAL"/>
    <n v="0"/>
    <n v="333600.88"/>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n v="16852"/>
    <s v="17 - PERAVI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0 - MEJORAMIENTO DE SENDERO PEATONAL DESDE CALLE LORENZO ALVAREZ HASTA CALLE DUARTE, MUNICIPIO CABRERA, PROVINCIA MARÍA TRINIDAD SÁNCHEZ"/>
    <s v="20 - FONDOS CON DESTINO ESPECÍFICO"/>
    <n v="15408"/>
    <s v="14 - MARIA TRINIDAD SANCHEZ"/>
    <n v="0"/>
    <n v="1704813.2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5 - MEJORAMIENTO DEL BALNEARIO BOCA DE CACHON Y SU ENTORNO, MUNICIPIO JIMANI, PROVINCIA INDEPENDENCIA."/>
    <s v="20 - FONDOS CON DESTINO ESPECÍFICO"/>
    <n v="16342"/>
    <s v="10 - INDEPENDENCIA"/>
    <n v="0"/>
    <n v="5426754.779999999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n v="16410"/>
    <s v="20 - SAMANA"/>
    <n v="0"/>
    <n v="9785895.699999999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n v="15452"/>
    <s v="21 - SAN CRISTOB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n v="16415"/>
    <s v="23 - SAN PEDRO DE MACORIS"/>
    <n v="0"/>
    <n v="5441379.379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n v="16076"/>
    <s v="20 - SAMAN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48 - CONSTRUCCIÓN DE MUELLE MARITIMO EN EL DISTRITO MUNICIPAL CALETA, PROVINCIA LA ROMANA"/>
    <s v="20 - FONDOS CON DESTINO ESPECÍFICO"/>
    <n v="16169"/>
    <s v="12 - LA ROMANA"/>
    <n v="0"/>
    <n v="10156525.710000001"/>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21846"/>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5053256"/>
    <n v="0"/>
  </r>
  <r>
    <s v="2025"/>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n v="15345"/>
    <s v="18 - PUERTO PLATA"/>
    <n v="0"/>
    <n v="0"/>
  </r>
  <r>
    <s v="2025"/>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n v="15345"/>
    <s v="18 - PUERTO PLATA"/>
    <n v="0"/>
    <n v="25825047.409999996"/>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7 - SERVICIOS DE CONSERVACIÓN, REPARACIONES MENORES E INSTALACIONES TEMPORALES"/>
    <s v="S"/>
    <s v="01 - RECONSTRUCCIÓN DEL MALECÓN DEL MUNICIPIO DE SANTA BARBARA DE SAMANÁ, PROVINCIA  SAMANÁ"/>
    <s v="20 - FONDOS CON DESTINO ESPECÍFICO"/>
    <n v="15083"/>
    <s v="20 - SAMANA"/>
    <n v="400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n v="15087"/>
    <s v="23 - SAN PEDRO DE MACORIS"/>
    <n v="1160163"/>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n v="16588"/>
    <s v="16 - PEDERNALES"/>
    <n v="1145395"/>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n v="16135"/>
    <s v="21 - SAN CRISTOBAL"/>
    <n v="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77917877"/>
    <n v="21555609.650000002"/>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54577832"/>
    <n v="19854344.23"/>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183116434"/>
    <n v="22572688.609999999"/>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n v="16588"/>
    <s v="16 - PEDERNALES"/>
    <n v="275470752"/>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n v="16539"/>
    <s v="20 - SAMANA"/>
    <n v="0"/>
    <n v="3098407.2600000002"/>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n v="16135"/>
    <s v="21 - SAN CRISTOBAL"/>
    <n v="0"/>
    <n v="14476725.92"/>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n v="16317"/>
    <s v="20 - SAMANA"/>
    <n v="27601"/>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355985"/>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1215498"/>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n v="16409"/>
    <s v="29 - MONTE PLATA"/>
    <n v="0"/>
    <n v="14541299.529999999"/>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2 - PUBLICIDAD, IMPRESIÓN Y ENCUADERNACIÓN"/>
    <s v="S"/>
    <s v="00 - N/A"/>
    <s v="70 - DONACION EXTERNA"/>
    <s v="(blank)"/>
    <s v="99 - MULTIPROVINCIAL"/>
    <n v="30875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3 - VIÁTICOS"/>
    <s v="S"/>
    <s v="00 - N/A"/>
    <s v="70 - DONACION EXTERNA"/>
    <s v="(blank)"/>
    <s v="99 - MULTIPROVINCIAL"/>
    <n v="137888"/>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5 - ALQUILERES Y RENTAS"/>
    <s v="S"/>
    <s v="00 - N/A"/>
    <s v="70 - DONACION EXTERNA"/>
    <s v="(blank)"/>
    <s v="99 - MULTIPROVINCIAL"/>
    <n v="12350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blank)"/>
    <s v="99 - MULTIPROVINCIAL"/>
    <n v="3264579"/>
    <n v="0"/>
  </r>
  <r>
    <s v="2025"/>
    <x v="0"/>
    <x v="0"/>
    <x v="1"/>
    <x v="6"/>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S"/>
    <s v="00 - N/A"/>
    <s v="70 - DONACION EXTERNA"/>
    <s v="(blank)"/>
    <s v="99 - MULTIPROVINCIAL"/>
    <n v="81016"/>
    <n v="0"/>
  </r>
  <r>
    <s v="2025"/>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blank)"/>
    <s v="99 - MULTIPROVINCIAL"/>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n v="16580"/>
    <s v="32 - SANTO DOMINGO"/>
    <n v="643722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n v="16580"/>
    <s v="32 - SANTO DOMINGO"/>
    <n v="5159898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S"/>
    <s v="01 - GESTION  INTEGRAL DE RESIDUOS SOLIDOS EN EL VERTEDERO DE DUQUESA , PROVINCIA SANTO DOMINGO"/>
    <s v="60 - CREDITO EXTERNO"/>
    <n v="16580"/>
    <s v="32 - SANTO DOMINGO"/>
    <n v="35238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n v="16580"/>
    <s v="32 - SANTO DOMINGO"/>
    <n v="23931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n v="16580"/>
    <s v="32 - SANTO DOMINGO"/>
    <n v="55372714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S"/>
    <s v="08 - MANEJO DE PAISAJES PRODUCTIVOS INTEGRADOS DE LAS CUENCAS DE LOS RÍOS YAQUE DEL NORTE Y YUNA"/>
    <s v="70 - DONACION EXTERNA"/>
    <n v="15003"/>
    <s v="06 - DUARTE"/>
    <n v="3023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10 - FONDO GENERAL"/>
    <n v="15003"/>
    <s v="06 - DUARTE"/>
    <n v="39895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70 - DONACION EXTERNA"/>
    <n v="15003"/>
    <s v="06 - DUARTE"/>
    <n v="1855401"/>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4 - TRANSPORTE Y ALMACENAJE"/>
    <s v="S"/>
    <s v="08 - MANEJO DE PAISAJES PRODUCTIVOS INTEGRADOS DE LAS CUENCAS DE LOS RÍOS YAQUE DEL NORTE Y YUNA"/>
    <s v="70 - DONACION EXTERNA"/>
    <n v="15003"/>
    <s v="06 - DUARTE"/>
    <n v="9138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n v="15003"/>
    <s v="06 - DUARTE"/>
    <n v="9174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10 - FONDO GENERAL"/>
    <n v="15003"/>
    <s v="06 - DUARTE"/>
    <n v="52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70 - DONACION EXTERNA"/>
    <n v="15003"/>
    <s v="06 - DUARTE"/>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10 - FONDO GENERAL"/>
    <n v="15003"/>
    <s v="06 - DUARTE"/>
    <n v="70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n v="15003"/>
    <s v="06 - DUARTE"/>
    <n v="44348028"/>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n v="15003"/>
    <s v="06 - DUARTE"/>
    <n v="267372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n v="15003"/>
    <s v="06 - DUARTE"/>
    <n v="319638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S"/>
    <s v="08 - MANEJO DE PAISAJES PRODUCTIVOS INTEGRADOS DE LAS CUENCAS DE LOS RÍOS YAQUE DEL NORTE Y YUNA"/>
    <s v="10 - FONDO GENERAL"/>
    <n v="15003"/>
    <s v="06 - DUARTE"/>
    <n v="64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10 - FONDO GENERAL"/>
    <n v="15003"/>
    <s v="06 - DUARTE"/>
    <n v="1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70 - DONACION EXTERNA"/>
    <n v="15003"/>
    <s v="06 - DUARTE"/>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n v="15003"/>
    <s v="06 - DUARTE"/>
    <n v="87716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n v="13852"/>
    <s v="31 - SAN JOSE DE OCOA"/>
    <n v="28895370"/>
    <n v="787200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3 - DIETAS Y GASTOS DE REPRESENTACIÓN"/>
    <s v="S"/>
    <s v="05 - RESTAURACIÓN DE LA CUENCA  DEL RÍO OCOA Y SU  COSTA EN LA PROVINCIA SAN JOSÉ DE OCOA."/>
    <s v="10 - FONDO GENERAL"/>
    <n v="13852"/>
    <s v="31 - SAN JOSE DE OCOA"/>
    <n v="5358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S"/>
    <s v="05 - RESTAURACIÓN DE LA CUENCA  DEL RÍO OCOA Y SU  COSTA EN LA PROVINCIA SAN JOSÉ DE OCOA."/>
    <s v="10 - FONDO GENERAL"/>
    <n v="13852"/>
    <s v="31 - SAN JOSE DE OCOA"/>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n v="13852"/>
    <s v="31 - SAN JOSE DE OCOA"/>
    <n v="1001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S"/>
    <s v="05 - RESTAURACIÓN DE LA CUENCA  DEL RÍO OCOA Y SU  COSTA EN LA PROVINCIA SAN JOSÉ DE OCOA."/>
    <s v="10 - FONDO GENERAL"/>
    <n v="13852"/>
    <s v="31 - SAN JOSE DE OCOA"/>
    <n v="1656170"/>
    <n v="18960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3 - PAPEL, CARTÓN E IMPRESOS"/>
    <s v="S"/>
    <s v="05 - RESTAURACIÓN DE LA CUENCA  DEL RÍO OCOA Y SU  COSTA EN LA PROVINCIA SAN JOSÉ DE OCOA."/>
    <s v="10 - FONDO GENERAL"/>
    <n v="13852"/>
    <s v="31 - SAN JOSE DE OCOA"/>
    <n v="16646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S"/>
    <s v="05 - RESTAURACIÓN DE LA CUENCA  DEL RÍO OCOA Y SU  COSTA EN LA PROVINCIA SAN JOSÉ DE OCOA."/>
    <s v="10 - FONDO GENERAL"/>
    <n v="13852"/>
    <s v="31 - SAN JOSE DE OCOA"/>
    <n v="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S"/>
    <s v="05 - RESTAURACIÓN DE LA CUENCA  DEL RÍO OCOA Y SU  COSTA EN LA PROVINCIA SAN JOSÉ DE OCOA."/>
    <s v="10 - FONDO GENERAL"/>
    <n v="13852"/>
    <s v="31 - SAN JOSE DE OCOA"/>
    <n v="1972086"/>
    <n v="16874.59"/>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S"/>
    <s v="05 - RESTAURACIÓN DE LA CUENCA  DEL RÍO OCOA Y SU  COSTA EN LA PROVINCIA SAN JOSÉ DE OCOA."/>
    <s v="10 - FONDO GENERAL"/>
    <n v="13852"/>
    <s v="31 - SAN JOSE DE OCOA"/>
    <n v="51766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S"/>
    <s v="05 - RESTAURACIÓN DE LA CUENCA  DEL RÍO OCOA Y SU  COSTA EN LA PROVINCIA SAN JOSÉ DE OCOA."/>
    <s v="10 - FONDO GENERAL"/>
    <n v="13852"/>
    <s v="31 - SAN JOSE DE OCOA"/>
    <n v="957302"/>
    <n v="17228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blank)"/>
    <s v="99 - MULTIPROVINCIAL"/>
    <n v="13395890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10 - FONDO GENERAL"/>
    <n v="13928"/>
    <s v="02 - AZUA"/>
    <n v="262431115"/>
    <n v="103345265.31999999"/>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10 - FONDO GENERAL"/>
    <n v="13928"/>
    <s v="02 - AZUA"/>
    <n v="1548000"/>
    <n v="607185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10 - FONDO GENERAL"/>
    <n v="13928"/>
    <s v="02 - AZUA"/>
    <n v="40572588"/>
    <n v="10445806.879999992"/>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10 - FONDO GENERAL"/>
    <n v="13928"/>
    <s v="02 - AZUA"/>
    <n v="171428"/>
    <n v="3133346.859999997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10 - FONDO GENERAL"/>
    <n v="13928"/>
    <s v="02 - AZUA"/>
    <n v="242857"/>
    <n v="534076.2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10 - FONDO GENERAL"/>
    <n v="13928"/>
    <s v="02 - AZUA"/>
    <n v="20000000"/>
    <n v="218365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10 - FONDO GENERAL"/>
    <n v="13928"/>
    <s v="02 - AZUA"/>
    <n v="0"/>
    <n v="1003900.000000000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10 - FONDO GENERAL"/>
    <n v="13928"/>
    <s v="02 - AZUA"/>
    <n v="438740"/>
    <n v="3229812.960000000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10 - FONDO GENERAL"/>
    <n v="13928"/>
    <s v="02 - AZUA"/>
    <n v="3572856"/>
    <n v="2205255.110000000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10 - FONDO GENERAL"/>
    <n v="13928"/>
    <s v="02 - AZUA"/>
    <n v="14000000"/>
    <n v="4908102.690000000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10 - FONDO GENERAL"/>
    <n v="13928"/>
    <s v="02 - AZUA"/>
    <n v="4340714"/>
    <n v="795950.4600000000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10 - FONDO GENERAL"/>
    <n v="13928"/>
    <s v="02 - AZUA"/>
    <n v="8915000"/>
    <n v="1215009.600000000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10 - FONDO GENERAL"/>
    <n v="13928"/>
    <s v="02 - AZUA"/>
    <n v="17500000"/>
    <n v="165108.7199999999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10 - FONDO GENERAL"/>
    <n v="13928"/>
    <s v="02 - AZUA"/>
    <n v="100000"/>
    <n v="13121.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10 - FONDO GENERAL"/>
    <n v="13928"/>
    <s v="02 - AZUA"/>
    <n v="14514286"/>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10 - FONDO GENERAL"/>
    <n v="13928"/>
    <s v="02 - AZUA"/>
    <n v="4610621"/>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10 - FONDO GENERAL"/>
    <n v="13928"/>
    <s v="02 - AZUA"/>
    <n v="118328571"/>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10 - FONDO GENERAL"/>
    <n v="13928"/>
    <s v="02 - AZUA"/>
    <n v="6241430"/>
    <n v="309080.65999999997"/>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10 - FONDO GENERAL"/>
    <n v="13928"/>
    <s v="02 - AZUA"/>
    <n v="315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blank)"/>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16 - PEDERNALES"/>
    <n v="1131189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4349576"/>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1 - REMUNERACIONES"/>
    <s v="S"/>
    <s v="00 - N/A"/>
    <s v="10 - FONDO GENERAL"/>
    <s v="(blank)"/>
    <s v="99 - MULTIPROVINCIAL"/>
    <n v="1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2 - SOBRESUELDOS"/>
    <s v="S"/>
    <s v="00 - N/A"/>
    <s v="10 - FONDO GENERAL"/>
    <s v="(blank)"/>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1 - SERVICIOS BÁSICOS"/>
    <s v="S"/>
    <s v="00 - N/A"/>
    <s v="60 - CREDITO EXTERNO"/>
    <s v="(blank)"/>
    <s v="99 - MULTIPROVINCIAL"/>
    <n v="97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2 - PUBLICIDAD, IMPRESIÓN Y ENCUADERNACIÓN"/>
    <s v="S"/>
    <s v="00 - N/A"/>
    <s v="60 - CREDITO EXTERNO"/>
    <s v="(blank)"/>
    <s v="99 - MULTIPROVINCIAL"/>
    <n v="1645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3 - VIÁTICOS"/>
    <s v="S"/>
    <s v="00 - N/A"/>
    <s v="60 - CREDITO EXTERNO"/>
    <s v="(blank)"/>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4 - TRANSPORTE Y ALMACENAJE"/>
    <s v="S"/>
    <s v="00 - N/A"/>
    <s v="60 - CREDITO EXTERNO"/>
    <s v="(blank)"/>
    <s v="99 - MULTIPROVINCIAL"/>
    <n v="6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5 - ALQUILERES Y RENTAS"/>
    <s v="S"/>
    <s v="00 - N/A"/>
    <s v="60 - CREDITO EXTERNO"/>
    <s v="(blank)"/>
    <s v="99 - MULTIPROVINCIAL"/>
    <n v="98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10 - FONDO GENERAL"/>
    <s v="(blank)"/>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60 - CREDITO EXTERNO"/>
    <s v="(blank)"/>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7 - SERVICIOS DE CONSERVACIÓN, REPARACIONES MENORES E INSTALACIONES TEMPORALES"/>
    <s v="S"/>
    <s v="00 - N/A"/>
    <s v="60 - CREDITO EXTERNO"/>
    <s v="(blank)"/>
    <s v="99 - MULTIPROVINCIAL"/>
    <n v="25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10 - FONDO GENERAL"/>
    <s v="(blank)"/>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60 - CREDITO EXTERNO"/>
    <s v="(blank)"/>
    <s v="99 - MULTIPROVINCIAL"/>
    <n v="164940833"/>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9 - OTRAS CONTRATACIONES DE SERVICIOS"/>
    <s v="S"/>
    <s v="00 - N/A"/>
    <s v="60 - CREDITO EXTERNO"/>
    <s v="(blank)"/>
    <s v="99 - MULTIPROVINCIAL"/>
    <n v="1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1 - ALIMENTOS Y PRODUCTOS AGROFORESTALES"/>
    <s v="S"/>
    <s v="00 - N/A"/>
    <s v="10 - FONDO GENERAL"/>
    <s v="(blank)"/>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2 - TEXTILES Y VESTUARIOS"/>
    <s v="S"/>
    <s v="00 - N/A"/>
    <s v="60 - CREDITO EXTERNO"/>
    <s v="(blank)"/>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7 - COMBUSTIBLES, LUBRICANTES, PRODUCTOS QUÍMICOS Y CONEXOS"/>
    <s v="S"/>
    <s v="00 - N/A"/>
    <s v="60 - CREDITO EXTERNO"/>
    <s v="(blank)"/>
    <s v="99 - MULTIPROVINCIAL"/>
    <n v="17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10 - FONDO GENERAL"/>
    <s v="(blank)"/>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60 - CREDITO EXTERNO"/>
    <s v="(blank)"/>
    <s v="99 - MULTIPROVINCIAL"/>
    <n v="55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60 - CREDITO EXTERNO"/>
    <s v="(blank)"/>
    <s v="99 - MULTIPROVINCIAL"/>
    <n v="1608555"/>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1 - SERVICIOS BÁSIC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2 - PUBLICIDAD, IMPRESIÓN Y ENCUADERNACIÓN"/>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4 - TRANSPORTE Y ALMACENAJE"/>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5 - ALQUILERES Y RENTA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6 - SEGUR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7 - SERVICIOS DE CONSERVACIÓN, REPARACIONES MENORES E INSTALACIONES TEMPORAL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blank)"/>
    <s v="99 - MULTIPROVINCIAL"/>
    <n v="800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60 - CREDITO EXTERNO"/>
    <s v="(blank)"/>
    <s v="99 - MULTIPROVINCIAL"/>
    <n v="24877476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70 - DONACION EXTERNA"/>
    <s v="(blank)"/>
    <s v="99 - MULTIPROVINCIAL"/>
    <n v="798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9 - OTRAS CONTRATACIONES DE SERVICI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1 - ALIMENTOS Y PRODUCTOS AGROFORESTAL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2 - TEXTILES Y VESTUARI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3 - PAPEL, CARTÓN E IMPRES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5 - CUERO, CAUCHO Y PLÁSTICO"/>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7 - COMBUSTIBLES, LUBRICANTES, PRODUCTOS QUÍMICOS Y CONEX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9 - PRODUCTOS Y ÚTILES VARIO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blank)"/>
    <s v="99 - MULTIPROVINCIAL"/>
    <n v="2434426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70 - DONACION EXTERNA"/>
    <s v="(blank)"/>
    <s v="99 - MULTIPROVINCIAL"/>
    <n v="0"/>
    <n v="81466.600000000006"/>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blank)"/>
    <s v="99 - MULTIPROVINCIAL"/>
    <n v="10325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10 - FONDO GENERAL"/>
    <s v="(blank)"/>
    <s v="99 - MULTIPROVINCIAL"/>
    <n v="18679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5201"/>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10 - FONDO GENERAL"/>
    <s v="(blank)"/>
    <s v="99 - MULTIPROVINCIAL"/>
    <n v="28536250"/>
    <n v="590890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70 - DONACION EXTERNA"/>
    <s v="(blank)"/>
    <s v="99 - MULTIPROVINCIAL"/>
    <n v="445812"/>
    <n v="84542.64"/>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10 - FONDO GENERAL"/>
    <s v="(blank)"/>
    <s v="99 - MULTIPROVINCIAL"/>
    <n v="1064000"/>
    <n v="205447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70 - DONACION EXTERNA"/>
    <s v="(blank)"/>
    <s v="99 - MULTIPROVINCIAL"/>
    <n v="366000"/>
    <n v="170137.57"/>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70 - DONACION EXTERNA"/>
    <s v="(blank)"/>
    <s v="99 - MULTIPROVINCIAL"/>
    <n v="199000"/>
    <n v="556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10 - FONDO GENERAL"/>
    <s v="(blank)"/>
    <s v="99 - MULTIPROVINCIAL"/>
    <n v="0"/>
    <n v="46035.14"/>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70 - DONACION EXTERNA"/>
    <s v="(blank)"/>
    <s v="99 - MULTIPROVINCIAL"/>
    <n v="1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blank)"/>
    <s v="99 - MULTIPROVINCIAL"/>
    <n v="350000"/>
    <n v="14310.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156818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8229130"/>
    <n v="490864.98"/>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70 - DONACION EXTERNA"/>
    <s v="(blank)"/>
    <s v="99 - MULTIPROVINCIAL"/>
    <n v="461685"/>
    <n v="15808.9"/>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10 - FONDO GENERAL"/>
    <s v="(blank)"/>
    <s v="99 - MULTIPROVINCIAL"/>
    <n v="4645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70 - DONACION EXTERNA"/>
    <s v="(blank)"/>
    <s v="99 - MULTIPROVINCIAL"/>
    <n v="2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S"/>
    <s v="00 - N/A"/>
    <s v="10 - FONDO GENERAL"/>
    <s v="(blank)"/>
    <s v="99 - MULTIPROVINCIAL"/>
    <n v="516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blank)"/>
    <s v="99 - MULTIPROVINCIAL"/>
    <n v="14372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S"/>
    <s v="00 - N/A"/>
    <s v="10 - FONDO GENERAL"/>
    <s v="(blank)"/>
    <s v="99 - MULTIPROVINCIAL"/>
    <n v="5556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252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70 - DONACION EXTERNA"/>
    <s v="(blank)"/>
    <s v="99 - MULTIPROVINCIAL"/>
    <n v="7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blank)"/>
    <s v="99 - MULTIPROVINCIAL"/>
    <n v="8935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blank)"/>
    <s v="99 - MULTIPROVINCIAL"/>
    <n v="1911746"/>
    <n v="154981.20000000001"/>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blank)"/>
    <s v="99 - MULTIPROVINCIAL"/>
    <n v="1734175"/>
    <n v="70571.460000000006"/>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S"/>
    <s v="00 - N/A"/>
    <s v="60 - CREDITO EXTERNO"/>
    <s v="(blank)"/>
    <s v="99 - MULTIPROVINCIAL"/>
    <n v="0"/>
    <n v="1126829.5"/>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185083295"/>
    <n v="28126486.780000001"/>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blank)"/>
    <s v="99 - MULTIPROVINCIAL"/>
    <n v="1500000"/>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blank)"/>
    <s v="99 - MULTIPROVINCIAL"/>
    <n v="4500000"/>
    <n v="0"/>
  </r>
  <r>
    <s v="2025"/>
    <x v="0"/>
    <x v="0"/>
    <x v="1"/>
    <x v="6"/>
    <s v="2 - Poder Ejecutivo"/>
    <s v="0222 - MINISTERIO DE ENERGIA Y MINAS"/>
    <s v="0001 - MINISTERIO DE ENERGIA Y MINAS"/>
    <s v="2 - SERVICIOS ECONÓMICOS"/>
    <s v="2.4 - Energía y combustible"/>
    <s v="2.4.08 - Energía eléctrica de fuentes nucleares"/>
    <s v="2.1 - REMUNERACIONES Y CONTRIBUCIONES"/>
    <s v="2.1.1 - REMUNERACIONES"/>
    <s v="S"/>
    <s v="02 - CONSTRUCCIÓN LABORATORIO DE CALIBRACIONES DOSIMÉTRICAS PARA LA PROTECCIÓN RADIOLÓGICA, DISTRITO NACIONAL."/>
    <s v="10 - FONDO GENERAL"/>
    <n v="16657"/>
    <s v="99 - MULTIPROVINCIAL"/>
    <n v="7039322"/>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2 - CONSTRUCCIÓN LABORATORIO DE CALIBRACIONES DOSIMÉTRICAS PARA LA PROTECCIÓN RADIOLÓGICA, DISTRITO NACIONAL."/>
    <s v="10 - FONDO GENERAL"/>
    <n v="16657"/>
    <s v="99 - MULTIPROVINCIAL"/>
    <n v="0"/>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S"/>
    <s v="02 - CONSTRUCCIÓN LABORATORIO DE CALIBRACIONES DOSIMÉTRICAS PARA LA PROTECCIÓN RADIOLÓGICA, DISTRITO NACIONAL."/>
    <s v="10 - FONDO GENERAL"/>
    <n v="16657"/>
    <s v="99 - MULTIPROVINCIAL"/>
    <n v="7743254"/>
    <n v="0"/>
  </r>
  <r>
    <s v="2025"/>
    <x v="0"/>
    <x v="0"/>
    <x v="1"/>
    <x v="6"/>
    <s v="2 - Poder Ejecutivo"/>
    <s v="0222 - MINISTERIO DE ENERGIA Y MINAS"/>
    <s v="0001 - MINISTERIO DE ENERGIA Y MINAS"/>
    <s v="2 - SERVICIOS ECONÓMICOS"/>
    <s v="2.4 - Energía y combustible"/>
    <s v="2.4.08 - Energía eléctrica de fuentes nucleares"/>
    <s v="2.7 - OBRAS"/>
    <s v="2.7.2 - INFRAESTRUCTURA"/>
    <s v="S"/>
    <s v="02 - CONSTRUCCIÓN LABORATORIO DE CALIBRACIONES DOSIMÉTRICAS PARA LA PROTECCIÓN RADIOLÓGICA, DISTRITO NACIONAL."/>
    <s v="10 - FONDO GENERAL"/>
    <n v="16657"/>
    <s v="99 - MULTIPROVINCIAL"/>
    <n v="17587896"/>
    <n v="0"/>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blank)"/>
    <s v="99 - MULTIPROVINCIAL"/>
    <n v="10000000"/>
    <n v="4987903.82"/>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blank)"/>
    <s v="99 - MULTIPROVINCIAL"/>
    <n v="142231005"/>
    <n v="51831708.809999995"/>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n v="16726"/>
    <s v="16 - PEDERNALES"/>
    <n v="0"/>
    <n v="5105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n v="16726"/>
    <s v="16 - PEDERNALES"/>
    <n v="0"/>
    <n v="440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n v="16726"/>
    <s v="16 - PEDERNALES"/>
    <n v="0"/>
    <n v="756323.6"/>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n v="16726"/>
    <s v="16 - PEDERNALES"/>
    <n v="0"/>
    <n v="76044.81"/>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n v="16726"/>
    <s v="16 - PEDERNALES"/>
    <n v="0"/>
    <n v="1866118.5"/>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n v="16726"/>
    <s v="16 - PEDERNALES"/>
    <n v="15361496"/>
    <n v="5389654.5299999993"/>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3 - PAPEL, CARTÓN E IMPRES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S"/>
    <s v="01 - INVESTIGACIÓN POTENCIAL DE TIERRAS RARAS EN LA RESERVA FISCAL AVILA, PROVINCIA  PEDERNALES"/>
    <s v="10 - FONDO GENERAL"/>
    <n v="16726"/>
    <s v="16 - PEDERNALES"/>
    <n v="0"/>
    <n v="70.8"/>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S"/>
    <s v="01 - INVESTIGACIÓN POTENCIAL DE TIERRAS RARAS EN LA RESERVA FISCAL AVILA, PROVINCIA  PEDERNALES"/>
    <s v="10 - FONDO GENERAL"/>
    <n v="16726"/>
    <s v="16 - PEDERNALES"/>
    <n v="0"/>
    <n v="156126.34"/>
  </r>
  <r>
    <s v="2025"/>
    <x v="0"/>
    <x v="0"/>
    <x v="1"/>
    <x v="6"/>
    <s v="2 - Poder Ejecutivo"/>
    <s v="0223 - MINISTERIO DE LA VIVIENDA, HABITAT Y EDIFICACIONES (MIVHED)"/>
    <s v="0001 - MINISTERIO DE LA VIVIENDA, HABITAT Y EDIFICACIONES (MIVHED)"/>
    <s v="1 - SERVICIOS  GENERALES"/>
    <s v="1.1 - Administración general"/>
    <s v="1.1.01 - Órganos ejecutivos y legislativos"/>
    <s v="2.7 - OBRAS"/>
    <s v="2.7.2 - INFRAESTRUCTURA"/>
    <s v="S"/>
    <s v="16 - CONSTRUCCIÓN DEL EDIFICIO DE PARQUEOS DE LA DIRECCIÓN GENERAL DE IMPUESTOS INTERNOS (DGII), SECTOR GAZCUE, DISTRITO NACIONAL"/>
    <s v="10 - FONDO GENERAL"/>
    <n v="16142"/>
    <s v="01 - DISTRITO NACIONAL"/>
    <n v="4000000"/>
    <n v="305087292.99000001"/>
  </r>
  <r>
    <s v="2025"/>
    <x v="0"/>
    <x v="0"/>
    <x v="1"/>
    <x v="6"/>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2 - INFRAESTRUCTURA"/>
    <s v="S"/>
    <s v="60 - CONSTRUCCIÓN CIUDAD JUDICIAL MUNICIPIO SANTO DOMINGO OESTE, PROVINCIA SANTO DOMINGO"/>
    <s v="10 - FONDO GENERAL"/>
    <n v="15005"/>
    <s v="32 - SANTO DOMINGO"/>
    <n v="0"/>
    <n v="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250000"/>
    <n v="15481589.32"/>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n v="14063"/>
    <s v="99 - MULTIPROVINCIAL"/>
    <n v="0"/>
    <n v="579000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2336945.0700000003"/>
  </r>
  <r>
    <s v="2025"/>
    <x v="0"/>
    <x v="0"/>
    <x v="1"/>
    <x v="6"/>
    <s v="2 - Poder Ejecutivo"/>
    <s v="0223 - MINISTERIO DE LA VIVIENDA, HABITAT Y EDIFICACIONES (MIVHED)"/>
    <s v="0001 - MINISTERIO DE LA VIVIENDA, HABITAT Y EDIFICACIONES (MIVHED)"/>
    <s v="2 - SERVICIOS ECONÓMICOS"/>
    <s v="2.7 - Comunicaciones"/>
    <s v="2.7.01 - Comunicaciones"/>
    <s v="2.7 - OBRAS"/>
    <s v="2.7.2 - INFRAESTRUCTURA"/>
    <s v="S"/>
    <s v="23 - MEJORAMIENTO DE LA CONECTIVIDAD PARA LA TRANSFORMACION DIGITAL EN LA REPUBLICA DOMINICANA"/>
    <s v="10 - FONDO GENERAL"/>
    <s v="(blank)"/>
    <s v="32 - SANTO DOMINGO"/>
    <n v="1000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50 - CRÉDITO INTERNO"/>
    <n v="14649"/>
    <s v="32 - SANTO DOMINGO"/>
    <n v="147000000"/>
    <n v="45080644.11999999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50 - CRÉDITO INTERNO"/>
    <n v="14649"/>
    <s v="32 - SANTO DOMINGO"/>
    <n v="21500000"/>
    <n v="6576687.2399999993"/>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2 - PUBLICIDAD, IMPRESIÓN Y ENCUADERNACIÓN"/>
    <s v="S"/>
    <s v="09 - CONSTRUCCIÓN DE 354 VIVIENDAS E INFRAESTRUCTURAS URBANAS RESILIENTES PARA LA COMUNIDAD BARRIO AZUL EN URBANIZACIÓN CORDERO TEJADA, SAN FRANCISCO DE MACORÍS, PROVINCIA DUARTE"/>
    <s v="10 - FONDO GENERAL"/>
    <n v="14615"/>
    <s v="06 - DUARTE"/>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n v="14649"/>
    <s v="32 - SANTO DOMINGO"/>
    <n v="121000000"/>
    <n v="46711876.47999999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50 - CRÉDITO INTERNO"/>
    <n v="14649"/>
    <s v="32 - SANTO DOMINGO"/>
    <n v="15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5 - CUERO, CAUCHO Y PLÁSTICO"/>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n v="14649"/>
    <s v="32 - SANTO DOMINGO"/>
    <n v="279000000"/>
    <n v="46926988.160000004"/>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n v="14649"/>
    <s v="32 - SANTO DOMINGO"/>
    <n v="8000000"/>
    <n v="4363262.6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9 - PRODUCTOS Y ÚTILES VARIOS"/>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50 - CRÉDITO INTERNO"/>
    <n v="14649"/>
    <s v="32 - SANTO DOMINGO"/>
    <n v="393437636"/>
    <n v="76190129.709999993"/>
  </r>
  <r>
    <s v="2025"/>
    <x v="0"/>
    <x v="0"/>
    <x v="1"/>
    <x v="6"/>
    <s v="2 - Poder Ejecutivo"/>
    <s v="0223 - MINISTERIO DE LA VIVIENDA, HABITAT Y EDIFICACIONES (MIVHED)"/>
    <s v="0001 - MINISTERIO DE LA VIVIENDA, HABITAT Y EDIFICACIONES (MIVHED)"/>
    <s v="4 - SERVICIOS SOCIALES"/>
    <s v="4.1 - Vivienda y servicios comunitarios"/>
    <s v="4.1.03 - Abastecimiento de agua potable"/>
    <s v="2.7 - OBRAS"/>
    <s v="2.7.2 - INFRAESTRUCTURA"/>
    <s v="S"/>
    <s v="02 - CONSTRUCCIÓN ACUEDUCTO Y ALCANTARILLADO, POBLADO MONTEGRANDE, PROVINCIA BARAHONA"/>
    <s v="10 - FONDO GENERAL"/>
    <n v="14619"/>
    <s v="04 - BARAHONA"/>
    <n v="18972995"/>
    <n v="0"/>
  </r>
  <r>
    <s v="2025"/>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n v="14692"/>
    <s v="21 - SAN CRISTOBAL"/>
    <n v="23402000"/>
    <n v="35117656.700000003"/>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2 - CONTRATACIÓN DE SERVICIOS"/>
    <s v="2.2.7 - SERVICIOS DE CONSERVACIÓN, REPARACIONES MENORES E INSTALACIONES TEMPORALES"/>
    <s v="S"/>
    <s v="90 - CONSTRUCCIÓN DE LA CIUDAD SANITARIA DR. LUIS E. AYBAR, DISTRITO NACIONAL"/>
    <s v="10 - FONDO GENERAL"/>
    <n v="13302"/>
    <s v="01 - DISTRITO NACIONAL"/>
    <n v="0"/>
    <n v="0"/>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7 - OBRAS"/>
    <s v="2.7.2 - INFRAESTRUCTURA"/>
    <s v="S"/>
    <s v="36 - RECONSTRUCCIÓN HOSPITAL JOSE MARIA CABRAL Y BAEZ, SANTIAGO, PROVINCIA SANTIAGO"/>
    <s v="10 - FONDO GENERAL"/>
    <n v="12897"/>
    <s v="25 - SANTIAGO"/>
    <n v="13870817"/>
    <n v="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134600"/>
    <n v="795500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1173028.6200000003"/>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3 - MATERIALES Y SUMINISTROS"/>
    <s v="2.3.9 - PRODUCTOS Y ÚTILES VARIOS"/>
    <s v="S"/>
    <s v="20 - REPARACIÓN INSTALACIONES DEPORTIVAS PARQUE MIRADOR DEL ESTE, SANTO DOMINGO ESTE"/>
    <s v="10 - FONDO GENERAL"/>
    <n v="16788"/>
    <s v="32 - SANTO DOMINGO"/>
    <n v="1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n v="16788"/>
    <s v="32 - SANTO DOMINGO"/>
    <n v="7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01 - RECONSTRUCCIÓN ESTADIO DE SOFTBALL LOS MAMEYES  MUNICIPIO  SANTO DOMINGO ESTE, PROVINCIA SANTO DOMINGO"/>
    <s v="10 - FONDO GENERAL"/>
    <n v="16149"/>
    <s v="32 - SANTO DOMINGO"/>
    <n v="25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n v="16785"/>
    <s v="01 - DISTRITO NACIONAL"/>
    <n v="4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n v="16149"/>
    <s v="32 - SANTO DOMINGO"/>
    <n v="3186042"/>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n v="16700"/>
    <s v="01 - DISTRITO NACIONAL"/>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n v="16785"/>
    <s v="01 - DISTRITO NACIONAL"/>
    <n v="0"/>
    <n v="187458769.99999997"/>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60 - CREDITO EXTERNO"/>
    <n v="16785"/>
    <s v="01 - DISTRITO NACIONAL"/>
    <n v="0"/>
    <n v="179646140.77000001"/>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n v="14349"/>
    <s v="28 - MONSENOR NOUEL"/>
    <n v="4883815"/>
    <n v="3567434.6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n v="15148"/>
    <s v="01 - DISTRITO NACIONAL"/>
    <n v="7152141"/>
    <n v="606852.319999999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n v="15200"/>
    <s v="01 - DISTRITO NACIONAL"/>
    <n v="27287191"/>
    <n v="20399007.579999998"/>
  </r>
  <r>
    <s v="2025"/>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blank)"/>
    <s v="99 - MULTIPROVINCIAL"/>
    <n v="191562375"/>
    <n v="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blank)"/>
    <s v="99 - MULTIPROVINCIAL"/>
    <n v="13000000"/>
    <n v="541667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3000000"/>
    <n v="1249995"/>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blank)"/>
    <s v="99 - MULTIPROVINCIAL"/>
    <n v="250000"/>
    <n v="104165"/>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500000"/>
    <n v="5249991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blank)"/>
    <s v="99 - MULTIPROVINCIAL"/>
    <n v="16100000"/>
    <n v="6708325"/>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blank)"/>
    <s v="99 - MULTIPROVINCIAL"/>
    <n v="1500000"/>
    <n v="625000"/>
  </r>
  <r>
    <s v="2025"/>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blank)"/>
    <s v="99 - MULTIPROVINCIAL"/>
    <n v="7700000"/>
    <n v="3208335"/>
  </r>
  <r>
    <s v="2025"/>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blank)"/>
    <s v="99 - MULTIPROVINCIAL"/>
    <n v="36610148"/>
    <n v="11339834.27"/>
  </r>
  <r>
    <s v="2025"/>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12955200"/>
    <n v="5015417"/>
  </r>
  <r>
    <s v="2025"/>
    <x v="0"/>
    <x v="0"/>
    <x v="1"/>
    <x v="7"/>
    <s v="1 - Poder Legislativo"/>
    <s v="0102 - CÁMARA DE DIPUTADOS"/>
    <s v="0001 - CÁMARA DE DIPUTADOS"/>
    <s v="1 - SERVICIOS  GENERALES"/>
    <s v="1.1 - Administración general"/>
    <s v="1.1.01 - Órganos ejecutivos y legislativos"/>
    <s v="2.6 - BIENES MUEBLES, INMUEBLES E INTANGIBLES"/>
    <s v="2.6.3 - EQUIPO E INSTRUMENTAL, CIENTÍFICO Y LABORATORIO"/>
    <s v="N"/>
    <s v="00 - N/A"/>
    <s v="10 - FONDO GENERAL"/>
    <s v="(blank)"/>
    <s v="99 - MULTIPROVINCIAL"/>
    <n v="100000"/>
    <n v="33299.33"/>
  </r>
  <r>
    <s v="2025"/>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0000"/>
    <n v="167000.34"/>
  </r>
  <r>
    <s v="2025"/>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blank)"/>
    <s v="99 - MULTIPROVINCIAL"/>
    <n v="18100000"/>
    <n v="6079310.3099999996"/>
  </r>
  <r>
    <s v="2025"/>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blank)"/>
    <s v="99 - MULTIPROVINCIAL"/>
    <n v="750000"/>
    <n v="258333"/>
  </r>
  <r>
    <s v="2025"/>
    <x v="0"/>
    <x v="0"/>
    <x v="1"/>
    <x v="7"/>
    <s v="1 - Poder Legislativo"/>
    <s v="0102 - CÁMARA DE DIPUTADOS"/>
    <s v="0001 - CÁMARA DE DIPUTADOS"/>
    <s v="1 - SERVICIOS  GENERALES"/>
    <s v="1.1 - Administración general"/>
    <s v="1.1.01 - Órganos ejecutivos y legislativos"/>
    <s v="2.6 - BIENES MUEBLES, INMUEBLES E INTANGIBLES"/>
    <s v="2.6.8 - BIENES INTANGIBLES"/>
    <s v="N"/>
    <s v="00 - N/A"/>
    <s v="10 - FONDO GENERAL"/>
    <s v="(blank)"/>
    <s v="99 - MULTIPROVINCIAL"/>
    <n v="1500000"/>
    <n v="499999"/>
  </r>
  <r>
    <s v="2025"/>
    <x v="0"/>
    <x v="0"/>
    <x v="1"/>
    <x v="7"/>
    <s v="1 - Poder Legislativo"/>
    <s v="0102 - CÁMARA DE DIPUTADOS"/>
    <s v="0001 - CÁMARA DE DIPUTADOS"/>
    <s v="1 - SERVICIOS  GENERALES"/>
    <s v="1.1 - Administración general"/>
    <s v="1.1.01 - Órganos ejecutivos y legislativos"/>
    <s v="2.7 - OBRAS"/>
    <s v="2.7.1 - OBRAS EN EDIFICACIONES"/>
    <s v="N"/>
    <s v="00 - N/A"/>
    <s v="10 - FONDO GENERAL"/>
    <s v="(blank)"/>
    <s v="99 - MULTIPROVINCIAL"/>
    <n v="100000000"/>
    <n v="27485273.229999997"/>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blank)"/>
    <s v="99 - MULTIPROVINCIAL"/>
    <n v="5650000"/>
    <n v="85370.459999999992"/>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25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40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3300000"/>
    <n v="474045.48000000004"/>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8 - BIENES INTANGIBLES"/>
    <s v="N"/>
    <s v="00 - N/A"/>
    <s v="10 - FONDO GENERAL"/>
    <s v="(blank)"/>
    <s v="99 - MULTIPROVINCIAL"/>
    <n v="8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2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2194524"/>
    <n v="1200033"/>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34710.879999999997"/>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46298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048500"/>
    <n v="5849.99"/>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0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306195"/>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144629"/>
    <n v="979034.15"/>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317686"/>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310000"/>
    <n v="4512233.21"/>
  </r>
  <r>
    <s v="2025"/>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99 - MULTIPROVINCIAL"/>
    <n v="0"/>
    <n v="0"/>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blank)"/>
    <s v="99 - MULTIPROVINCIAL"/>
    <n v="23662475"/>
    <n v="1101233.47"/>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S"/>
    <s v="05 - CONSTRUCCIÓN CENTRO MODELO DE PRESTACIÓN DE SERVICIOS PARA MUJERES (CIUDAD MUJER)"/>
    <s v="60 - CREDITO EXTERNO"/>
    <n v="13856"/>
    <s v="32 - SANTO DOMINGO"/>
    <n v="0"/>
    <n v="281621.57"/>
  </r>
  <r>
    <s v="2025"/>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blank)"/>
    <s v="99 - MULTIPROVINCIAL"/>
    <n v="1951000"/>
    <n v="0"/>
  </r>
  <r>
    <s v="2025"/>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blank)"/>
    <s v="99 - MULTIPROVINCIAL"/>
    <n v="95000"/>
    <n v="0"/>
  </r>
  <r>
    <s v="2025"/>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blank)"/>
    <s v="99 - MULTIPROVINCIAL"/>
    <n v="8064320"/>
    <n v="0"/>
  </r>
  <r>
    <s v="2025"/>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blank)"/>
    <s v="99 - MULTIPROVINCIAL"/>
    <n v="3037250"/>
    <n v="0"/>
  </r>
  <r>
    <s v="2025"/>
    <x v="0"/>
    <x v="0"/>
    <x v="1"/>
    <x v="7"/>
    <s v="2 - Poder Ejecutivo"/>
    <s v="0201 - PRESIDENCIA DE LA REPÚBLICA"/>
    <s v="0001 - GABINETE SOCIAL DE LA PRESIDENCIA"/>
    <s v="4 - SERVICIOS SOCIALES"/>
    <s v="4.5 - Protección social"/>
    <s v="4.5.09 - Juventud"/>
    <s v="2.6 - BIENES MUEBLES, INMUEBLES E INTANGIBLES"/>
    <s v="2.6.7 - ACTIVOS BIOLÓGICOS"/>
    <s v="N"/>
    <s v="00 - N/A"/>
    <s v="10 - FONDO GENERAL"/>
    <s v="(blank)"/>
    <s v="99 - MULTIPROVINCIAL"/>
    <n v="45000"/>
    <n v="0"/>
  </r>
  <r>
    <s v="2025"/>
    <x v="0"/>
    <x v="0"/>
    <x v="1"/>
    <x v="7"/>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60 - CREDITO EXTERNO"/>
    <n v="13856"/>
    <s v="32 - SANTO DOMINGO"/>
    <n v="12622000"/>
    <n v="0"/>
  </r>
  <r>
    <s v="2025"/>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blank)"/>
    <s v="99 - MULTIPROVINCIAL"/>
    <n v="25639500"/>
    <n v="140767.70000000001"/>
  </r>
  <r>
    <s v="2025"/>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5140110"/>
    <n v="164992.32000000001"/>
  </r>
  <r>
    <s v="2025"/>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blank)"/>
    <s v="99 - MULTIPROVINCIAL"/>
    <n v="0"/>
    <n v="0"/>
  </r>
  <r>
    <s v="2025"/>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blank)"/>
    <s v="99 - MULTIPROVINCIAL"/>
    <n v="15180500"/>
    <n v="0"/>
  </r>
  <r>
    <s v="2025"/>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blank)"/>
    <s v="99 - MULTIPROVINCIAL"/>
    <n v="9203110"/>
    <n v="179832"/>
  </r>
  <r>
    <s v="2025"/>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blank)"/>
    <s v="99 - MULTIPROVINCIAL"/>
    <n v="30000"/>
    <n v="0"/>
  </r>
  <r>
    <s v="2025"/>
    <x v="0"/>
    <x v="0"/>
    <x v="1"/>
    <x v="7"/>
    <s v="2 - Poder Ejecutivo"/>
    <s v="0201 - PRESIDENCIA DE LA REPÚBLICA"/>
    <s v="0001 - GABINETE SOCIAL DE LA PRESIDENCIA"/>
    <s v="4 - SERVICIOS SOCIALES"/>
    <s v="4.5 - Protección social"/>
    <s v="4.5.10 - Asistencia social"/>
    <s v="2.6 - BIENES MUEBLES, INMUEBLES E INTANGIBLES"/>
    <s v="2.6.7 - ACTIVOS BIOLÓGICOS"/>
    <s v="N"/>
    <s v="00 - N/A"/>
    <s v="10 - FONDO GENERAL"/>
    <s v="(blank)"/>
    <s v="99 - MULTIPROVINCIAL"/>
    <n v="0"/>
    <n v="0"/>
  </r>
  <r>
    <s v="2025"/>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blank)"/>
    <s v="99 - MULTIPROVINCIAL"/>
    <n v="630000"/>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1 - MOBILIARIO Y EQUIPO"/>
    <s v="S"/>
    <s v="00 - N/A"/>
    <s v="70 - DONACION EXTERNA"/>
    <s v="(blank)"/>
    <s v="99 - MULTIPROVINCIAL"/>
    <n v="16436401"/>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8 - BIENES INTANGIBLES"/>
    <s v="S"/>
    <s v="00 - N/A"/>
    <s v="70 - DONACION EXTERNA"/>
    <s v="(blank)"/>
    <s v="99 - MULTIPROVINCIAL"/>
    <n v="11339149"/>
    <n v="0"/>
  </r>
  <r>
    <s v="2025"/>
    <x v="0"/>
    <x v="0"/>
    <x v="1"/>
    <x v="7"/>
    <s v="2 - Poder Ejecutivo"/>
    <s v="0201 - PRESIDENCIA DE LA REPÚBLICA"/>
    <s v="0001 - GABINETE SOCIAL DE LA PRESIDENCIA"/>
    <s v="4 - SERVICIOS SOCIALES"/>
    <s v="4.5 - Protección social"/>
    <s v="4.5.99 - Planificación, gestión y supervisión de la protección social"/>
    <s v="2.7 - OBRAS"/>
    <s v="2.7.1 - OBRAS EN EDIFICACIONES"/>
    <s v="S"/>
    <s v="00 - N/A"/>
    <s v="70 - DONACION EXTERNA"/>
    <s v="(blank)"/>
    <s v="99 - MULTIPROVINCIAL"/>
    <n v="3295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4 - VEHÍCULOS Y EQUIPO DE TRANSPORTE, TRACCIÓN Y ELEVACIÓN"/>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32 - SANTO DOMINGO"/>
    <n v="0"/>
    <n v="1690167.68"/>
  </r>
  <r>
    <s v="2025"/>
    <x v="0"/>
    <x v="0"/>
    <x v="1"/>
    <x v="7"/>
    <s v="2 - Poder Ejecutivo"/>
    <s v="0201 - PRESIDENCIA DE LA REPÚBLICA"/>
    <s v="0001 - GABINETE SOCIAL DE LA PRESIDENCIA"/>
    <s v="4 - SERVICIOS SOCIALES"/>
    <s v="4.6 - Equidad de género"/>
    <s v="4.6.01 - Acciones focalizada en mujeres"/>
    <s v="2.6 - BIENES MUEBLES, INMUEBLES E INTANGIBLES"/>
    <s v="2.6.7 - ACTIVOS BIOLÓGICOS"/>
    <s v="N"/>
    <s v="00 - N/A"/>
    <s v="10 - FONDO GENERAL"/>
    <s v="(blank)"/>
    <s v="25 - SANTIAGO"/>
    <n v="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5210205"/>
    <n v="1252826.58"/>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0"/>
    <n v="62298.1"/>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400000"/>
    <n v="181902.9"/>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35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blank)"/>
    <s v="99 - MULTIPROVINCIAL"/>
    <n v="0"/>
    <n v="13708918.529999999"/>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blank)"/>
    <s v="99 - MULTIPROVINCIAL"/>
    <n v="45000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2 - MOBILIARIO Y EQUIPO DE AUDIO, AUDIOVISUAL, RECREATIVO Y EDUCACIONAL"/>
    <s v="N"/>
    <s v="00 - N/A"/>
    <s v="10 - FONDO GENERAL"/>
    <s v="(blank)"/>
    <s v="99 - MULTIPROVINCIAL"/>
    <n v="2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4750000"/>
    <n v="1675237.3800000001"/>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160000"/>
    <n v="264764.86"/>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2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470000"/>
    <n v="229491.82"/>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875000"/>
    <n v="649053.61"/>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701735.71"/>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35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blank)"/>
    <s v="99 - MULTIPROVINCIAL"/>
    <n v="150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blank)"/>
    <s v="99 - MULTIPROVINCIAL"/>
    <n v="2175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3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blank)"/>
    <s v="99 - MULTIPROVINCIAL"/>
    <n v="9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blank)"/>
    <s v="99 - MULTIPROVINCIAL"/>
    <n v="3126999"/>
    <n v="3232695"/>
  </r>
  <r>
    <s v="2025"/>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blank)"/>
    <s v="99 - MULTIPROVINCIAL"/>
    <n v="1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blank)"/>
    <s v="99 - MULTIPROVINCIAL"/>
    <n v="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blank)"/>
    <s v="99 - MULTIPROVINCIAL"/>
    <n v="50000"/>
    <n v="0"/>
  </r>
  <r>
    <s v="2025"/>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blank)"/>
    <s v="99 - MULTIPROVINCIAL"/>
    <n v="1700000"/>
    <n v="0"/>
  </r>
  <r>
    <s v="2025"/>
    <x v="0"/>
    <x v="0"/>
    <x v="1"/>
    <x v="7"/>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blank)"/>
    <s v="99 - MULTIPROVINCIAL"/>
    <n v="850000000"/>
    <n v="0"/>
  </r>
  <r>
    <s v="2025"/>
    <x v="0"/>
    <x v="0"/>
    <x v="1"/>
    <x v="7"/>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blank)"/>
    <s v="99 - MULTIPROVINCIAL"/>
    <n v="1500000"/>
    <n v="0"/>
  </r>
  <r>
    <s v="2025"/>
    <x v="0"/>
    <x v="0"/>
    <x v="1"/>
    <x v="7"/>
    <s v="2 - Poder Ejecutivo"/>
    <s v="0201 - PRESIDENCIA DE LA REPÚBLICA"/>
    <s v="0003 - PLAN PRESIDENCIAL CONTRA LA POBREZA"/>
    <s v="4 - SERVICIOS SOCIALES"/>
    <s v="4.5 - Protección social"/>
    <s v="4.5.10 - Asistencia social"/>
    <s v="2.6 - BIENES MUEBLES, INMUEBLES E INTANGIBLES"/>
    <s v="2.6.3 - EQUIPO E INSTRUMENTAL, CIENTÍFICO Y LABORATORIO"/>
    <s v="N"/>
    <s v="00 - N/A"/>
    <s v="10 - FONDO GENERAL"/>
    <s v="(blank)"/>
    <s v="99 - MULTIPROVINCIAL"/>
    <n v="5000000"/>
    <n v="0"/>
  </r>
  <r>
    <s v="2025"/>
    <x v="0"/>
    <x v="0"/>
    <x v="1"/>
    <x v="7"/>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blank)"/>
    <s v="99 - MULTIPROVINCIAL"/>
    <n v="16000000"/>
    <n v="0"/>
  </r>
  <r>
    <s v="2025"/>
    <x v="0"/>
    <x v="0"/>
    <x v="1"/>
    <x v="7"/>
    <s v="2 - Poder Ejecutivo"/>
    <s v="0201 - PRESIDENCIA DE LA REPÚBLICA"/>
    <s v="0003 - PLAN PRESIDENCIAL CONTRA LA POBREZA"/>
    <s v="4 - SERVICIOS SOCIALES"/>
    <s v="4.5 - Protección social"/>
    <s v="4.5.10 - Asistencia social"/>
    <s v="2.6 - BIENES MUEBLES, INMUEBLES E INTANGIBLES"/>
    <s v="2.6.5 - MAQUINARIA, OTROS EQUIPOS Y HERRAMIENTAS"/>
    <s v="N"/>
    <s v="00 - N/A"/>
    <s v="10 - FONDO GENERAL"/>
    <s v="(blank)"/>
    <s v="99 - MULTIPROVINCIAL"/>
    <n v="15300305"/>
    <n v="0"/>
  </r>
  <r>
    <s v="2025"/>
    <x v="0"/>
    <x v="0"/>
    <x v="1"/>
    <x v="7"/>
    <s v="2 - Poder Ejecutivo"/>
    <s v="0201 - PRESIDENCIA DE LA REPÚBLICA"/>
    <s v="0003 - PLAN PRESIDENCIAL CONTRA LA POBREZA"/>
    <s v="4 - SERVICIOS SOCIALES"/>
    <s v="4.5 - Protección social"/>
    <s v="4.5.10 - Asistencia social"/>
    <s v="2.6 - BIENES MUEBLES, INMUEBLES E INTANGIBLES"/>
    <s v="2.6.6 - EQUIPOS DE DEFENSA Y SEGURIDAD"/>
    <s v="N"/>
    <s v="00 - N/A"/>
    <s v="10 - FONDO GENERAL"/>
    <s v="(blank)"/>
    <s v="99 - MULTIPROVINCIAL"/>
    <n v="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blank)"/>
    <s v="99 - MULTIPROVINCIAL"/>
    <n v="37128541"/>
    <n v="881524.9"/>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blank)"/>
    <s v="99 - MULTIPROVINCIAL"/>
    <n v="4767166"/>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blank)"/>
    <s v="99 - MULTIPROVINCIAL"/>
    <n v="7286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blank)"/>
    <s v="99 - MULTIPROVINCIAL"/>
    <n v="70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blank)"/>
    <s v="99 - MULTIPROVINCIAL"/>
    <n v="2266600"/>
    <n v="51098.719999999994"/>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blank)"/>
    <s v="99 - MULTIPROVINCIAL"/>
    <n v="922727"/>
    <n v="0"/>
  </r>
  <r>
    <s v="2025"/>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blank)"/>
    <s v="99 - MULTIPROVINCIAL"/>
    <n v="21126885"/>
    <n v="3005478.02"/>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blank)"/>
    <s v="99 - MULTIPROVINCIAL"/>
    <n v="3100000"/>
    <n v="0"/>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blank)"/>
    <s v="99 - MULTIPROVINCIAL"/>
    <n v="65200000"/>
    <n v="810000"/>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672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blank)"/>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blank)"/>
    <s v="99 - MULTIPROVINCIAL"/>
    <n v="130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blank)"/>
    <s v="99 - MULTIPROVINCIAL"/>
    <n v="600000"/>
    <n v="71998.880000000005"/>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20 - FONDOS CON DESTINO ESPECÍFICO"/>
    <s v="(blank)"/>
    <s v="99 - MULTIPROVINCIAL"/>
    <n v="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10 - FONDO GENERAL"/>
    <s v="(blank)"/>
    <s v="99 - MULTIPROVINCIAL"/>
    <n v="20000000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blank)"/>
    <s v="99 - MULTIPROVINCIAL"/>
    <n v="15500000"/>
    <n v="112209006.16"/>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n v="14624"/>
    <s v="15 - MONTE CRISTI"/>
    <n v="392000000"/>
    <n v="3037835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blank)"/>
    <s v="99 - MULTIPROVINCIAL"/>
    <n v="3020000"/>
    <n v="27317"/>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blank)"/>
    <s v="99 - MULTIPROVINCIAL"/>
    <n v="75000000"/>
    <n v="9476838.7200000007"/>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362450000"/>
    <n v="83599979.200000003"/>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blank)"/>
    <s v="99 - MULTIPROVINCIAL"/>
    <n v="20000"/>
    <n v="0"/>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blank)"/>
    <s v="99 - MULTIPROVINCIAL"/>
    <n v="700000"/>
    <n v="14372354.52"/>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blank)"/>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blank)"/>
    <s v="99 - MULTIPROVINCIAL"/>
    <n v="20000000"/>
    <n v="69440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blank)"/>
    <s v="99 - MULTIPROVINCIAL"/>
    <n v="114485534"/>
    <n v="0"/>
  </r>
  <r>
    <s v="2025"/>
    <x v="0"/>
    <x v="0"/>
    <x v="1"/>
    <x v="7"/>
    <s v="2 - Poder Ejecutivo"/>
    <s v="0201 - PRESIDENCIA DE LA REPÚBLICA"/>
    <s v="0004 - SERVICIO INTEGRAL DE EMERGENCIAS"/>
    <s v="1 - SERVICIOS  GENERALES"/>
    <s v="1.3 - Defensa nacional"/>
    <s v="1.3.03 - Defensa civil"/>
    <s v="2.7 - OBRAS"/>
    <s v="2.7.1 - OBRAS EN EDIFICACIONES"/>
    <s v="N"/>
    <s v="00 - N/A"/>
    <s v="60 - CREDITO EXTERNO"/>
    <s v="(blank)"/>
    <s v="99 - MULTIPROVINCIAL"/>
    <n v="226591785"/>
    <n v="0"/>
  </r>
  <r>
    <s v="2025"/>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n v="14624"/>
    <s v="15 - MONTE CRISTI"/>
    <n v="5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0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59358.720000000001"/>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1 - OBRAS EN EDIFICACIONES"/>
    <s v="N"/>
    <s v="00 - N/A"/>
    <s v="10 - FONDO GENERAL"/>
    <s v="(blank)"/>
    <s v="99 - MULTIPROVINCIAL"/>
    <n v="0"/>
    <n v="645645"/>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0142556"/>
    <n v="93001.7"/>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0"/>
  </r>
  <r>
    <s v="2025"/>
    <x v="0"/>
    <x v="0"/>
    <x v="1"/>
    <x v="7"/>
    <s v="2 - Poder Ejecutivo"/>
    <s v="0201 - PRESIDENCIA DE LA REPÚBLICA"/>
    <s v="0005 - UNIDAD EJECUTORA PARA LA READECUACION DE BARRIOS  Y ENTORNOS (URBE)"/>
    <s v="4 - SERVICIOS SOCIALES"/>
    <s v="4.5 - Protección social"/>
    <s v="4.5.06 - Desempleo"/>
    <s v="2.7 - OBRAS"/>
    <s v="2.7.1 - OBRAS EN EDIFICACIONES"/>
    <s v="S"/>
    <s v="01 - MEJORAMIENTO URBANO, SOCIAL Y AMBIENTAL DEL BARRIO DOMINGO SAVIO (LA CIENEGA - LOS GUANDULES), DISTRITO NACIONAL"/>
    <s v="10 - FONDO GENERAL"/>
    <n v="13924"/>
    <s v="01 - DISTRITO NACIONAL"/>
    <n v="0"/>
    <n v="17079418.16"/>
  </r>
  <r>
    <s v="2025"/>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5 - MAQUINARIA, OTROS EQUIPOS Y HERRAMIENTAS"/>
    <s v="N"/>
    <s v="00 - N/A"/>
    <s v="10 - FONDO GENERAL"/>
    <s v="(blank)"/>
    <s v="99 - MULTIPROVINCIAL"/>
    <n v="0"/>
    <n v="0"/>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blank)"/>
    <s v="99 - MULTIPROVINCIAL"/>
    <n v="25158000"/>
    <n v="500842.41"/>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40 - TRANSFERENCIAS"/>
    <s v="(blank)"/>
    <s v="99 - MULTIPROVINCIAL"/>
    <n v="0"/>
    <n v="0"/>
  </r>
  <r>
    <s v="2025"/>
    <x v="0"/>
    <x v="0"/>
    <x v="1"/>
    <x v="7"/>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blank)"/>
    <s v="99 - MULTIPROVINCIAL"/>
    <n v="3200000"/>
    <n v="0"/>
  </r>
  <r>
    <s v="2025"/>
    <x v="0"/>
    <x v="0"/>
    <x v="1"/>
    <x v="7"/>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10 - FONDO GENERAL"/>
    <s v="(blank)"/>
    <s v="99 - MULTIPROVINCIAL"/>
    <n v="1050000"/>
    <n v="0"/>
  </r>
  <r>
    <s v="2025"/>
    <x v="0"/>
    <x v="0"/>
    <x v="1"/>
    <x v="7"/>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blank)"/>
    <s v="99 - MULTIPROVINCIAL"/>
    <n v="3200000"/>
    <n v="19116"/>
  </r>
  <r>
    <s v="2025"/>
    <x v="0"/>
    <x v="0"/>
    <x v="1"/>
    <x v="7"/>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blank)"/>
    <s v="99 - MULTIPROVINCIAL"/>
    <n v="10100000"/>
    <n v="1335955.2200000002"/>
  </r>
  <r>
    <s v="2025"/>
    <x v="0"/>
    <x v="0"/>
    <x v="1"/>
    <x v="7"/>
    <s v="2 - Poder Ejecutivo"/>
    <s v="0201 - PRESIDENCIA DE LA REPÚBLICA"/>
    <s v="0007 - PROGRAMA SUPÉRATE"/>
    <s v="4 - SERVICIOS SOCIALES"/>
    <s v="4.5 - Protección social"/>
    <s v="4.5.10 - Asistencia social"/>
    <s v="2.6 - BIENES MUEBLES, INMUEBLES E INTANGIBLES"/>
    <s v="2.6.6 - EQUIPOS DE DEFENSA Y SEGURIDAD"/>
    <s v="N"/>
    <s v="00 - N/A"/>
    <s v="10 - FONDO GENERAL"/>
    <s v="(blank)"/>
    <s v="99 - MULTIPROVINCIAL"/>
    <n v="2300000"/>
    <n v="0"/>
  </r>
  <r>
    <s v="2025"/>
    <x v="0"/>
    <x v="0"/>
    <x v="1"/>
    <x v="7"/>
    <s v="2 - Poder Ejecutivo"/>
    <s v="0201 - PRESIDENCIA DE LA REPÚBLICA"/>
    <s v="0007 - PROGRAMA SUPÉRATE"/>
    <s v="4 - SERVICIOS SOCIALES"/>
    <s v="4.5 - Protección social"/>
    <s v="4.5.10 - Asistencia social"/>
    <s v="2.6 - BIENES MUEBLES, INMUEBLES E INTANGIBLES"/>
    <s v="2.6.7 - ACTIVOS BIOLÓGICOS"/>
    <s v="N"/>
    <s v="00 - N/A"/>
    <s v="10 - FONDO GENERAL"/>
    <s v="(blank)"/>
    <s v="99 - MULTIPROVINCIAL"/>
    <n v="100000"/>
    <n v="0"/>
  </r>
  <r>
    <s v="2025"/>
    <x v="0"/>
    <x v="0"/>
    <x v="1"/>
    <x v="7"/>
    <s v="2 - Poder Ejecutivo"/>
    <s v="0201 - PRESIDENCIA DE LA REPÚBLICA"/>
    <s v="0007 - PROGRAMA SUPÉRATE"/>
    <s v="4 - SERVICIOS SOCIALES"/>
    <s v="4.5 - Protección social"/>
    <s v="4.5.10 - Asistencia social"/>
    <s v="2.6 - BIENES MUEBLES, INMUEBLES E INTANGIBLES"/>
    <s v="2.6.8 - BIENES INTANGIBLES"/>
    <s v="N"/>
    <s v="00 - N/A"/>
    <s v="10 - FONDO GENERAL"/>
    <s v="(blank)"/>
    <s v="99 - MULTIPROVINCIAL"/>
    <n v="2000000"/>
    <n v="0"/>
  </r>
  <r>
    <s v="2025"/>
    <x v="0"/>
    <x v="0"/>
    <x v="1"/>
    <x v="7"/>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00000"/>
    <n v="0"/>
  </r>
  <r>
    <s v="2025"/>
    <x v="0"/>
    <x v="0"/>
    <x v="1"/>
    <x v="7"/>
    <s v="2 - Poder Ejecutivo"/>
    <s v="0201 - PRESIDENCIA DE LA REPÚBLICA"/>
    <s v="0007 - PROGRAMA SUPÉRATE"/>
    <s v="4 - SERVICIOS SOCIALES"/>
    <s v="4.5 - Protección social"/>
    <s v="4.5.10 - Asistencia social"/>
    <s v="2.7 - OBRAS"/>
    <s v="2.7.1 - OBRAS EN EDIFICACIONES"/>
    <s v="N"/>
    <s v="00 - N/A"/>
    <s v="10 - FONDO GENERAL"/>
    <s v="(blank)"/>
    <s v="99 - MULTIPROVINCIAL"/>
    <n v="37500000"/>
    <n v="3013533.68"/>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blank)"/>
    <s v="99 - MULTIPROVINCIAL"/>
    <n v="7076287"/>
    <n v="0"/>
  </r>
  <r>
    <s v="2025"/>
    <x v="0"/>
    <x v="0"/>
    <x v="1"/>
    <x v="7"/>
    <s v="2 - Poder Ejecutivo"/>
    <s v="0201 - PRESIDENCIA DE LA REPÚBLICA"/>
    <s v="0007 - PROGRAMA SUPÉRATE"/>
    <s v="4 - SERVICIOS SOCIALES"/>
    <s v="4.5 - Protección social"/>
    <s v="4.5.99 - Planificación, gestión y supervisión de la protección social"/>
    <s v="2.7 - OBRAS"/>
    <s v="2.7.1 - OBRAS EN EDIFICACIONES"/>
    <s v="S"/>
    <s v="00 - N/A"/>
    <s v="60 - CREDITO EXTERNO"/>
    <s v="(blank)"/>
    <s v="99 - MULTIPROVINCIAL"/>
    <n v="191059749"/>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blank)"/>
    <s v="99 - MULTIPROVINCIAL"/>
    <n v="3431103"/>
    <n v="1334236.81"/>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blank)"/>
    <s v="99 - MULTIPROVINCIAL"/>
    <n v="1000000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blank)"/>
    <s v="99 - MULTIPROVINCIAL"/>
    <n v="1000000"/>
    <n v="0"/>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1 - MOBILIARIO Y EQUIPO"/>
    <s v="N"/>
    <s v="00 - N/A"/>
    <s v="10 - FONDO GENERAL"/>
    <s v="(blank)"/>
    <s v="99 - MULTIPROVINCIAL"/>
    <n v="0"/>
    <n v="0"/>
  </r>
  <r>
    <s v="2025"/>
    <x v="0"/>
    <x v="0"/>
    <x v="1"/>
    <x v="7"/>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blank)"/>
    <s v="99 - MULTIPROVINCIAL"/>
    <n v="5200000"/>
    <n v="51084.97"/>
  </r>
  <r>
    <s v="2025"/>
    <x v="0"/>
    <x v="0"/>
    <x v="1"/>
    <x v="7"/>
    <s v="2 - Poder Ejecutivo"/>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blank)"/>
    <s v="99 - MULTIPROVINCIAL"/>
    <n v="500000"/>
    <n v="30000"/>
  </r>
  <r>
    <s v="2025"/>
    <x v="0"/>
    <x v="0"/>
    <x v="1"/>
    <x v="7"/>
    <s v="2 - Poder Ejecutivo"/>
    <s v="0201 - PRESIDENCIA DE LA REPÚBLICA"/>
    <s v="0008 - ADMINISTRADORA DE SUBSIDIOS SOCIALES"/>
    <s v="4 - SERVICIOS SOCIALES"/>
    <s v="4.5 - Protección social"/>
    <s v="4.5.10 - Asistencia social"/>
    <s v="2.6 - BIENES MUEBLES, INMUEBLES E INTANGIBLES"/>
    <s v="2.6.3 - EQUIPO E INSTRUMENTAL, CIENTÍFICO Y LABORATORIO"/>
    <s v="N"/>
    <s v="00 - N/A"/>
    <s v="10 - FONDO GENERAL"/>
    <s v="(blank)"/>
    <s v="99 - MULTIPROVINCIAL"/>
    <n v="100000"/>
    <n v="0"/>
  </r>
  <r>
    <s v="2025"/>
    <x v="0"/>
    <x v="0"/>
    <x v="1"/>
    <x v="7"/>
    <s v="2 - Poder Ejecutivo"/>
    <s v="0201 - PRESIDENCIA DE LA REPÚBLICA"/>
    <s v="0008 - ADMINISTRADORA DE SUBSIDIOS SOCIALES"/>
    <s v="4 - SERVICIOS SOCIALES"/>
    <s v="4.5 - Protección social"/>
    <s v="4.5.10 - Asistencia social"/>
    <s v="2.6 - BIENES MUEBLES, INMUEBLES E INTANGIBLES"/>
    <s v="2.6.4 - VEHÍCULOS Y EQUIPO DE TRANSPORTE, TRACCIÓN Y ELEVACIÓN"/>
    <s v="N"/>
    <s v="00 - N/A"/>
    <s v="10 - FONDO GENERAL"/>
    <s v="(blank)"/>
    <s v="99 - MULTIPROVINCIAL"/>
    <n v="2000000"/>
    <n v="0"/>
  </r>
  <r>
    <s v="2025"/>
    <x v="0"/>
    <x v="0"/>
    <x v="1"/>
    <x v="7"/>
    <s v="2 - Poder Ejecutivo"/>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blank)"/>
    <s v="99 - MULTIPROVINCIAL"/>
    <n v="800000"/>
    <n v="157500"/>
  </r>
  <r>
    <s v="2025"/>
    <x v="0"/>
    <x v="0"/>
    <x v="1"/>
    <x v="7"/>
    <s v="2 - Poder Ejecutivo"/>
    <s v="0201 - PRESIDENCIA DE LA REPÚBLICA"/>
    <s v="0008 - ADMINISTRADORA DE SUBSIDIOS SOCIALES"/>
    <s v="4 - SERVICIOS SOCIALES"/>
    <s v="4.5 - Protección social"/>
    <s v="4.5.10 - Asistencia social"/>
    <s v="2.6 - BIENES MUEBLES, INMUEBLES E INTANGIBLES"/>
    <s v="2.6.6 - EQUIPOS DE DEFENSA Y SEGURIDAD"/>
    <s v="N"/>
    <s v="00 - N/A"/>
    <s v="10 - FONDO GENERAL"/>
    <s v="(blank)"/>
    <s v="99 - MULTIPROVINCIAL"/>
    <n v="200000"/>
    <n v="0"/>
  </r>
  <r>
    <s v="2025"/>
    <x v="0"/>
    <x v="0"/>
    <x v="1"/>
    <x v="7"/>
    <s v="2 - Poder Ejecutivo"/>
    <s v="0201 - PRESIDENCIA DE LA REPÚBLICA"/>
    <s v="0008 - ADMINISTRADORA DE SUBSIDIOS SOCIALES"/>
    <s v="4 - SERVICIOS SOCIALES"/>
    <s v="4.5 - Protección social"/>
    <s v="4.5.10 - Asistencia social"/>
    <s v="2.6 - BIENES MUEBLES, INMUEBLES E INTANGIBLES"/>
    <s v="2.6.8 - BIENES INTANGIBLES"/>
    <s v="N"/>
    <s v="00 - N/A"/>
    <s v="10 - FONDO GENERAL"/>
    <s v="(blank)"/>
    <s v="99 - MULTIPROVINCIAL"/>
    <n v="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846750"/>
    <n v="291443.65999999997"/>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0680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175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782000"/>
    <n v="32756.38"/>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0"/>
    <n v="2066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1504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00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blank)"/>
    <s v="99 - MULTIPROVINCIAL"/>
    <n v="69996"/>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n v="14526"/>
    <s v="10 - INDEPENDENCIA"/>
    <n v="15000000"/>
    <n v="7032201.919999999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n v="14541"/>
    <s v="01 - DISTRITO NACIONAL"/>
    <n v="110000000"/>
    <n v="84438701.450000018"/>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n v="14542"/>
    <s v="32 - SANTO DOMINGO"/>
    <n v="80162210"/>
    <n v="42134871.379999988"/>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n v="14556"/>
    <s v="25 - SANTIAGO"/>
    <n v="75000000"/>
    <n v="39696800.729999997"/>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2772824"/>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n v="14497"/>
    <s v="06 - DUARTE"/>
    <n v="24467133"/>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n v="14577"/>
    <s v="04 - BARAHONA"/>
    <n v="25000000"/>
    <n v="26965866.0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n v="16137"/>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n v="16139"/>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n v="14235"/>
    <s v="18 - PUERTO PLATA"/>
    <n v="9638950"/>
    <n v="4800080.9799999995"/>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n v="14228"/>
    <s v="04 - BARAHONA"/>
    <n v="5507427"/>
    <n v="0"/>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n v="14586"/>
    <s v="06 - DUARTE"/>
    <n v="0"/>
    <n v="0"/>
  </r>
  <r>
    <s v="2025"/>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n v="14500"/>
    <s v="22 - SAN JUAN"/>
    <n v="20000000"/>
    <n v="0"/>
  </r>
  <r>
    <s v="2025"/>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n v="15027"/>
    <s v="25 - SANTIAGO"/>
    <n v="25000000"/>
    <n v="0"/>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40000000"/>
    <n v="35177341.609999999"/>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99 - CONSTRUCCIÓN DE APARTAMENTOS TIPO - AH, EN EL ALTOS DE HATICO,  MUNICIPIO LA VEGA, PROVINCIA LA VEGA"/>
    <s v="10 - FONDO GENERAL"/>
    <n v="14214"/>
    <s v="13 - LA VEGA"/>
    <n v="320978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7919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n v="14645"/>
    <s v="04 - BARAHONA"/>
    <n v="3582239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n v="14545"/>
    <s v="17 - PERAVIA"/>
    <n v="11953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2935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n v="14585"/>
    <s v="06 - DUARTE"/>
    <n v="50000000"/>
    <n v="67468132.269999996"/>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45879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4734096"/>
    <n v="5854365.6100000003"/>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8024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7508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8024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DE FUNERARIAS EN COMUNIDADES DE LA PROVINCIA SAN JUAN"/>
    <s v="10 - FONDO GENERAL"/>
    <n v="14611"/>
    <s v="22 - SAN JUAN"/>
    <n v="22105301"/>
    <n v="13446167.9499999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n v="14612"/>
    <s v="22 - SAN JUAN"/>
    <n v="5404360"/>
    <n v="3089463.3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n v="15144"/>
    <s v="32 - SANTO DOMINGO"/>
    <n v="495606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4 - CONSTRUCCIÓN CENTRO PARROQUIAL DE LA IGLESIA SAN FRANCISCO DE ASÍS, SECTOR LA NUEVA BARQUITA, MUNICIPIO SANTO DOMINGO NORTE"/>
    <s v="10 - FONDO GENERAL"/>
    <n v="15146"/>
    <s v="32 - SANTO DOMINGO"/>
    <n v="3630913"/>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7 - CONSTRUCCIÓN CENTRO COMUNAL DELIO RINCÓN, SECCIÓN LA JOYA, MUNICIPIO SAN ANTONIO DE GUERRA, PROVINCIA SANTO DOMINGO"/>
    <s v="10 - FONDO GENERAL"/>
    <n v="16138"/>
    <s v="32 - SANTO DOMINGO"/>
    <n v="275163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n v="16164"/>
    <s v="05 - DAJABON"/>
    <n v="704016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99 - REMODELACIÓN CLUB RECREATIVO Y CULTURAL VILLA XARAGUA, MUNICIPIO VILLA JARAGUA, PROVINCIA BAHORUCO"/>
    <s v="10 - FONDO GENERAL"/>
    <n v="16411"/>
    <s v="03 - BAHORUCO"/>
    <n v="42006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8 - CONSTRUCCIÓN DE LA FUNERARIA MUNICIPAL DE GUAYMATE, PROVINCIA LA ROMANA"/>
    <s v="10 - FONDO GENERAL"/>
    <n v="14058"/>
    <s v="12 - LA ROMANA"/>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1 - CONSTRUCCIÓN CENTRO COMUNAL EN EL BARRIO BUENOS AIRES, MUNICIPIO MAIMON, PROVINCIA MONSEÑOR NOUEL"/>
    <s v="10 - FONDO GENERAL"/>
    <n v="14927"/>
    <s v="28 - MONSENOR NOUE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7 - CONSTRUCCIÓN CENTRO COMUNAL LOS TRANSFORMADORES, MUNICIPIO SAN JUAN DE LA MAGUANA, PROVINCIA SAN JUAN"/>
    <s v="10 - FONDO GENERAL"/>
    <n v="14788"/>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0 - CONSTRUCCIÓN CENTRO COMUNAL SECTOR LOS PLATANITOS, D. M SABANA DEL PUERTO, MUNICIPIO BONAO, PROVINCIA MONSEÑOR NOUEL"/>
    <s v="10 - FONDO GENERAL"/>
    <n v="14926"/>
    <s v="28 - MONSENOR NOUE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6 - CONSTRUCCIÓN CENTRO COMUNAL DISTRITO MUNICIPAL EL ROSARIO, MUNICIPIO SAN JUAN DE LA MAGUANA, PROVINCIA SAN JUAN"/>
    <s v="10 - FONDO GENERAL"/>
    <n v="14787"/>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4 - CONSTRUCCIÓN CENTRO COMUNAL EL GUAYABO, MUNICIPIO VALLEJUELO, PROVINCIA SAN JUAN"/>
    <s v="10 - FONDO GENERAL"/>
    <n v="14785"/>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5 - CONSTRUCCIÓN CENTRO COMUNAL DISTRITO MUNICIPAL LAS ZANJAS, MUNICIPIO SAN JUAN DE LA MAGUANA, PROVINCIA SAN JUAN"/>
    <s v="10 - FONDO GENERAL"/>
    <n v="14786"/>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7 - REMODELACIÓN CENTRO COMUNAL LOCAL LA LOGIA, MUNICIPIO BONAO, PROVINCIA MONSEÑOR NOUEL"/>
    <s v="10 - FONDO GENERAL"/>
    <n v="14923"/>
    <s v="28 - MONSENOR NOUE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4 - CONSTRUCCIÓN CENTRO COMUNAL DAVID DE VARGAS, MUNICIPIO BONAO, PROVINCIA MONSEÑOR NOUEL"/>
    <s v="10 - FONDO GENERAL"/>
    <n v="14938"/>
    <s v="28 - MONSENOR NOUE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7 - CONSTRUCCIÓN DEL MERCADO MUNICIPAL LAS MATAS DE FARFÁN, PROVINCIA SAN JUAN"/>
    <s v="10 - FONDO GENERAL"/>
    <n v="14622"/>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9 - CONSTRUCCIÓN CENTRO COMUNAL VILLA LIBERACION, MUNICIPIO BONAO, PROVINCIA MONSEÑOR NOUEL"/>
    <s v="10 - FONDO GENERAL"/>
    <n v="14925"/>
    <s v="28 - MONSENOR NOUEL"/>
    <n v="0"/>
    <n v="0"/>
  </r>
  <r>
    <s v="2025"/>
    <x v="0"/>
    <x v="0"/>
    <x v="1"/>
    <x v="7"/>
    <s v="2 - Poder Ejecutivo"/>
    <s v="0201 - PRESIDENCIA DE LA REPÚBLICA"/>
    <s v="0009 - COMISIÓN PRESIDENCIAL DE APOYO AL DESARROLLO PROVINCIAL"/>
    <s v="4 - SERVICIOS SOCIALES"/>
    <s v="4.2 - Salud"/>
    <s v="4.2.03 - Servicios de la salud pública y prevención de la salud"/>
    <s v="2.7 - OBRAS"/>
    <s v="2.7.1 - OBRAS EN EDIFICACIONES"/>
    <s v="S"/>
    <s v="47 - CONSTRUCCIÓN DE LA SALA DE TERAPIA FÍSICA DE LA FUNDACIÓN CASA DE LUZ, MUNICIPIO SANTO DOMINGO ESTE, PROVINCIA SANTO DOMINGO"/>
    <s v="10 - FONDO GENERAL"/>
    <n v="14229"/>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n v="16542"/>
    <s v="01 - DISTRITO NACIONAL"/>
    <n v="121718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n v="16544"/>
    <s v="32 - SANTO DOMINGO"/>
    <n v="120146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n v="16691"/>
    <s v="12 - LA ROMANA"/>
    <n v="206071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n v="16696"/>
    <s v="18 - PUERTO PLATA"/>
    <n v="113988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n v="16727"/>
    <s v="32 - SANTO DOMINGO"/>
    <n v="252968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n v="16755"/>
    <s v="01 - DISTRITO NACIONAL"/>
    <n v="10333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n v="16757"/>
    <s v="08 - EL SEIBO"/>
    <n v="175238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n v="16766"/>
    <s v="25 - SANTIAGO"/>
    <n v="244106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38 - CONSTRUCCIÓN CAMPO DE BEISBOL LAS CLAVELLINAS, MUNICIPIO DE AZUA, PROVINCIA AZUA"/>
    <s v="10 - FONDO GENERAL"/>
    <n v="14207"/>
    <s v="02 - AZUA"/>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n v="15078"/>
    <s v="27 - VALVERDE"/>
    <n v="10896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n v="15088"/>
    <s v="17 - PERAVIA"/>
    <n v="24442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n v="15097"/>
    <s v="17 - PERAVIA"/>
    <n v="120861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n v="15098"/>
    <s v="32 - SANTO DOMINGO"/>
    <n v="107091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n v="15099"/>
    <s v="29 - MONTE PLATA"/>
    <n v="11398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n v="15114"/>
    <s v="17 - PERAVIA"/>
    <n v="99382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n v="15115"/>
    <s v="32 - SANTO DOMINGO"/>
    <n v="111737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n v="15123"/>
    <s v="17 - PERAVIA"/>
    <n v="115140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n v="15132"/>
    <s v="29 - MONTE PLATA"/>
    <n v="112356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n v="15140"/>
    <s v="23 - SAN PEDRO DE MACORIS"/>
    <n v="32770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n v="15824"/>
    <s v="29 - MONTE PLATA"/>
    <n v="304471"/>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n v="14394"/>
    <s v="32 - SANTO DOMINGO"/>
    <n v="17671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n v="16177"/>
    <s v="32 - SANTO DOMINGO"/>
    <n v="101290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n v="16185"/>
    <s v="32 - SANTO DOMINGO"/>
    <n v="56404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n v="14698"/>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8 - REMODELACIÓN CANCHA DE BALONCESTO LOS BUITRES, PROVINCIA SAN CRISTOBAL"/>
    <s v="10 - FONDO GENERAL"/>
    <n v="14673"/>
    <s v="21 - SAN CRISTOBA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6 - CONSTRUCCIÓN CANCHA DE BALONCESTO BATEY 4, MUNICIPIO DE NEYBA, PROVINCIA BAHORUCO"/>
    <s v="10 - FONDO GENERAL"/>
    <n v="14392"/>
    <s v="03 - BAHORUC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DEPORTIVO RENACER EN EL SECTOR GUACHUPITA,  DISTRITO NACIONAL."/>
    <s v="10 - FONDO GENERAL"/>
    <n v="14704"/>
    <s v="01 - DISTRITO NACIONAL"/>
    <n v="0"/>
    <n v="916037.31"/>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25 - RECONSTRUCCIÓN DEL CLUB DEPORTIVO HUELLAS DEL SIGLO, SECTOR CRISTO REY, DISTRITO NACIONAL"/>
    <s v="10 - FONDO GENERAL"/>
    <n v="14936"/>
    <s v="01 - DISTRITO NACIONA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4 - CONSTRUCCIÓN CANCHA DE BALONCESTO EN EL BARRIO EL OCHO, MUNICIPIO BONAO, PROVINCIA MONSEÑOR NOUEL"/>
    <s v="10 - FONDO GENERAL"/>
    <n v="14681"/>
    <s v="28 - MONSENOR NOUE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7 - REHABILITACIÓN DEL CLUB OLIMPIA, MUNICIPIO DE SAN FRANCISCO DE MACORIS, PROVINCIA DUARTE"/>
    <s v="10 - FONDO GENERAL"/>
    <n v="14244"/>
    <s v="06 - DUARTE"/>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4 - CONSTRUCCIÓN CLUB DEPORTIVO LAS PALOMAS, MUNICIPIO LICEY AL MEDIO, PROVINCIA SANTIAGO"/>
    <s v="10 - FONDO GENERAL"/>
    <n v="14900"/>
    <s v="25 - SANTIA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MULTIUSOS LOS ALCARRIZOS, MUNICIPIO LOS ALCARRIZOS, PROV. SANTO DOMINGO"/>
    <s v="10 - FONDO GENERAL"/>
    <n v="14258"/>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3 - CONSTRUCCIÓN CANCHA DE BALONCESTO EN EL BARRIO CANTA LA RANA, MUNICIPIO PIEDRA BLANCA, PROVINCIA MONSEÑOR NOUEL"/>
    <s v="10 - FONDO GENERAL"/>
    <n v="14679"/>
    <s v="28 - MONSENOR NOUE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POLIDEPORTIVO DE HAINA, MUNICIPIO BAJOS DE HAINA, PROVINCIA SAN CRISTOBAL"/>
    <s v="10 - FONDO GENERAL"/>
    <n v="14730"/>
    <s v="21 - SAN CRISTOBA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5 - CONSTRUCCIÓN CANCHA DE BALONCESTO EN EL BARRIO QUIJA QUIETA, MUNICIPIO SAN JUAN DE LA MAGUANA, PROVINCIA SAN JUAN"/>
    <s v="10 - FONDO GENERAL"/>
    <n v="14694"/>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n v="14695"/>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4 - REMODELACIÓN DEL CAMPO DE BEISBOL LA CUABA, MUNICIPIO PEDRO BRAND, PROVINCIA SANTO DOMINGO"/>
    <s v="10 - FONDO GENERAL"/>
    <n v="14389"/>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1 - RESTAURACIÓN  DEL EDIFICIO QUE  ALOJA LAS OFICINAS DE PATRINOMIO MOMUNENTAL DE SANTIAGO, PROVINCIA SANTIAGO."/>
    <s v="10 - FONDO GENERAL"/>
    <n v="14812"/>
    <s v="25 - SANTIAGO"/>
    <n v="357402"/>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n v="14813"/>
    <s v="25 - SANTIAGO"/>
    <n v="15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n v="14814"/>
    <s v="25 - SANTIAGO"/>
    <n v="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n v="15018"/>
    <s v="25 - SANTIAGO"/>
    <n v="1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81 - RESTAURACIÓN ÁREA EXTERIOR DEL PARQUE ARQUEOLÓGICO LA ISABELA HISTÓRICA,  MUNICIPIO DE LUPERÓN, PROVINCIA PUERTO PLATA"/>
    <s v="10 - FONDO GENERAL"/>
    <n v="14397"/>
    <s v="18 - PUERTO PLATA"/>
    <n v="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6 - BIENES MUEBLES, INMUEBLES E INTANGIBLES"/>
    <s v="2.6.1 - MOBILIARIO Y EQUIPO"/>
    <s v="S"/>
    <s v="82 - REMODELACIÓN PARROQUIA SANTIAGO APÓSTOL,  DISTRITO MUNICIPAL ARROYO AL MEDIO, MUNICIPIO NAGUA, PROVINCIA MARÍA TRINIDAD SÁNCHEZ"/>
    <s v="10 - FONDO GENERAL"/>
    <n v="16181"/>
    <s v="14 - MARIA TRINIDAD SANCHEZ"/>
    <n v="878792"/>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3424658"/>
    <n v="3191848.9"/>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n v="14578"/>
    <s v="14 - MARIA TRINIDAD SANCHEZ"/>
    <n v="5229408"/>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n v="15081"/>
    <s v="13 - LA VEGA"/>
    <n v="2142699"/>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n v="15120"/>
    <s v="32 - SANTO DOMINGO"/>
    <n v="5872846"/>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9 - CONSTRUCCIÓN PARROQUIA NUESTRA SEÑORA DEL SAGRADO CORAZÓN, SECTOR VILLA VERDE, MUNICIPIO LA ROMANA"/>
    <s v="10 - FONDO GENERAL"/>
    <n v="16143"/>
    <s v="12 - LA ROMANA"/>
    <n v="2792904"/>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REMODELACIÓN PARROQUIA SANTIAGO APÓSTOL,  DISTRITO MUNICIPAL ARROYO AL MEDIO, MUNICIPIO NAGUA, PROVINCIA MARÍA TRINIDAD SÁNCHEZ"/>
    <s v="10 - FONDO GENERAL"/>
    <n v="16181"/>
    <s v="14 - MARIA TRINIDAD SANCHEZ"/>
    <n v="9273476"/>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2 - CONSTRUCCIÓN IGLESIA JUAN SANTIAGO, MUNICIPIO JUAN SANTIAGO, PROVINCIA ELÍAS PIÑA"/>
    <s v="10 - FONDO GENERAL"/>
    <n v="14262"/>
    <s v="07 - ELIAS PINA"/>
    <n v="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58 - CONSTRUCCIÓN PARROQUIA SAN JOSÉ, MUNICIPIO VILLA HERMOSA, SECTOR EL JOBO O VILLA PARAÍSO, PROVINCIA LA ROMANA"/>
    <s v="10 - FONDO GENERAL"/>
    <n v="16079"/>
    <s v="12 - LA ROMANA"/>
    <n v="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4960000"/>
    <n v="1093624"/>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600000"/>
    <n v="430464"/>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0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9350000"/>
    <n v="3534899.79"/>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050000"/>
    <n v="36556.400000000001"/>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blank)"/>
    <s v="99 - MULTIPROVINCIAL"/>
    <n v="140299127"/>
    <n v="17971556.77"/>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4773499.3099999996"/>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25922997"/>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24072499"/>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73520872"/>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44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n v="16366"/>
    <s v="29 - MONTE PLATA"/>
    <n v="71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n v="15129"/>
    <s v="15 - MONTE CRISTI"/>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24367708"/>
    <n v="6140488.1600000001"/>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n v="16424"/>
    <s v="29 - MONTE PLATA"/>
    <n v="31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1 - DISTRITO NACIONAL"/>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2 - AZUA"/>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17 - PERAVIA"/>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0 - HATO MAYOR"/>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2 - SANTO DOMINGO"/>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99 - MULTIPROVINCIAL"/>
    <n v="745516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blank)"/>
    <s v="99 - MULTIPROVINCIAL"/>
    <n v="25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blank)"/>
    <s v="99 - MULTIPROVINCIAL"/>
    <n v="1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1 - DISTRITO NACIONAL"/>
    <n v="12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2 - AZUA"/>
    <n v="6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0 - INDEPENDENCIA"/>
    <n v="5000000"/>
    <n v="10732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1 - LA ALTAGRACIA"/>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3 - LA VEGA"/>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7 - PERAVIA"/>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2 - SAN JUAN"/>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7 - VALVERDE"/>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0 - HATO MAYOR"/>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2 - SANTO DOMINGO"/>
    <n v="17000000"/>
    <n v="50000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99 - MULTIPROVINCIAL"/>
    <n v="6071481"/>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blank)"/>
    <s v="99 - MULTIPROVINCIAL"/>
    <n v="10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blank)"/>
    <s v="99 - MULTIPROVINCIAL"/>
    <n v="100000"/>
    <n v="0"/>
  </r>
  <r>
    <s v="2025"/>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blank)"/>
    <s v="99 - MULTIPROVINCIAL"/>
    <n v="6000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blank)"/>
    <s v="99 - MULTIPROVINCIAL"/>
    <n v="830619"/>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935880"/>
    <n v="8682692.379999999"/>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3757"/>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9350"/>
    <n v="45216"/>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4313800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7774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050000"/>
    <n v="119333.4"/>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3194584"/>
    <n v="924302.5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blank)"/>
    <s v="99 - MULTIPROVINCIAL"/>
    <n v="4000000"/>
    <n v="1369779.8800000001"/>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10 - FONDO GENERAL"/>
    <s v="(blank)"/>
    <s v="99 - MULTIPROVINCIAL"/>
    <n v="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20 - FONDOS CON DESTINO ESPECÍFICO"/>
    <s v="(blank)"/>
    <s v="99 - MULTIPROVINCIAL"/>
    <n v="8453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blank)"/>
    <s v="99 - MULTIPROVINCIAL"/>
    <n v="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20 - FONDOS CON DESTINO ESPECÍFICO"/>
    <s v="(blank)"/>
    <s v="99 - MULTIPROVINCIAL"/>
    <n v="2272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20 - FONDOS CON DESTINO ESPECÍFICO"/>
    <s v="(blank)"/>
    <s v="99 - MULTIPROVINCIAL"/>
    <n v="90000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blank)"/>
    <s v="99 - MULTIPROVINCIAL"/>
    <n v="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20 - FONDOS CON DESTINO ESPECÍFICO"/>
    <s v="(blank)"/>
    <s v="99 - MULTIPROVINCIAL"/>
    <n v="11124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20 - FONDOS CON DESTINO ESPECÍFICO"/>
    <s v="(blank)"/>
    <s v="99 - MULTIPROVINCIAL"/>
    <n v="10000"/>
    <n v="0"/>
  </r>
  <r>
    <s v="2025"/>
    <x v="0"/>
    <x v="0"/>
    <x v="1"/>
    <x v="7"/>
    <s v="2 - Poder Ejecutivo"/>
    <s v="0201 - PRESIDENCIA DE LA REPÚBLICA"/>
    <s v="0012 - CONSEJO NACIONAL DE DROGAS"/>
    <s v="4 - SERVICIOS SOCIALES"/>
    <s v="4.2 - Salud"/>
    <s v="4.2.98 - Investigación y desarrollo relacionados con la salud"/>
    <s v="2.6 - BIENES MUEBLES, INMUEBLES E INTANGIBLES"/>
    <s v="2.6.1 - MOBILIARIO Y EQUIPO"/>
    <s v="N"/>
    <s v="00 - N/A"/>
    <s v="20 - FONDOS CON DESTINO ESPECÍFICO"/>
    <s v="(blank)"/>
    <s v="99 - MULTIPROVINCIAL"/>
    <n v="134000"/>
    <n v="0"/>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blank)"/>
    <s v="99 - MULTIPROVINCIAL"/>
    <n v="4600000"/>
    <n v="690483.1399999999"/>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blank)"/>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10 - FONDO GENERAL"/>
    <s v="(blank)"/>
    <s v="99 - MULTIPROVINCIAL"/>
    <n v="2000000"/>
    <n v="51802"/>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10 - FONDO GENERAL"/>
    <s v="(blank)"/>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20 - FONDOS CON DESTINO ESPECÍFICO"/>
    <s v="(blank)"/>
    <s v="99 - MULTIPROVINCIAL"/>
    <n v="24000000"/>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blank)"/>
    <s v="99 - MULTIPROVINCIAL"/>
    <n v="7700000"/>
    <n v="4491246"/>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blank)"/>
    <s v="99 - MULTIPROVINCIAL"/>
    <n v="19586508"/>
    <n v="0"/>
  </r>
  <r>
    <s v="2025"/>
    <x v="0"/>
    <x v="0"/>
    <x v="1"/>
    <x v="7"/>
    <s v="2 - Poder Ejecutivo"/>
    <s v="0201 - PRESIDENCIA DE LA REPÚBLICA"/>
    <s v="0014 - COMEDORES ECONOMICOS DEL ESTADO"/>
    <s v="4 - SERVICIOS SOCIALES"/>
    <s v="4.5 - Protección social"/>
    <s v="4.5.10 - Asistencia social"/>
    <s v="2.6 - BIENES MUEBLES, INMUEBLES E INTANGIBLES"/>
    <s v="2.6.6 - EQUIPOS DE DEFENSA Y SEGURIDAD"/>
    <s v="N"/>
    <s v="00 - N/A"/>
    <s v="10 - FONDO GENERAL"/>
    <s v="(blank)"/>
    <s v="99 - MULTIPROVINCIAL"/>
    <n v="20000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10 - FONDO GENERAL"/>
    <s v="(blank)"/>
    <s v="99 - MULTIPROVINCIAL"/>
    <n v="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20 - FONDOS CON DESTINO ESPECÍFICO"/>
    <s v="(blank)"/>
    <s v="99 - MULTIPROVINCIAL"/>
    <n v="6000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blank)"/>
    <s v="99 - MULTIPROVINCIAL"/>
    <n v="2857489"/>
    <n v="1020001.68"/>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blank)"/>
    <s v="99 - MULTIPROVINCIAL"/>
    <n v="21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blank)"/>
    <s v="99 - MULTIPROVINCIAL"/>
    <n v="673072"/>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blank)"/>
    <s v="99 - MULTIPROVINCIAL"/>
    <n v="1200000"/>
    <n v="0"/>
  </r>
  <r>
    <s v="2025"/>
    <x v="0"/>
    <x v="0"/>
    <x v="1"/>
    <x v="7"/>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blank)"/>
    <s v="99 - MULTIPROVINCIAL"/>
    <n v="398004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blank)"/>
    <s v="99 - MULTIPROVINCIAL"/>
    <n v="1087256"/>
    <n v="145101.85"/>
  </r>
  <r>
    <s v="2025"/>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blank)"/>
    <s v="99 - MULTIPROVINCIAL"/>
    <n v="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blank)"/>
    <s v="99 - MULTIPROVINCIAL"/>
    <n v="80000"/>
    <n v="330889.94"/>
  </r>
  <r>
    <s v="2025"/>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blank)"/>
    <s v="99 - MULTIPROVINCIAL"/>
    <n v="40000"/>
    <n v="0"/>
  </r>
  <r>
    <s v="2025"/>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blank)"/>
    <s v="99 - MULTIPROVINCIAL"/>
    <n v="4923886"/>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blank)"/>
    <s v="99 - MULTIPROVINCIAL"/>
    <n v="25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5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100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blank)"/>
    <s v="99 - MULTIPROVINCIAL"/>
    <n v="422000"/>
    <n v="8000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3 - EQUIPO E INSTRUMENTAL, CIENTÍFICO Y LABORATORIO"/>
    <s v="N"/>
    <s v="00 - N/A"/>
    <s v="10 - FONDO GENERAL"/>
    <s v="(blank)"/>
    <s v="99 - MULTIPROVINCIAL"/>
    <n v="270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392617"/>
    <n v="1793911.12"/>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282586"/>
    <n v="23579.61"/>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00000"/>
    <n v="1389262.38"/>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5000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496900"/>
    <n v="242343.14"/>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27012"/>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6737180"/>
    <n v="58414.720000000001"/>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80500"/>
    <n v="195583.82"/>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32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781825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982500"/>
    <n v="3422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944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450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7 - OBRAS"/>
    <s v="2.7.1 - OBRAS EN EDIFICACIONES"/>
    <s v="N"/>
    <s v="00 - N/A"/>
    <s v="10 - FONDO GENERAL"/>
    <s v="(blank)"/>
    <s v="99 - MULTIPROVINCIAL"/>
    <n v="22000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1150000"/>
    <n v="25525.41"/>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419053.4"/>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772200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66482.59"/>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173247.62"/>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blank)"/>
    <s v="99 - MULTIPROVINCIAL"/>
    <n v="327882487"/>
    <n v="0"/>
  </r>
  <r>
    <s v="2025"/>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2 - CONSTRUCCIÓN DE RELLENO SANITARIO EN EL MUNICIPIO BONAO, PROVINCIA MONSEÑOR NOUEL"/>
    <s v="10 - FONDO GENERAL"/>
    <n v="16804"/>
    <s v="28 - MONSENOR NOUEL"/>
    <n v="1275229"/>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13599156"/>
    <n v="5167101.17"/>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91161406"/>
    <n v="7937735.1099999994"/>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23164896"/>
    <n v="11264490.589999998"/>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n v="16804"/>
    <s v="28 - MONSENOR NOUEL"/>
    <n v="229229627"/>
    <n v="0"/>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4 - VEHÍCULOS Y EQUIPO DE TRANSPORTE, TRACCIÓN Y ELEVACIÓN"/>
    <s v="N"/>
    <s v="00 - N/A"/>
    <s v="10 - FONDO GENERAL"/>
    <s v="(blank)"/>
    <s v="99 - MULTIPROVINCIAL"/>
    <n v="0"/>
    <n v="0"/>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5 - MAQUINARIA, OTROS EQUIPOS Y HERRAMIENTAS"/>
    <s v="N"/>
    <s v="00 - N/A"/>
    <s v="10 - FONDO GENERAL"/>
    <s v="(blank)"/>
    <s v="99 - MULTIPROVINCIAL"/>
    <n v="0"/>
    <n v="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blank)"/>
    <s v="99 - MULTIPROVINCIAL"/>
    <n v="0"/>
    <n v="6501190.0300000003"/>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10 - FONDO GENERAL"/>
    <s v="(blank)"/>
    <s v="99 - MULTIPROVINCIAL"/>
    <n v="0"/>
    <n v="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blank)"/>
    <s v="99 - MULTIPROVINCIAL"/>
    <n v="0"/>
    <n v="24066189"/>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8 - BIENES INTANGIBLES"/>
    <s v="N"/>
    <s v="00 - N/A"/>
    <s v="10 - FONDO GENERAL"/>
    <s v="(blank)"/>
    <s v="99 - MULTIPROVINCIAL"/>
    <n v="0"/>
    <n v="3342150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7 - OBRAS"/>
    <s v="2.7.1 - OBRAS EN EDIFICACIONES"/>
    <s v="N"/>
    <s v="00 - N/A"/>
    <s v="10 - FONDO GENERAL"/>
    <s v="(blank)"/>
    <s v="99 - MULTIPROVINCIAL"/>
    <n v="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46233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37604877"/>
    <n v="2059388.56"/>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6304"/>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912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36296126"/>
    <n v="2772575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03547"/>
    <n v="1643032"/>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6044890"/>
    <n v="1770896.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5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424000"/>
    <n v="92392.82"/>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50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blank)"/>
    <s v="99 - MULTIPROVINCIAL"/>
    <n v="54161851"/>
    <n v="1765637.72"/>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7709239"/>
    <n v="50327"/>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80298742"/>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blank)"/>
    <s v="99 - MULTIPROVINCIAL"/>
    <n v="8210310"/>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6 - EQUIPOS DE DEFENSA Y SEGURIDAD"/>
    <s v="N"/>
    <s v="00 - N/A"/>
    <s v="10 - FONDO GENERAL"/>
    <s v="(blank)"/>
    <s v="99 - MULTIPROVINCIAL"/>
    <n v="0"/>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blank)"/>
    <s v="99 - MULTIPROVINCIAL"/>
    <n v="6585831"/>
    <n v="0"/>
  </r>
  <r>
    <s v="2025"/>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blank)"/>
    <s v="99 - MULTIPROVINCIAL"/>
    <n v="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1 - MOBILIARIO Y EQUIPO"/>
    <s v="N"/>
    <s v="00 - N/A"/>
    <s v="10 - FONDO GENERAL"/>
    <s v="(blank)"/>
    <s v="99 - MULTIPROVINCIAL"/>
    <n v="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6 - EQUIPOS DE DEFENSA Y SEGURIDAD"/>
    <s v="N"/>
    <s v="00 - N/A"/>
    <s v="10 - FONDO GENERAL"/>
    <s v="(blank)"/>
    <s v="99 - MULTIPROVINCIAL"/>
    <n v="1600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blank)"/>
    <s v="99 - MULTIPROVINCIAL"/>
    <n v="53715000"/>
    <n v="12216410.390000001"/>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blank)"/>
    <s v="99 - MULTIPROVINCIAL"/>
    <n v="23473703"/>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29350000"/>
    <n v="342464.45"/>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20 - FONDOS CON DESTINO ESPECÍFICO"/>
    <s v="(blank)"/>
    <s v="99 - MULTIPROVINCIAL"/>
    <n v="0"/>
    <n v="2499999.92"/>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blank)"/>
    <s v="99 - MULTIPROVINCIAL"/>
    <n v="252320"/>
    <n v="62658"/>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0"/>
    <n v="148041261.19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blank)"/>
    <s v="99 - MULTIPROVINCIAL"/>
    <n v="12410900"/>
    <n v="3449564.0700000003"/>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blank)"/>
    <s v="99 - MULTIPROVINCIAL"/>
    <n v="49499106"/>
    <n v="23862446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blank)"/>
    <s v="99 - MULTIPROVINCIAL"/>
    <n v="125000"/>
    <n v="8983117.890000000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blank)"/>
    <s v="99 - MULTIPROVINCIAL"/>
    <n v="39969236"/>
    <n v="120167.6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blank)"/>
    <s v="99 - MULTIPROVINCIAL"/>
    <n v="2950000"/>
    <n v="604641.9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blank)"/>
    <s v="99 - MULTIPROVINCIAL"/>
    <n v="52352278"/>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blank)"/>
    <s v="99 - MULTIPROVINCIAL"/>
    <n v="3787230"/>
    <n v="2078412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blank)"/>
    <s v="99 - MULTIPROVINCIAL"/>
    <n v="23885936"/>
    <n v="6798103.9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blank)"/>
    <s v="99 - MULTIPROVINCIAL"/>
    <n v="19746039"/>
    <n v="5820985.189999999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10 - FONDO GENERAL"/>
    <s v="(blank)"/>
    <s v="99 - MULTIPROVINCIAL"/>
    <n v="0"/>
    <n v="1908010.1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blank)"/>
    <s v="99 - MULTIPROVINCIAL"/>
    <n v="2073537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blank)"/>
    <s v="99 - MULTIPROVINCIAL"/>
    <n v="0"/>
    <n v="58477.2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10 - FONDO GENERAL"/>
    <s v="(blank)"/>
    <s v="99 - MULTIPROVINCIAL"/>
    <n v="0"/>
    <n v="176995"/>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blank)"/>
    <s v="99 - MULTIPROVINCIAL"/>
    <n v="0"/>
    <n v="15123162.210000001"/>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blank)"/>
    <s v="99 - MULTIPROVINCIAL"/>
    <n v="300800000"/>
    <n v="10418373.030000001"/>
  </r>
  <r>
    <s v="2025"/>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blank)"/>
    <s v="99 - MULTIPROVINCIAL"/>
    <n v="2338001"/>
    <n v="345787.2"/>
  </r>
  <r>
    <s v="2025"/>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blank)"/>
    <s v="99 - MULTIPROVINCIAL"/>
    <n v="406080"/>
    <n v="0"/>
  </r>
  <r>
    <s v="2025"/>
    <x v="0"/>
    <x v="0"/>
    <x v="1"/>
    <x v="7"/>
    <s v="2 - Poder Ejecutivo"/>
    <s v="0202 - MINISTERIO DE  INTERIOR Y POLICÍA"/>
    <s v="0002 - INSTITUTO POLICIAL DE EDUCACION SUPERIOR"/>
    <s v="4 - SERVICIOS SOCIALES"/>
    <s v="4.4 - Educación"/>
    <s v="4.4.04 - Educación superior"/>
    <s v="2.6 - BIENES MUEBLES, INMUEBLES E INTANGIBLES"/>
    <s v="2.6.4 - VEHÍCULOS Y EQUIPO DE TRANSPORTE, TRACCIÓN Y ELEVACIÓN"/>
    <s v="N"/>
    <s v="00 - N/A"/>
    <s v="10 - FONDO GENERAL"/>
    <s v="(blank)"/>
    <s v="99 - MULTIPROVINCIAL"/>
    <n v="8728"/>
    <n v="0"/>
  </r>
  <r>
    <s v="2025"/>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blank)"/>
    <s v="99 - MULTIPROVINCIAL"/>
    <n v="2436536"/>
    <n v="298505"/>
  </r>
  <r>
    <s v="2025"/>
    <x v="0"/>
    <x v="0"/>
    <x v="1"/>
    <x v="7"/>
    <s v="2 - Poder Ejecutivo"/>
    <s v="0202 - MINISTERIO DE  INTERIOR Y POLICÍA"/>
    <s v="0002 - INSTITUTO POLICIAL DE EDUCACION SUPERIOR"/>
    <s v="4 - SERVICIOS SOCIALES"/>
    <s v="4.4 - Educación"/>
    <s v="4.4.04 - Educación superior"/>
    <s v="2.6 - BIENES MUEBLES, INMUEBLES E INTANGIBLES"/>
    <s v="2.6.6 - EQUIPOS DE DEFENSA Y SEGURIDAD"/>
    <s v="N"/>
    <s v="00 - N/A"/>
    <s v="10 - FONDO GENERAL"/>
    <s v="(blank)"/>
    <s v="99 - MULTIPROVINCIAL"/>
    <n v="1802450"/>
    <n v="0"/>
  </r>
  <r>
    <s v="2025"/>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blank)"/>
    <s v="99 - MULTIPROVINCIAL"/>
    <n v="50150"/>
    <n v="0"/>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50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blank)"/>
    <s v="99 - MULTIPROVINCIAL"/>
    <n v="1318700"/>
    <n v="271010.16000000003"/>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4208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5 - MAQUINARIA, OTROS EQUIPOS Y HERRAMIENTAS"/>
    <s v="N"/>
    <s v="00 - N/A"/>
    <s v="10 - FONDO GENERAL"/>
    <s v="(blank)"/>
    <s v="99 - MULTIPROVINCIAL"/>
    <n v="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6 - EQUIPOS DE DEFENSA Y SEGURIDAD"/>
    <s v="N"/>
    <s v="00 - N/A"/>
    <s v="10 - FONDO GENERAL"/>
    <s v="(blank)"/>
    <s v="99 - MULTIPROVINCIAL"/>
    <n v="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8 - BIENES INTANGIBLES"/>
    <s v="N"/>
    <s v="00 - N/A"/>
    <s v="10 - FONDO GENERAL"/>
    <s v="(blank)"/>
    <s v="99 - MULTIPROVINCIAL"/>
    <n v="302136"/>
    <n v="0"/>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blank)"/>
    <s v="01 - DISTRITO NACIONAL"/>
    <n v="1780000"/>
    <n v="709645.34"/>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01 - DISTRITO NACIONAL"/>
    <n v="0"/>
    <n v="109462.35"/>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blank)"/>
    <s v="01 - DISTRITO NACIONAL"/>
    <n v="435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blank)"/>
    <s v="99 - MULTIPROVINCIAL"/>
    <n v="3487500"/>
    <n v="14151813.9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560000"/>
    <n v="112996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431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blank)"/>
    <s v="99 - MULTIPROVINCIAL"/>
    <n v="2026000"/>
    <n v="11194040.809999999"/>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6 - EQUIPOS DE DEFENSA Y SEGURIDAD"/>
    <s v="N"/>
    <s v="00 - N/A"/>
    <s v="10 - FONDO GENERAL"/>
    <s v="(blank)"/>
    <s v="99 - MULTIPROVINCIAL"/>
    <n v="396506"/>
    <n v="59831174.599999994"/>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8 - BIENES INTANGIBLES"/>
    <s v="N"/>
    <s v="00 - N/A"/>
    <s v="10 - FONDO GENERAL"/>
    <s v="(blank)"/>
    <s v="99 - MULTIPROVINCIAL"/>
    <n v="0"/>
    <n v="380000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blank)"/>
    <s v="32 - SANTO DOMINGO"/>
    <n v="25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16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6 - EQUIPOS DE DEFENSA Y SEGURIDAD"/>
    <s v="N"/>
    <s v="00 - N/A"/>
    <s v="10 - FONDO GENERAL"/>
    <s v="(blank)"/>
    <s v="32 - SANTO DOMINGO"/>
    <n v="5789"/>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blank)"/>
    <s v="99 - MULTIPROVINCIAL"/>
    <n v="3000000"/>
    <n v="1684655.18"/>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2 - MOBILIARIO Y EQUIPO DE AUDIO, AUDIOVISUAL, RECREATIVO Y EDUCACIONAL"/>
    <s v="N"/>
    <s v="00 - N/A"/>
    <s v="10 - FONDO GENERAL"/>
    <s v="(blank)"/>
    <s v="99 - MULTIPROVINCIAL"/>
    <n v="0"/>
    <n v="95837.24"/>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blank)"/>
    <s v="99 - MULTIPROVINCIAL"/>
    <n v="3000000"/>
    <n v="1848882.84"/>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blank)"/>
    <s v="99 - MULTIPROVINCIAL"/>
    <n v="1500000"/>
    <n v="1857293.57"/>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blank)"/>
    <s v="32 - SANTO DOMINGO"/>
    <n v="395000"/>
    <n v="164754.67000000001"/>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75000"/>
    <n v="36875.08"/>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blank)"/>
    <s v="32 - SANTO DOMINGO"/>
    <n v="225000"/>
    <n v="194550.28"/>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blank)"/>
    <s v="32 - SANTO DOMINGO"/>
    <n v="310000"/>
    <n v="0"/>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105000"/>
    <n v="0"/>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335000"/>
    <n v="128588.1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blank)"/>
    <s v="99 - MULTIPROVINCIAL"/>
    <n v="100000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2 - MOBILIARIO Y EQUIPO DE AUDIO, AUDIOVISUAL, RECREATIVO Y EDUCACIONAL"/>
    <s v="N"/>
    <s v="00 - N/A"/>
    <s v="10 - FONDO GENERAL"/>
    <s v="(blank)"/>
    <s v="99 - MULTIPROVINCIAL"/>
    <n v="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4 - VEHÍCULOS Y EQUIPO DE TRANSPORTE, TRACCIÓN Y ELEVACIÓN"/>
    <s v="N"/>
    <s v="00 - N/A"/>
    <s v="10 - FONDO GENERAL"/>
    <s v="(blank)"/>
    <s v="99 - MULTIPROVINCIAL"/>
    <n v="340000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0"/>
    <n v="2926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6 - EQUIPOS DE DEFENSA Y SEGURIDAD"/>
    <s v="N"/>
    <s v="00 - N/A"/>
    <s v="10 - FONDO GENERAL"/>
    <s v="(blank)"/>
    <s v="99 - MULTIPROVINCIAL"/>
    <n v="0"/>
    <n v="0"/>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blank)"/>
    <s v="32 - SANTO DOMINGO"/>
    <n v="60000"/>
    <n v="59612.619999999995"/>
  </r>
  <r>
    <s v="2025"/>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blank)"/>
    <s v="99 - MULTIPROVINCIAL"/>
    <n v="0"/>
    <n v="0"/>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10 - FONDO GENERAL"/>
    <s v="(blank)"/>
    <s v="99 - MULTIPROVINCIAL"/>
    <n v="0"/>
    <n v="63720"/>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blank)"/>
    <s v="99 - MULTIPROVINCIAL"/>
    <n v="0"/>
    <n v="0"/>
  </r>
  <r>
    <s v="2025"/>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blank)"/>
    <s v="99 - MULTIPROVINCIAL"/>
    <n v="0"/>
    <n v="0"/>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blank)"/>
    <s v="99 - MULTIPROVINCIAL"/>
    <n v="752700"/>
    <n v="0"/>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48500"/>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blank)"/>
    <s v="32 - SANTO DOMINGO"/>
    <n v="446583"/>
    <n v="16410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0000"/>
    <n v="80799.9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blank)"/>
    <s v="32 - SANTO DOMINGO"/>
    <n v="220000"/>
    <n v="98135"/>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3000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3 - EQUIPO E INSTRUMENTAL, CIENTÍFICO Y LABORATORIO"/>
    <s v="N"/>
    <s v="00 - N/A"/>
    <s v="10 - FONDO GENERAL"/>
    <s v="(blank)"/>
    <s v="32 - SANTO DOMINGO"/>
    <n v="0"/>
    <n v="548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4 - VEHÍCULOS Y EQUIPO DE TRANSPORTE, TRACCIÓN Y ELEVACIÓN"/>
    <s v="N"/>
    <s v="00 - N/A"/>
    <s v="10 - FONDO GENERAL"/>
    <s v="(blank)"/>
    <s v="32 - SANTO DOMINGO"/>
    <n v="0"/>
    <n v="3751.3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83545"/>
    <n v="8100.99"/>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blank)"/>
    <s v="32 - SANTO DOMINGO"/>
    <n v="10000"/>
    <n v="0"/>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blank)"/>
    <s v="99 - MULTIPROVINCIAL"/>
    <n v="16914900"/>
    <n v="3527402.6099999994"/>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blank)"/>
    <s v="99 - MULTIPROVINCIAL"/>
    <n v="1156618"/>
    <n v="247771.68"/>
  </r>
  <r>
    <s v="2025"/>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1500000"/>
    <n v="585280"/>
  </r>
  <r>
    <s v="2025"/>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blank)"/>
    <s v="99 - MULTIPROVINCIAL"/>
    <n v="2000000"/>
    <n v="318859.60000000003"/>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0"/>
    <n v="66699.5"/>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0"/>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blank)"/>
    <s v="99 - MULTIPROVINCIAL"/>
    <n v="13671500"/>
    <n v="1603757.8300000003"/>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blank)"/>
    <s v="99 - MULTIPROVINCIAL"/>
    <n v="250000"/>
    <n v="0"/>
  </r>
  <r>
    <s v="2025"/>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blank)"/>
    <s v="99 - MULTIPROVINCIAL"/>
    <n v="4500000"/>
    <n v="0"/>
  </r>
  <r>
    <s v="2025"/>
    <x v="0"/>
    <x v="0"/>
    <x v="1"/>
    <x v="7"/>
    <s v="2 - Poder Ejecutivo"/>
    <s v="0203 - MINISTERIO DE DEFENSA"/>
    <s v="0001 - ARMADA DE LA REPUBLICA DOMINICANA"/>
    <s v="1 - SERVICIOS  GENERALES"/>
    <s v="1.3 - Defensa nacional"/>
    <s v="1.3.01 - Defensa militar"/>
    <s v="2.7 - OBRAS"/>
    <s v="2.7.1 - OBRAS EN EDIFICACIONES"/>
    <s v="N"/>
    <s v="00 - N/A"/>
    <s v="10 - FONDO GENERAL"/>
    <s v="(blank)"/>
    <s v="99 - MULTIPROVINCIAL"/>
    <n v="0"/>
    <n v="22259692.469999999"/>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blank)"/>
    <s v="99 - MULTIPROVINCIAL"/>
    <n v="8435100"/>
    <n v="0"/>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blank)"/>
    <s v="99 - MULTIPROVINCIAL"/>
    <n v="11170258"/>
    <n v="12286329.92"/>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blank)"/>
    <s v="01 - DISTRITO NACIONAL"/>
    <n v="0"/>
    <n v="622163.18999999994"/>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2690000"/>
    <n v="82600"/>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20 - FONDOS CON DESTINO ESPECÍFICO"/>
    <s v="(blank)"/>
    <s v="01 - DISTRITO NACIONAL"/>
    <n v="0"/>
    <n v="0"/>
  </r>
  <r>
    <s v="2025"/>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blank)"/>
    <s v="99 - MULTIPROVINCIAL"/>
    <n v="500000"/>
    <n v="20001"/>
  </r>
  <r>
    <s v="2025"/>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125935209"/>
    <n v="0"/>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blank)"/>
    <s v="99 - MULTIPROVINCIAL"/>
    <n v="1500006"/>
    <n v="4684042.8599999994"/>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20 - FONDOS CON DESTINO ESPECÍFICO"/>
    <s v="(blank)"/>
    <s v="01 - DISTRITO NACIONAL"/>
    <n v="0"/>
    <n v="790340.4"/>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blank)"/>
    <s v="99 - MULTIPROVINCIAL"/>
    <n v="1139996"/>
    <n v="0"/>
  </r>
  <r>
    <s v="2025"/>
    <x v="0"/>
    <x v="0"/>
    <x v="1"/>
    <x v="7"/>
    <s v="2 - Poder Ejecutivo"/>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20 - FONDOS CON DESTINO ESPECÍFICO"/>
    <s v="(blank)"/>
    <s v="01 - DISTRITO NACIONAL"/>
    <n v="0"/>
    <n v="59717.94"/>
  </r>
  <r>
    <s v="2025"/>
    <x v="0"/>
    <x v="0"/>
    <x v="1"/>
    <x v="7"/>
    <s v="2 - Poder Ejecutivo"/>
    <s v="0203 - MINISTERIO DE DEFENSA"/>
    <s v="0001 - EJERCITO DE LA REPUBLICA DOMINICANA"/>
    <s v="1 - SERVICIOS  GENERALES"/>
    <s v="1.3 - Defensa nacional"/>
    <s v="1.3.01 - Defensa militar"/>
    <s v="2.7 - OBRAS"/>
    <s v="2.7.1 - OBRAS EN EDIFICACIONES"/>
    <s v="N"/>
    <s v="00 - N/A"/>
    <s v="10 - FONDO GENERAL"/>
    <s v="(blank)"/>
    <s v="99 - MULTIPROVINCIAL"/>
    <n v="0"/>
    <n v="0"/>
  </r>
  <r>
    <s v="2025"/>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n v="16741"/>
    <s v="32 - SANTO DOMINGO"/>
    <n v="194161377"/>
    <n v="31808636.489999998"/>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blank)"/>
    <s v="99 - MULTIPROVINCIAL"/>
    <n v="3500000"/>
    <n v="2057678.1"/>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20 - FONDOS CON DESTINO ESPECÍFICO"/>
    <s v="(blank)"/>
    <s v="99 - MULTIPROVINCIAL"/>
    <n v="0"/>
    <n v="223492"/>
  </r>
  <r>
    <s v="2025"/>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600000"/>
    <n v="0"/>
  </r>
  <r>
    <s v="2025"/>
    <x v="0"/>
    <x v="0"/>
    <x v="1"/>
    <x v="7"/>
    <s v="2 - Poder Ejecutivo"/>
    <s v="0203 - MINISTERIO DE DEFENSA"/>
    <s v="0001 - FUERZA AEREA DE LA  REPUBLICA DOMINICANA"/>
    <s v="1 - SERVICIOS  GENERALES"/>
    <s v="1.3 - Defensa nacional"/>
    <s v="1.3.01 - Defensa militar"/>
    <s v="2.6 - BIENES MUEBLES, INMUEBLES E INTANGIBLES"/>
    <s v="2.6.3 - EQUIPO E INSTRUMENTAL, CIENTÍFICO Y LABORATORIO"/>
    <s v="N"/>
    <s v="00 - N/A"/>
    <s v="10 - FONDO GENERAL"/>
    <s v="(blank)"/>
    <s v="99 - MULTIPROVINCIAL"/>
    <n v="300000"/>
    <n v="0"/>
  </r>
  <r>
    <s v="2025"/>
    <x v="0"/>
    <x v="0"/>
    <x v="1"/>
    <x v="7"/>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47500"/>
    <n v="0"/>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blank)"/>
    <s v="99 - MULTIPROVINCIAL"/>
    <n v="5900000"/>
    <n v="5748483.2300000004"/>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20 - FONDOS CON DESTINO ESPECÍFICO"/>
    <s v="(blank)"/>
    <s v="99 - MULTIPROVINCIAL"/>
    <n v="0"/>
    <n v="486767.7"/>
  </r>
  <r>
    <s v="2025"/>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blank)"/>
    <s v="99 - MULTIPROVINCIAL"/>
    <n v="2000000"/>
    <n v="0"/>
  </r>
  <r>
    <s v="2025"/>
    <x v="0"/>
    <x v="0"/>
    <x v="1"/>
    <x v="7"/>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blank)"/>
    <s v="99 - MULTIPROVINCIAL"/>
    <n v="215000"/>
    <n v="0"/>
  </r>
  <r>
    <s v="2025"/>
    <x v="0"/>
    <x v="0"/>
    <x v="1"/>
    <x v="7"/>
    <s v="2 - Poder Ejecutivo"/>
    <s v="0203 - MINISTERIO DE DEFENSA"/>
    <s v="0001 - FUERZA AEREA DE LA  REPUBLICA DOMINICANA"/>
    <s v="1 - SERVICIOS  GENERALES"/>
    <s v="1.3 - Defensa nacional"/>
    <s v="1.3.01 - Defensa militar"/>
    <s v="2.7 - OBRAS"/>
    <s v="2.7.1 - OBRAS EN EDIFICACIONES"/>
    <s v="N"/>
    <s v="00 - N/A"/>
    <s v="10 - FONDO GENERAL"/>
    <s v="(blank)"/>
    <s v="99 - MULTIPROVINCIAL"/>
    <n v="0"/>
    <n v="20919968.710000001"/>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blank)"/>
    <s v="99 - MULTIPROVINCIAL"/>
    <n v="56778274"/>
    <n v="12436599.07"/>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blank)"/>
    <s v="99 - MULTIPROVINCIAL"/>
    <n v="80000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blank)"/>
    <s v="99 - MULTIPROVINCIAL"/>
    <n v="25500000"/>
    <n v="585112.5"/>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500000"/>
    <n v="0"/>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blank)"/>
    <s v="99 - MULTIPROVINCIAL"/>
    <n v="1700000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blank)"/>
    <s v="99 - MULTIPROVINCIAL"/>
    <n v="3700000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609794.74"/>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1 - CONSTRUCCIÓN VERJA PERIMETRAL INTELIGENTE FRONTERA REPÚBLICA DOMINICANA-HAITÍ"/>
    <s v="10 - FONDO GENERAL"/>
    <n v="14697"/>
    <s v="05 - DAJABON"/>
    <n v="230000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blank)"/>
    <s v="99 - MULTIPROVINCIAL"/>
    <n v="70690411"/>
    <n v="3290229.6999999997"/>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blank)"/>
    <s v="99 - MULTIPROVINCIAL"/>
    <n v="73600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1 - CONSTRUCCIÓN VERJA PERIMETRAL INTELIGENTE FRONTERA REPÚBLICA DOMINICANA-HAITÍ"/>
    <s v="10 - FONDO GENERAL"/>
    <n v="14697"/>
    <s v="05 - DAJABON"/>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blank)"/>
    <s v="99 - MULTIPROVINCIAL"/>
    <n v="29702528"/>
    <n v="12409930.75"/>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5374440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n v="15486"/>
    <s v="25 - SANTIAGO"/>
    <n v="93293165"/>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n v="15487"/>
    <s v="04 - BARAHONA"/>
    <n v="41059274"/>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n v="15490"/>
    <s v="11 - LA ALTAGRACIA"/>
    <n v="29256321"/>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n v="15492"/>
    <s v="13 - LA VEGA"/>
    <n v="15631207"/>
    <n v="0"/>
  </r>
  <r>
    <s v="2025"/>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blank)"/>
    <s v="99 - MULTIPROVINCIAL"/>
    <n v="13000000"/>
    <n v="0"/>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blank)"/>
    <s v="99 - MULTIPROVINCIAL"/>
    <n v="4000000"/>
    <n v="0"/>
  </r>
  <r>
    <s v="2025"/>
    <x v="0"/>
    <x v="0"/>
    <x v="1"/>
    <x v="7"/>
    <s v="2 - Poder Ejecutivo"/>
    <s v="0203 - MINISTERIO DE DEFENSA"/>
    <s v="0001 - MINISTERIO DE DEFENSA"/>
    <s v="1 - SERVICIOS  GENERALES"/>
    <s v="1.3 - Defensa nacional"/>
    <s v="1.3.01 - Defensa militar"/>
    <s v="2.7 - OBRAS"/>
    <s v="2.7.1 - OBRAS EN EDIFICACIONES"/>
    <s v="N"/>
    <s v="00 - N/A"/>
    <s v="10 - FONDO GENERAL"/>
    <s v="(blank)"/>
    <s v="99 - MULTIPROVINCIAL"/>
    <n v="50196545"/>
    <n v="14916778.800000001"/>
  </r>
  <r>
    <s v="2025"/>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n v="14697"/>
    <s v="05 - DAJABON"/>
    <n v="835885229"/>
    <n v="114054564.82000001"/>
  </r>
  <r>
    <s v="2025"/>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33808216.619999997"/>
  </r>
  <r>
    <s v="2025"/>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n v="15486"/>
    <s v="25 - SANTIAGO"/>
    <n v="33765793"/>
    <n v="0"/>
  </r>
  <r>
    <s v="2025"/>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n v="15487"/>
    <s v="04 - BARAHONA"/>
    <n v="38334136"/>
    <n v="0"/>
  </r>
  <r>
    <s v="2025"/>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n v="15490"/>
    <s v="11 - LA ALTAGRACIA"/>
    <n v="15165980"/>
    <n v="0"/>
  </r>
  <r>
    <s v="2025"/>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n v="15492"/>
    <s v="13 - LA VEGA"/>
    <n v="8696507"/>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blank)"/>
    <s v="32 - SANTO DOMINGO"/>
    <n v="750000"/>
    <n v="96388.709999999992"/>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blank)"/>
    <s v="32 - SANTO DOMINGO"/>
    <n v="22500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blank)"/>
    <s v="32 - SANTO DOMINGO"/>
    <n v="100000"/>
    <n v="11446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blank)"/>
    <s v="32 - SANTO DOMINGO"/>
    <n v="34997"/>
    <n v="0"/>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blank)"/>
    <s v="99 - MULTIPROVINCIAL"/>
    <n v="1075000"/>
    <n v="23536"/>
  </r>
  <r>
    <s v="2025"/>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10 - FONDO GENERAL"/>
    <s v="(blank)"/>
    <s v="99 - MULTIPROVINCIAL"/>
    <n v="1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blank)"/>
    <s v="99 - MULTIPROVINCIAL"/>
    <n v="2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20 - FONDOS CON DESTINO ESPECÍFICO"/>
    <s v="(blank)"/>
    <s v="99 - MULTIPROVINCIAL"/>
    <n v="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176085.5"/>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blank)"/>
    <s v="99 - MULTIPROVINCIAL"/>
    <n v="665000"/>
    <n v="226226.06"/>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20 - FONDOS CON DESTINO ESPECÍFICO"/>
    <s v="(blank)"/>
    <s v="99 - MULTIPROVINCIAL"/>
    <n v="0"/>
    <n v="36816"/>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blank)"/>
    <s v="99 - MULTIPROVINCIAL"/>
    <n v="15555221"/>
    <n v="962388.53"/>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blank)"/>
    <s v="99 - MULTIPROVINCIAL"/>
    <n v="849348"/>
    <n v="0"/>
  </r>
  <r>
    <s v="2025"/>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blank)"/>
    <s v="99 - MULTIPROVINCIAL"/>
    <n v="561007"/>
    <n v="70794.100000000006"/>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blank)"/>
    <s v="99 - MULTIPROVINCIAL"/>
    <n v="2720183"/>
    <n v="9086"/>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blank)"/>
    <s v="99 - MULTIPROVINCIAL"/>
    <n v="75000"/>
    <n v="0"/>
  </r>
  <r>
    <s v="2025"/>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blank)"/>
    <s v="99 - MULTIPROVINCIAL"/>
    <n v="8300000"/>
    <n v="0"/>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blank)"/>
    <s v="99 - MULTIPROVINCIAL"/>
    <n v="6665620"/>
    <n v="559910"/>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blank)"/>
    <s v="99 - MULTIPROVINCIAL"/>
    <n v="253400"/>
    <n v="0"/>
  </r>
  <r>
    <s v="2025"/>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blank)"/>
    <s v="99 - MULTIPROVINCIAL"/>
    <n v="116000"/>
    <n v="207888.15"/>
  </r>
  <r>
    <s v="2025"/>
    <x v="0"/>
    <x v="0"/>
    <x v="1"/>
    <x v="7"/>
    <s v="2 - Poder Ejecutivo"/>
    <s v="0203 - MINISTERIO DE DEFENSA"/>
    <s v="0002 - DIRECCION GENERAL DE ESCUELAS VOCACIONALES"/>
    <s v="4 - SERVICIOS SOCIALES"/>
    <s v="4.4 - Educación"/>
    <s v="4.4.07 - Educación vocacional"/>
    <s v="2.6 - BIENES MUEBLES, INMUEBLES E INTANGIBLES"/>
    <s v="2.6.8 - BIENES INTANGIBLES"/>
    <s v="N"/>
    <s v="00 - N/A"/>
    <s v="10 - FONDO GENERAL"/>
    <s v="(blank)"/>
    <s v="99 - MULTIPROVINCIAL"/>
    <n v="63833"/>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10000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blank)"/>
    <s v="99 - MULTIPROVINCIAL"/>
    <n v="100000"/>
    <n v="0"/>
  </r>
  <r>
    <s v="2025"/>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blank)"/>
    <s v="99 - MULTIPROVINCIAL"/>
    <n v="34000000"/>
    <n v="0"/>
  </r>
  <r>
    <s v="2025"/>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blank)"/>
    <s v="99 - MULTIPROVINCIAL"/>
    <n v="515000"/>
    <n v="2832"/>
  </r>
  <r>
    <s v="2025"/>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blank)"/>
    <s v="99 - MULTIPROVINCIAL"/>
    <n v="242633"/>
    <n v="6254"/>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10 - FONDO GENERAL"/>
    <s v="(blank)"/>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blank)"/>
    <s v="99 - MULTIPROVINCIAL"/>
    <n v="0"/>
    <n v="835629.04"/>
  </r>
  <r>
    <s v="2025"/>
    <x v="0"/>
    <x v="0"/>
    <x v="1"/>
    <x v="7"/>
    <s v="2 - Poder Ejecutivo"/>
    <s v="0203 - MINISTERIO DE DEFENSA"/>
    <s v="0002 - HOSPITAL MILITAR FAD DR RAMON DE LARA"/>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0"/>
    <n v="51103.44"/>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blank)"/>
    <s v="99 - MULTIPROVINCIAL"/>
    <n v="0"/>
    <n v="1492748.4299999997"/>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blank)"/>
    <s v="99 - MULTIPROVINCIAL"/>
    <n v="0"/>
    <n v="1464844.33"/>
  </r>
  <r>
    <s v="2025"/>
    <x v="0"/>
    <x v="0"/>
    <x v="1"/>
    <x v="7"/>
    <s v="2 - Poder Ejecutivo"/>
    <s v="0203 - MINISTERIO DE DEFENSA"/>
    <s v="0002 - HOSPITAL MILITAR FAD DR RAMON DE LARA"/>
    <s v="4 - SERVICIOS SOCIALES"/>
    <s v="4.2 - Salud"/>
    <s v="4.2.02 - Servicios hospitalarios"/>
    <s v="2.6 - BIENES MUEBLES, INMUEBLES E INTANGIBLES"/>
    <s v="2.6.4 - VEHÍCULOS Y EQUIPO DE TRANSPORTE, TRACCIÓN Y ELEVACIÓN"/>
    <s v="N"/>
    <s v="00 - N/A"/>
    <s v="10 - FONDO GENERAL"/>
    <s v="(blank)"/>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10 - FONDO GENERAL"/>
    <s v="(blank)"/>
    <s v="99 - MULTIPROVINCIAL"/>
    <n v="0"/>
    <n v="10582.24"/>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blank)"/>
    <s v="99 - MULTIPROVINCIAL"/>
    <n v="0"/>
    <n v="388486.1"/>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10 - FONDO GENERAL"/>
    <s v="(blank)"/>
    <s v="99 - MULTIPROVINCIAL"/>
    <n v="0"/>
    <n v="29500"/>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20 - FONDOS CON DESTINO ESPECÍFICO"/>
    <s v="(blank)"/>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9 - EDIFICIOS, ESTRUCTURAS, TIERRAS, TERRENOS Y OBJETOS DE VALOR"/>
    <s v="N"/>
    <s v="00 - N/A"/>
    <s v="20 - FONDOS CON DESTINO ESPECÍFICO"/>
    <s v="(blank)"/>
    <s v="99 - MULTIPROVINCIAL"/>
    <n v="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1 - MOBILIARIO Y EQUIPO"/>
    <s v="N"/>
    <s v="00 - N/A"/>
    <s v="10 - FONDO GENERAL"/>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blank)"/>
    <s v="99 - MULTIPROVINCIAL"/>
    <n v="2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10 - FONDO GENERAL"/>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blank)"/>
    <s v="99 - MULTIPROVINCIAL"/>
    <n v="50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blank)"/>
    <s v="32 - SANTO DOMINGO"/>
    <n v="7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blank)"/>
    <s v="32 - SANTO DOMINGO"/>
    <n v="20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blank)"/>
    <s v="32 - SANTO DOMINGO"/>
    <n v="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blank)"/>
    <s v="32 - SANTO DOMINGO"/>
    <n v="450000"/>
    <n v="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blank)"/>
    <s v="99 - MULTIPROVINCIAL"/>
    <n v="105000"/>
    <n v="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blank)"/>
    <s v="99 - MULTIPROVINCIAL"/>
    <n v="70000"/>
    <n v="98766"/>
  </r>
  <r>
    <s v="2025"/>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blank)"/>
    <s v="99 - MULTIPROVINCIAL"/>
    <n v="858824"/>
    <n v="67260"/>
  </r>
  <r>
    <s v="2025"/>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blank)"/>
    <s v="99 - MULTIPROVINCIAL"/>
    <n v="200000"/>
    <n v="0"/>
  </r>
  <r>
    <s v="2025"/>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blank)"/>
    <s v="01 - DISTRITO NACIONAL"/>
    <n v="1500000"/>
    <n v="197761.74000000002"/>
  </r>
  <r>
    <s v="2025"/>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blank)"/>
    <s v="01 - DISTRITO NACIONAL"/>
    <n v="250000"/>
    <n v="118510"/>
  </r>
  <r>
    <s v="2025"/>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blank)"/>
    <s v="01 - DISTRITO NACIONAL"/>
    <n v="0"/>
    <n v="0"/>
  </r>
  <r>
    <s v="2025"/>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blank)"/>
    <s v="01 - DISTRITO NACIONAL"/>
    <n v="1279706"/>
    <n v="0"/>
  </r>
  <r>
    <s v="2025"/>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blank)"/>
    <s v="01 - DISTRITO NACIONAL"/>
    <n v="1200000"/>
    <n v="0"/>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blank)"/>
    <s v="99 - MULTIPROVINCIAL"/>
    <n v="2500000"/>
    <n v="708852.39999999991"/>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blank)"/>
    <s v="99 - MULTIPROVINCIAL"/>
    <n v="4277230"/>
    <n v="373038.97"/>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blank)"/>
    <s v="99 - MULTIPROVINCIAL"/>
    <n v="150000"/>
    <n v="0"/>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162039"/>
    <n v="152798.01"/>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blank)"/>
    <s v="99 - MULTIPROVINCIAL"/>
    <n v="3366927"/>
    <n v="96728.65"/>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blank)"/>
    <s v="99 - MULTIPROVINCIAL"/>
    <n v="18275627"/>
    <n v="0"/>
  </r>
  <r>
    <s v="2025"/>
    <x v="0"/>
    <x v="0"/>
    <x v="1"/>
    <x v="7"/>
    <s v="2 - Poder Ejecutivo"/>
    <s v="0203 - MINISTERIO DE DEFENSA"/>
    <s v="0005 - HOSPITAL CENTRAL FUERZAS  ARMADAS"/>
    <s v="4 - SERVICIOS SOCIALES"/>
    <s v="4.2 - Salud"/>
    <s v="4.2.02 - Servicios hospitalarios"/>
    <s v="2.6 - BIENES MUEBLES, INMUEBLES E INTANGIBLES"/>
    <s v="2.6.4 - VEHÍCULOS Y EQUIPO DE TRANSPORTE, TRACCIÓN Y ELEVACIÓN"/>
    <s v="N"/>
    <s v="00 - N/A"/>
    <s v="20 - FONDOS CON DESTINO ESPECÍFICO"/>
    <s v="(blank)"/>
    <s v="99 - MULTIPROVINCIAL"/>
    <n v="10000000"/>
    <n v="0"/>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blank)"/>
    <s v="99 - MULTIPROVINCIAL"/>
    <n v="1770000"/>
    <n v="1186441.07"/>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blank)"/>
    <s v="99 - MULTIPROVINCIAL"/>
    <n v="1995579"/>
    <n v="204927.25"/>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10 - FONDO GENERAL"/>
    <s v="(blank)"/>
    <s v="99 - MULTIPROVINCIAL"/>
    <n v="0"/>
    <n v="16520"/>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20 - FONDOS CON DESTINO ESPECÍFICO"/>
    <s v="(blank)"/>
    <s v="99 - MULTIPROVINCIAL"/>
    <n v="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blank)"/>
    <s v="99 - MULTIPROVINCIAL"/>
    <n v="10000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blank)"/>
    <s v="99 - MULTIPROVINCIAL"/>
    <n v="0"/>
    <n v="0"/>
  </r>
  <r>
    <s v="2025"/>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blank)"/>
    <s v="99 - MULTIPROVINCIAL"/>
    <n v="0"/>
    <n v="83544"/>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01 - DISTRITO NACIONAL"/>
    <n v="1100000"/>
    <n v="202311.9900000000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01 - DISTRITO NACIONAL"/>
    <n v="300000"/>
    <n v="11965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blank)"/>
    <s v="01 - DISTRITO NACIONAL"/>
    <n v="150714"/>
    <n v="767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01 - DISTRITO NACIONAL"/>
    <n v="100000"/>
    <n v="150720.8300000000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blank)"/>
    <s v="01 - DISTRITO NACIONAL"/>
    <n v="0"/>
    <n v="190869.7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blank)"/>
    <s v="01 - DISTRITO NACIONAL"/>
    <n v="0"/>
    <n v="40143.59999999999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blank)"/>
    <s v="01 - DISTRITO NACIONAL"/>
    <n v="10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blank)"/>
    <s v="99 - MULTIPROVINCIAL"/>
    <n v="556854"/>
    <n v="395376.7"/>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2 - MOBILIARIO Y EQUIPO DE AUDIO, AUDIOVISUAL, RECREATIVO Y EDUCACIONAL"/>
    <s v="N"/>
    <s v="00 - N/A"/>
    <s v="10 - FONDO GENERAL"/>
    <s v="(blank)"/>
    <s v="99 - MULTIPROVINCIAL"/>
    <n v="25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4 - VEHÍCULOS Y EQUIPO DE TRANSPORTE, TRACCIÓN Y ELEVACIÓN"/>
    <s v="N"/>
    <s v="00 - N/A"/>
    <s v="10 - FONDO GENERAL"/>
    <s v="(blank)"/>
    <s v="99 - MULTIPROVINCIAL"/>
    <n v="5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blank)"/>
    <s v="99 - MULTIPROVINCIAL"/>
    <n v="125000"/>
    <n v="74062.7"/>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6 - EQUIPOS DE DEFENSA Y SEGURIDAD"/>
    <s v="N"/>
    <s v="00 - N/A"/>
    <s v="10 - FONDO GENERAL"/>
    <s v="(blank)"/>
    <s v="99 - MULTIPROVINCIAL"/>
    <n v="0"/>
    <n v="57820"/>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2 - MOBILIARIO Y EQUIPO DE AUDIO, AUDIOVISUAL, RECREATIVO Y EDUCACIONAL"/>
    <s v="N"/>
    <s v="00 - N/A"/>
    <s v="20 - FONDOS CON DESTINO ESPECÍFICO"/>
    <s v="(blank)"/>
    <s v="01 - DISTRITO NACIONAL"/>
    <n v="400000"/>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blank)"/>
    <s v="99 - MULTIPROVINCIAL"/>
    <n v="120000"/>
    <n v="100441.60000000001"/>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5 - MAQUINARIA, OTROS EQUIPOS Y HERRAMIENTAS"/>
    <s v="N"/>
    <s v="00 - N/A"/>
    <s v="10 - FONDO GENERAL"/>
    <s v="(blank)"/>
    <s v="99 - MULTIPROVINCIAL"/>
    <n v="120000"/>
    <n v="139535"/>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7 - OBRAS"/>
    <s v="2.7.1 - OBRAS EN EDIFICACIONES"/>
    <s v="N"/>
    <s v="00 - N/A"/>
    <s v="10 - FONDO GENERAL"/>
    <s v="(blank)"/>
    <s v="99 - MULTIPROVINCIAL"/>
    <n v="0"/>
    <n v="432714.19"/>
  </r>
  <r>
    <s v="2025"/>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blank)"/>
    <s v="99 - MULTIPROVINCIAL"/>
    <n v="65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2 - MOBILIARIO Y EQUIPO DE AUDIO, AUDIOVISUAL, RECREATIVO Y EDUCACIONAL"/>
    <s v="N"/>
    <s v="00 - N/A"/>
    <s v="10 - FONDO GENERAL"/>
    <s v="(blank)"/>
    <s v="99 - MULTIPROVINCIAL"/>
    <n v="11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blank)"/>
    <s v="99 - MULTIPROVINCIAL"/>
    <n v="160000"/>
    <n v="113663.5"/>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99 - MULTIPROVINCIAL"/>
    <n v="500000"/>
    <n v="109925.26"/>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99 - MULTIPROVINCIAL"/>
    <n v="11000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99 - MULTIPROVINCIAL"/>
    <n v="13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blank)"/>
    <s v="99 - MULTIPROVINCIAL"/>
    <n v="11950000"/>
    <n v="2022892.83"/>
  </r>
  <r>
    <s v="2025"/>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blank)"/>
    <s v="99 - MULTIPROVINCIAL"/>
    <n v="1600000"/>
    <n v="99261.6"/>
  </r>
  <r>
    <s v="2025"/>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blank)"/>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blank)"/>
    <s v="99 - MULTIPROVINCIAL"/>
    <n v="3600000"/>
    <n v="2372356.3800000004"/>
  </r>
  <r>
    <s v="2025"/>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blank)"/>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blank)"/>
    <s v="99 - MULTIPROVINCIAL"/>
    <n v="50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blank)"/>
    <s v="99 - MULTIPROVINCIAL"/>
    <n v="467950"/>
    <n v="163312"/>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3 - EQUIPO E INSTRUMENTAL, CIENTÍFICO Y LABORATORIO"/>
    <s v="N"/>
    <s v="00 - N/A"/>
    <s v="10 - FONDO GENERAL"/>
    <s v="(blank)"/>
    <s v="99 - MULTIPROVINCIAL"/>
    <n v="2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blank)"/>
    <s v="99 - MULTIPROVINCIAL"/>
    <n v="0"/>
    <n v="122133.49"/>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10 - FONDO GENERAL"/>
    <s v="(blank)"/>
    <s v="99 - MULTIPROVINCIAL"/>
    <n v="0"/>
    <n v="0"/>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blank)"/>
    <s v="99 - MULTIPROVINCIAL"/>
    <n v="0"/>
    <n v="767100.3"/>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10 - FONDO GENERAL"/>
    <s v="(blank)"/>
    <s v="99 - MULTIPROVINCIAL"/>
    <n v="0"/>
    <n v="4559.99"/>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blank)"/>
    <s v="99 - MULTIPROVINCIAL"/>
    <n v="0"/>
    <n v="28202"/>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10 - FONDO GENERAL"/>
    <s v="(blank)"/>
    <s v="99 - MULTIPROVINCIAL"/>
    <n v="0"/>
    <n v="0"/>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20 - FONDOS CON DESTINO ESPECÍFICO"/>
    <s v="(blank)"/>
    <s v="99 - MULTIPROVINCIAL"/>
    <n v="0"/>
    <n v="0"/>
  </r>
  <r>
    <s v="2025"/>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blank)"/>
    <s v="99 - MULTIPROVINCIAL"/>
    <n v="1090192"/>
    <n v="132027.31"/>
  </r>
  <r>
    <s v="2025"/>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blank)"/>
    <s v="99 - MULTIPROVINCIAL"/>
    <n v="0"/>
    <n v="649"/>
  </r>
  <r>
    <s v="2025"/>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blank)"/>
    <s v="99 - MULTIPROVINCIAL"/>
    <n v="650000"/>
    <n v="153251.32"/>
  </r>
  <r>
    <s v="2025"/>
    <x v="0"/>
    <x v="0"/>
    <x v="1"/>
    <x v="7"/>
    <s v="2 - Poder Ejecutivo"/>
    <s v="0203 - MINISTERIO DE DEFENSA"/>
    <s v="0019 - SUPERINTENDENCIA DE VIGILANCIA Y SEGURIDAD PRIVADA"/>
    <s v="1 - SERVICIOS  GENERALES"/>
    <s v="1.3 - Defensa nacional"/>
    <s v="1.3.01 - Defensa militar"/>
    <s v="2.6 - BIENES MUEBLES, INMUEBLES E INTANGIBLES"/>
    <s v="2.6.2 - MOBILIARIO Y EQUIPO DE AUDIO, AUDIOVISUAL, RECREATIVO Y EDUCACIONAL"/>
    <s v="N"/>
    <s v="00 - N/A"/>
    <s v="10 - FONDO GENERAL"/>
    <s v="(blank)"/>
    <s v="99 - MULTIPROVINCIAL"/>
    <n v="0"/>
    <n v="0"/>
  </r>
  <r>
    <s v="2025"/>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blank)"/>
    <s v="99 - MULTIPROVINCIAL"/>
    <n v="29348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blank)"/>
    <s v="99 - MULTIPROVINCIAL"/>
    <n v="1450000"/>
    <n v="521076.19999999995"/>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blank)"/>
    <s v="99 - MULTIPROVINCIAL"/>
    <n v="67104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blank)"/>
    <s v="99 - MULTIPROVINCIAL"/>
    <n v="1200000"/>
    <n v="91604.52"/>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blank)"/>
    <s v="99 - MULTIPROVINCIAL"/>
    <n v="800000"/>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blank)"/>
    <s v="99 - MULTIPROVINCIAL"/>
    <n v="259600"/>
    <n v="24730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blank)"/>
    <s v="99 - MULTIPROVINCIAL"/>
    <n v="12200000"/>
    <n v="4036100.35"/>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9000000"/>
    <n v="5464387.1100000003"/>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blank)"/>
    <s v="99 - MULTIPROVINCIAL"/>
    <n v="4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blank)"/>
    <s v="99 - MULTIPROVINCIAL"/>
    <n v="21062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blank)"/>
    <s v="99 - MULTIPROVINCIAL"/>
    <n v="9200000"/>
    <n v="5116844.9400000004"/>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blank)"/>
    <s v="99 - MULTIPROVINCIAL"/>
    <n v="11050000"/>
    <n v="8392922"/>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blank)"/>
    <s v="99 - MULTIPROVINCIAL"/>
    <n v="2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100000"/>
    <n v="0"/>
  </r>
  <r>
    <s v="2025"/>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blank)"/>
    <s v="99 - MULTIPROVINCIAL"/>
    <n v="9000000"/>
    <n v="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blank)"/>
    <s v="99 - MULTIPROVINCIAL"/>
    <n v="543000"/>
    <n v="267624"/>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blank)"/>
    <s v="99 - MULTIPROVINCIAL"/>
    <n v="0"/>
    <n v="123428"/>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blank)"/>
    <s v="99 - MULTIPROVINCIAL"/>
    <n v="0"/>
    <n v="10443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0"/>
    <n v="17464"/>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4 - VEHÍCULOS Y EQUIPO DE TRANSPORTE, TRACCIÓN Y ELEVACIÓN"/>
    <s v="N"/>
    <s v="00 - N/A"/>
    <s v="20 - FONDOS CON DESTINO ESPECÍFICO"/>
    <s v="(blank)"/>
    <s v="99 - MULTIPROVINCIAL"/>
    <n v="0"/>
    <n v="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blank)"/>
    <s v="99 - MULTIPROVINCIAL"/>
    <n v="0"/>
    <n v="11095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blank)"/>
    <s v="99 - MULTIPROVINCIAL"/>
    <n v="0"/>
    <n v="134590.79999999999"/>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322898"/>
    <n v="600611.80000000005"/>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236359.7"/>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5400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185000"/>
    <n v="403206"/>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9 - EDIFICIOS, ESTRUCTURAS, TIERRAS, TERRENOS Y OBJETOS DE VALOR"/>
    <s v="N"/>
    <s v="00 - N/A"/>
    <s v="10 - FONDO GENERAL"/>
    <s v="(blank)"/>
    <s v="99 - MULTIPROVINCIAL"/>
    <n v="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blank)"/>
    <s v="99 - MULTIPROVINCIAL"/>
    <n v="1187777"/>
    <n v="2985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10 - FONDO GENERAL"/>
    <s v="(blank)"/>
    <s v="99 - MULTIPROVINCIAL"/>
    <n v="0"/>
    <n v="419668.1"/>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20 - FONDOS CON DESTINO ESPECÍFICO"/>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2 - MOBILIARIO Y EQUIPO DE AUDIO, AUDIOVISUAL, RECREATIVO Y EDUCACIONAL"/>
    <s v="N"/>
    <s v="00 - N/A"/>
    <s v="10 - FONDO GENERAL"/>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10 - FONDO GENERAL"/>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10 - FONDO GENERAL"/>
    <s v="(blank)"/>
    <s v="99 - MULTIPROVINCIAL"/>
    <n v="0"/>
    <n v="4208576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10 - FONDO GENERAL"/>
    <s v="(blank)"/>
    <s v="99 - MULTIPROVINCIAL"/>
    <n v="3500000"/>
    <n v="463654"/>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20 - FONDOS CON DESTINO ESPECÍFICO"/>
    <s v="(blank)"/>
    <s v="99 - MULTIPROVINCIAL"/>
    <n v="5853530"/>
    <n v="0"/>
  </r>
  <r>
    <s v="2025"/>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blank)"/>
    <s v="99 - MULTIPROVINCIAL"/>
    <n v="3922255"/>
    <n v="0"/>
  </r>
  <r>
    <s v="2025"/>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blank)"/>
    <s v="99 - MULTIPROVINCIAL"/>
    <n v="2044203"/>
    <n v="0"/>
  </r>
  <r>
    <s v="2025"/>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blank)"/>
    <s v="99 - MULTIPROVINCIAL"/>
    <n v="1505356"/>
    <n v="0"/>
  </r>
  <r>
    <s v="2025"/>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blank)"/>
    <s v="99 - MULTIPROVINCIAL"/>
    <n v="734239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blank)"/>
    <s v="01 - DISTRITO NACIONAL"/>
    <n v="69694917"/>
    <n v="3986255.38"/>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blank)"/>
    <s v="01 - DISTRITO NACIONAL"/>
    <n v="6162376"/>
    <n v="2655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blank)"/>
    <s v="01 - DISTRITO NACIONAL"/>
    <n v="4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blank)"/>
    <s v="01 - DISTRITO NACIONAL"/>
    <n v="14428234"/>
    <n v="593103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52842234"/>
    <n v="603785.47"/>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blank)"/>
    <s v="01 - DISTRITO NACIONAL"/>
    <n v="200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8 - BIENES INTANGIBLES"/>
    <s v="N"/>
    <s v="00 - N/A"/>
    <s v="10 - FONDO GENERAL"/>
    <s v="(blank)"/>
    <s v="01 - DISTRITO NACIONAL"/>
    <n v="7507516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0"/>
    <n v="0"/>
  </r>
  <r>
    <s v="2025"/>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blank)"/>
    <s v="01 - DISTRITO NACIONAL"/>
    <n v="200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blank)"/>
    <s v="99 - MULTIPROVINCIAL"/>
    <n v="85300000"/>
    <n v="34220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blank)"/>
    <s v="99 - MULTIPROVINCIAL"/>
    <n v="900000"/>
    <n v="2254836.19"/>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blank)"/>
    <s v="99 - MULTIPROVINCIAL"/>
    <n v="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blank)"/>
    <s v="99 - MULTIPROVINCIAL"/>
    <n v="30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blank)"/>
    <s v="99 - MULTIPROVINCIAL"/>
    <n v="16700000"/>
    <n v="18810443.829999998"/>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blank)"/>
    <s v="99 - MULTIPROVINCIAL"/>
    <n v="5000000"/>
    <n v="151040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blank)"/>
    <s v="99 - MULTIPROVINCIAL"/>
    <n v="300000"/>
    <n v="2034625"/>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blank)"/>
    <s v="99 - MULTIPROVINCIAL"/>
    <n v="5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blank)"/>
    <s v="99 - MULTIPROVINCIAL"/>
    <n v="40000000"/>
    <n v="230000"/>
  </r>
  <r>
    <s v="2025"/>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blank)"/>
    <s v="01 - DISTRITO NACIONAL"/>
    <n v="3844520"/>
    <n v="0"/>
  </r>
  <r>
    <s v="2025"/>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blank)"/>
    <s v="01 - DISTRITO NACIONAL"/>
    <n v="550000"/>
    <n v="0"/>
  </r>
  <r>
    <s v="2025"/>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blank)"/>
    <s v="01 - DISTRITO NACIONAL"/>
    <n v="100000"/>
    <n v="0"/>
  </r>
  <r>
    <s v="2025"/>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blank)"/>
    <s v="01 - DISTRITO NACIONAL"/>
    <n v="1000"/>
    <n v="0"/>
  </r>
  <r>
    <s v="2025"/>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blank)"/>
    <s v="01 - DISTRITO NACIONAL"/>
    <n v="660000"/>
    <n v="0"/>
  </r>
  <r>
    <s v="2025"/>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blank)"/>
    <s v="01 - DISTRITO NACIONAL"/>
    <n v="150000"/>
    <n v="0"/>
  </r>
  <r>
    <s v="2025"/>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blank)"/>
    <s v="01 - DISTRITO NACIONAL"/>
    <n v="400000"/>
    <n v="0"/>
  </r>
  <r>
    <s v="2025"/>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blank)"/>
    <s v="01 - DISTRITO NACIONAL"/>
    <n v="1700000"/>
    <n v="0"/>
  </r>
  <r>
    <s v="2025"/>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blank)"/>
    <s v="99 - MULTIPROVINCIAL"/>
    <n v="100000"/>
    <n v="44002.2"/>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blank)"/>
    <s v="01 - DISTRITO NACIONAL"/>
    <n v="1000000"/>
    <n v="0"/>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175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1293910"/>
    <n v="41123"/>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9065590"/>
    <n v="89076.14"/>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65000000"/>
    <n v="27635337.600000001"/>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595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2965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62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blank)"/>
    <s v="99 - MULTIPROVINCIAL"/>
    <n v="149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54441947"/>
    <n v="4840350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0364853"/>
    <n v="162323.69"/>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484725"/>
    <n v="45194"/>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9454944"/>
    <n v="504242.58"/>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40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7544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9072007"/>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11928474"/>
    <n v="6261535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3897344"/>
    <n v="113074"/>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1102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15000"/>
    <n v="100092.08"/>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1095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70 - DONACION EXTERNA"/>
    <s v="(blank)"/>
    <s v="99 - MULTIPROVINCIAL"/>
    <n v="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12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96000"/>
    <n v="79496.60000000000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2879000"/>
    <n v="199964.58"/>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409119.2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1170870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3700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10 - FONDO GENERAL"/>
    <s v="(blank)"/>
    <s v="99 - MULTIPROVINCIAL"/>
    <n v="53082101"/>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20 - FONDOS CON DESTINO ESPECÍFICO"/>
    <s v="(blank)"/>
    <s v="99 - MULTIPROVINCIAL"/>
    <n v="2325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S"/>
    <s v="01 - REMODELACIÓN ANTIGUO EDIFICIO HOSPITAL DR. PEDRO EMILIO DE MARCHENA PARA ALOJAR OFICINAS GUBERNAMENTALES, MUNICIPIO BONAO, PROVINCIA MONSEÑOR NOUEL"/>
    <s v="10 - FONDO GENERAL"/>
    <n v="16895"/>
    <s v="28 - MONSENOR NOUEL"/>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237948"/>
    <n v="112322.82"/>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22600"/>
    <n v="92313.760000000009"/>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112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66174"/>
    <n v="116564.98"/>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43658"/>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7615282"/>
    <n v="198036.35"/>
  </r>
  <r>
    <s v="2025"/>
    <x v="0"/>
    <x v="0"/>
    <x v="1"/>
    <x v="7"/>
    <s v="2 - Poder Ejecutivo"/>
    <s v="0205 - MINISTERIO DE HACIENDA"/>
    <s v="0004 - DIRECCION GENERAL DE CONTRATACIONES PUBLICAS"/>
    <s v="3 - PROTECCIÓN DEL MEDIO AMBIENTE"/>
    <s v="3.2 - Protección de la biodiversidad y ordenación de desechos"/>
    <s v="3.2.06 - Economía verde"/>
    <s v="2.6 - BIENES MUEBLES, INMUEBLES E INTANGIBLES"/>
    <s v="2.6.1 - MOBILIARIO Y EQUIPO"/>
    <s v="N"/>
    <s v="00 - N/A"/>
    <s v="10 - FONDO GENERAL"/>
    <s v="(blank)"/>
    <s v="99 - MULTIPROVINCIAL"/>
    <n v="0"/>
    <n v="0"/>
  </r>
  <r>
    <s v="2025"/>
    <x v="0"/>
    <x v="0"/>
    <x v="1"/>
    <x v="7"/>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71787"/>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1 - MOBILIARIO Y EQUIPO"/>
    <s v="N"/>
    <s v="00 - N/A"/>
    <s v="10 - FONDO GENERAL"/>
    <s v="(blank)"/>
    <s v="99 - MULTIPROVINCIAL"/>
    <n v="150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4 - VEHÍCULOS Y EQUIPO DE TRANSPORTE, TRACCIÓN Y ELEVACIÓN"/>
    <s v="N"/>
    <s v="00 - N/A"/>
    <s v="10 - FONDO GENERAL"/>
    <s v="(blank)"/>
    <s v="99 - MULTIPROVINCIAL"/>
    <n v="7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5 - MAQUINARIA, OTROS EQUIPOS Y HERRAMIENTAS"/>
    <s v="N"/>
    <s v="00 - N/A"/>
    <s v="10 - FONDO GENERAL"/>
    <s v="(blank)"/>
    <s v="99 - MULTIPROVINCIAL"/>
    <n v="305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1 - MOBILIARIO Y EQUIPO"/>
    <s v="N"/>
    <s v="00 - N/A"/>
    <s v="20 - FONDOS CON DESTINO ESPECÍFICO"/>
    <s v="(blank)"/>
    <s v="99 - MULTIPROVINCIAL"/>
    <n v="1200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6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376000"/>
    <n v="417773.80000000005"/>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304390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5308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48485"/>
    <n v="462191.17999999993"/>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62556"/>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78969"/>
    <n v="850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227000"/>
    <n v="93999.98"/>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
    <n v="137115"/>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5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285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0"/>
  </r>
  <r>
    <s v="2025"/>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926707"/>
    <n v="0"/>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0"/>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0"/>
  </r>
  <r>
    <s v="2025"/>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blank)"/>
    <s v="99 - MULTIPROVINCIAL"/>
    <n v="235705099"/>
    <n v="0"/>
  </r>
  <r>
    <s v="2025"/>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blank)"/>
    <s v="99 - MULTIPROVINCIAL"/>
    <n v="312906000"/>
    <n v="72837021.269999996"/>
  </r>
  <r>
    <s v="2025"/>
    <x v="0"/>
    <x v="0"/>
    <x v="1"/>
    <x v="7"/>
    <s v="2 - Poder Ejecutivo"/>
    <s v="0206 - MINISTERIO DE EDUCACIÓN"/>
    <s v="0001 - MINISTERIO DE EDUCACION"/>
    <s v="4 - SERVICIOS SOCIALES"/>
    <s v="4.4 - Educación"/>
    <s v="4.4.01 - Educación inicial"/>
    <s v="2.6 - BIENES MUEBLES, INMUEBLES E INTANGIBLES"/>
    <s v="2.6.3 - EQUIPO E INSTRUMENTAL, CIENTÍFICO Y LABORATORIO"/>
    <s v="N"/>
    <s v="00 - N/A"/>
    <s v="10 - FONDO GENERAL"/>
    <s v="(blank)"/>
    <s v="99 - MULTIPROVINCIAL"/>
    <n v="231000"/>
    <n v="0"/>
  </r>
  <r>
    <s v="2025"/>
    <x v="0"/>
    <x v="0"/>
    <x v="1"/>
    <x v="7"/>
    <s v="2 - Poder Ejecutivo"/>
    <s v="0206 - MINISTERIO DE EDUCACIÓN"/>
    <s v="0001 - MINISTERIO DE EDUCACION"/>
    <s v="4 - SERVICIOS SOCIALES"/>
    <s v="4.4 - Educación"/>
    <s v="4.4.01 - Educación inicial"/>
    <s v="2.6 - BIENES MUEBLES, INMUEBLES E INTANGIBLES"/>
    <s v="2.6.4 - VEHÍCULOS Y EQUIPO DE TRANSPORTE, TRACCIÓN Y ELEVACIÓN"/>
    <s v="N"/>
    <s v="00 - N/A"/>
    <s v="10 - FONDO GENERAL"/>
    <s v="(blank)"/>
    <s v="99 - MULTIPROVINCIAL"/>
    <n v="0"/>
    <n v="0"/>
  </r>
  <r>
    <s v="2025"/>
    <x v="0"/>
    <x v="0"/>
    <x v="1"/>
    <x v="7"/>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blank)"/>
    <s v="99 - MULTIPROVINCIAL"/>
    <n v="3500"/>
    <n v="0"/>
  </r>
  <r>
    <s v="2025"/>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blank)"/>
    <s v="99 - MULTIPROVINCIAL"/>
    <n v="81449"/>
    <n v="0"/>
  </r>
  <r>
    <s v="2025"/>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blank)"/>
    <s v="99 - MULTIPROVINCIAL"/>
    <n v="455211677"/>
    <n v="61015726.75"/>
  </r>
  <r>
    <s v="2025"/>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blank)"/>
    <s v="99 - MULTIPROVINCIAL"/>
    <n v="110333005"/>
    <n v="91614611.25"/>
  </r>
  <r>
    <s v="2025"/>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blank)"/>
    <s v="99 - MULTIPROVINCIAL"/>
    <n v="53970"/>
    <n v="0"/>
  </r>
  <r>
    <s v="2025"/>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blank)"/>
    <s v="99 - MULTIPROVINCIAL"/>
    <n v="5148690"/>
    <n v="7654761.0099999998"/>
  </r>
  <r>
    <s v="2025"/>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blank)"/>
    <s v="99 - MULTIPROVINCIAL"/>
    <n v="150040000"/>
    <n v="151712500.36000001"/>
  </r>
  <r>
    <s v="2025"/>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blank)"/>
    <s v="99 - MULTIPROVINCIAL"/>
    <n v="0"/>
    <n v="17990545.969999999"/>
  </r>
  <r>
    <s v="2025"/>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blank)"/>
    <s v="99 - MULTIPROVINCIAL"/>
    <n v="45900"/>
    <n v="0"/>
  </r>
  <r>
    <s v="2025"/>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blank)"/>
    <s v="99 - MULTIPROVINCIAL"/>
    <n v="1000000"/>
    <n v="0"/>
  </r>
  <r>
    <s v="2025"/>
    <x v="0"/>
    <x v="0"/>
    <x v="1"/>
    <x v="7"/>
    <s v="2 - Poder Ejecutivo"/>
    <s v="0206 - MINISTERIO DE EDUCACIÓN"/>
    <s v="0001 - MINISTERIO DE EDUCACION"/>
    <s v="4 - SERVICIOS SOCIALES"/>
    <s v="4.4 - Educación"/>
    <s v="4.4.03 - Educación secundaria"/>
    <s v="2.7 - OBRAS"/>
    <s v="2.7.1 - OBRAS EN EDIFICACIONES"/>
    <s v="N"/>
    <s v="00 - N/A"/>
    <s v="10 - FONDO GENERAL"/>
    <s v="(blank)"/>
    <s v="99 - MULTIPROVINCIAL"/>
    <n v="11310000"/>
    <n v="0"/>
  </r>
  <r>
    <s v="2025"/>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blank)"/>
    <s v="99 - MULTIPROVINCIAL"/>
    <n v="4125310"/>
    <n v="0"/>
  </r>
  <r>
    <s v="2025"/>
    <x v="0"/>
    <x v="0"/>
    <x v="1"/>
    <x v="7"/>
    <s v="2 - Poder Ejecutivo"/>
    <s v="0206 - MINISTERIO DE EDUCACIÓN"/>
    <s v="0001 - MINISTERIO DE EDUCACION"/>
    <s v="4 - SERVICIOS SOCIALES"/>
    <s v="4.4 - Educación"/>
    <s v="4.4.05 - Educación de adultos"/>
    <s v="2.6 - BIENES MUEBLES, INMUEBLES E INTANGIBLES"/>
    <s v="2.6.2 - MOBILIARIO Y EQUIPO DE AUDIO, AUDIOVISUAL, RECREATIVO Y EDUCACIONAL"/>
    <s v="N"/>
    <s v="00 - N/A"/>
    <s v="10 - FONDO GENERAL"/>
    <s v="(blank)"/>
    <s v="99 - MULTIPROVINCIAL"/>
    <n v="289020"/>
    <n v="0"/>
  </r>
  <r>
    <s v="2025"/>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blank)"/>
    <s v="99 - MULTIPROVINCIAL"/>
    <n v="2550000"/>
    <n v="0"/>
  </r>
  <r>
    <s v="2025"/>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blank)"/>
    <s v="99 - MULTIPROVINCIAL"/>
    <n v="3000000"/>
    <n v="0"/>
  </r>
  <r>
    <s v="2025"/>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blank)"/>
    <s v="99 - MULTIPROVINCIAL"/>
    <n v="17204600"/>
    <n v="7337657.3600000003"/>
  </r>
  <r>
    <s v="2025"/>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blank)"/>
    <s v="99 - MULTIPROVINCIAL"/>
    <n v="166500"/>
    <n v="4386573.6099999994"/>
  </r>
  <r>
    <s v="2025"/>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blank)"/>
    <s v="99 - MULTIPROVINCIAL"/>
    <n v="167167"/>
    <n v="0"/>
  </r>
  <r>
    <s v="2025"/>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blank)"/>
    <s v="99 - MULTIPROVINCIAL"/>
    <n v="7100000"/>
    <n v="0"/>
  </r>
  <r>
    <s v="2025"/>
    <x v="0"/>
    <x v="0"/>
    <x v="1"/>
    <x v="7"/>
    <s v="2 - Poder Ejecutivo"/>
    <s v="0206 - MINISTERIO DE EDUCACIÓN"/>
    <s v="0001 - MINISTERIO DE EDUCACION"/>
    <s v="4 - SERVICIOS SOCIALES"/>
    <s v="4.4 - Educación"/>
    <s v="4.4.06 - Educación técnica"/>
    <s v="2.7 - OBRAS"/>
    <s v="2.7.1 - OBRAS EN EDIFICACIONES"/>
    <s v="N"/>
    <s v="00 - N/A"/>
    <s v="10 - FONDO GENERAL"/>
    <s v="(blank)"/>
    <s v="99 - MULTIPROVINCIAL"/>
    <n v="3360000"/>
    <n v="0"/>
  </r>
  <r>
    <s v="2025"/>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blank)"/>
    <s v="99 - MULTIPROVINCIAL"/>
    <n v="28871552"/>
    <n v="2355097.3899999997"/>
  </r>
  <r>
    <s v="2025"/>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blank)"/>
    <s v="99 - MULTIPROVINCIAL"/>
    <n v="54825750"/>
    <n v="15963938.93"/>
  </r>
  <r>
    <s v="2025"/>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blank)"/>
    <s v="99 - MULTIPROVINCIAL"/>
    <n v="322000"/>
    <n v="0"/>
  </r>
  <r>
    <s v="2025"/>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blank)"/>
    <s v="99 - MULTIPROVINCIAL"/>
    <n v="17500000"/>
    <n v="0"/>
  </r>
  <r>
    <s v="2025"/>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blank)"/>
    <s v="99 - MULTIPROVINCIAL"/>
    <n v="22758056"/>
    <n v="36693.279999999999"/>
  </r>
  <r>
    <s v="2025"/>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blank)"/>
    <s v="99 - MULTIPROVINCIAL"/>
    <n v="3000000"/>
    <n v="0"/>
  </r>
  <r>
    <s v="2025"/>
    <x v="0"/>
    <x v="0"/>
    <x v="1"/>
    <x v="7"/>
    <s v="2 - Poder Ejecutivo"/>
    <s v="0206 - MINISTERIO DE EDUCACIÓN"/>
    <s v="0001 - MINISTERIO DE EDUCACION"/>
    <s v="4 - SERVICIOS SOCIALES"/>
    <s v="4.4 - Educación"/>
    <s v="4.4.07 - Educación vocacional"/>
    <s v="2.6 - BIENES MUEBLES, INMUEBLES E INTANGIBLES"/>
    <s v="2.6.8 - BIENES INTANGIBLES"/>
    <s v="N"/>
    <s v="00 - N/A"/>
    <s v="10 - FONDO GENERAL"/>
    <s v="(blank)"/>
    <s v="99 - MULTIPROVINCIAL"/>
    <n v="375000"/>
    <n v="0"/>
  </r>
  <r>
    <s v="2025"/>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225000"/>
    <n v="0"/>
  </r>
  <r>
    <s v="2025"/>
    <x v="0"/>
    <x v="0"/>
    <x v="1"/>
    <x v="7"/>
    <s v="2 - Poder Ejecutivo"/>
    <s v="0206 - MINISTERIO DE EDUCACIÓN"/>
    <s v="0001 - MINISTERIO DE EDUCACION"/>
    <s v="4 - SERVICIOS SOCIALES"/>
    <s v="4.4 - Educación"/>
    <s v="4.4.07 - Educación vocacional"/>
    <s v="2.7 - OBRAS"/>
    <s v="2.7.1 - OBRAS EN EDIFICACIONES"/>
    <s v="N"/>
    <s v="00 - N/A"/>
    <s v="10 - FONDO GENERAL"/>
    <s v="(blank)"/>
    <s v="99 - MULTIPROVINCIAL"/>
    <n v="35000000"/>
    <n v="0"/>
  </r>
  <r>
    <s v="2025"/>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blank)"/>
    <s v="99 - MULTIPROVINCIAL"/>
    <n v="0"/>
    <n v="0"/>
  </r>
  <r>
    <s v="2025"/>
    <x v="0"/>
    <x v="0"/>
    <x v="1"/>
    <x v="7"/>
    <s v="2 - Poder Ejecutivo"/>
    <s v="0206 - MINISTERIO DE EDUCACIÓN"/>
    <s v="0001 - MINISTERIO DE EDUCACION"/>
    <s v="4 - SERVICIOS SOCIALES"/>
    <s v="4.4 - Educación"/>
    <s v="4.4.09 - Enseñanza no atribuible a ningún nivel"/>
    <s v="2.6 - BIENES MUEBLES, INMUEBLES E INTANGIBLES"/>
    <s v="2.6.3 - EQUIPO E INSTRUMENTAL, CIENTÍFICO Y LABORATORIO"/>
    <s v="N"/>
    <s v="00 - N/A"/>
    <s v="10 - FONDO GENERAL"/>
    <s v="(blank)"/>
    <s v="99 - MULTIPROVINCIAL"/>
    <n v="0"/>
    <n v="0"/>
  </r>
  <r>
    <s v="2025"/>
    <x v="0"/>
    <x v="0"/>
    <x v="1"/>
    <x v="7"/>
    <s v="2 - Poder Ejecutivo"/>
    <s v="0206 - MINISTERIO DE EDUCACIÓN"/>
    <s v="0001 - MINISTERIO DE EDUCACION"/>
    <s v="4 - SERVICIOS SOCIALES"/>
    <s v="4.4 - Educación"/>
    <s v="4.4.09 - Enseñanza no atribuible a ningún nivel"/>
    <s v="2.6 - BIENES MUEBLES, INMUEBLES E INTANGIBLES"/>
    <s v="2.6.4 - VEHÍCULOS Y EQUIPO DE TRANSPORTE, TRACCIÓN Y ELEVACIÓN"/>
    <s v="N"/>
    <s v="00 - N/A"/>
    <s v="10 - FONDO GENERAL"/>
    <s v="(blank)"/>
    <s v="99 - MULTIPROVINCIAL"/>
    <n v="4057679"/>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blank)"/>
    <s v="99 - MULTIPROVINCIAL"/>
    <n v="1486852542"/>
    <n v="16314387.96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60 - CREDITO EXTERNO"/>
    <s v="(blank)"/>
    <s v="99 - MULTIPROVINCIAL"/>
    <n v="400000000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57449902"/>
    <n v="935580.8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2353206"/>
    <n v="3399.58"/>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342360793"/>
    <n v="440017171.800000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20 - FONDOS CON DESTINO ESPECÍFICO"/>
    <s v="(blank)"/>
    <s v="99 - MULTIPROVINCIAL"/>
    <n v="185596113"/>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blank)"/>
    <s v="99 - MULTIPROVINCIAL"/>
    <n v="63311198"/>
    <n v="13711168.4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blank)"/>
    <s v="99 - MULTIPROVINCIAL"/>
    <n v="37429548"/>
    <n v="184306.25"/>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1257362030"/>
    <n v="4246049.17"/>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2416500"/>
    <n v="0"/>
  </r>
  <r>
    <s v="2025"/>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blank)"/>
    <s v="99 - MULTIPROVINCIAL"/>
    <n v="55000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1 - MOBILIARIO Y EQUIPO"/>
    <s v="N"/>
    <s v="00 - N/A"/>
    <s v="10 - FONDO GENERAL"/>
    <s v="(blank)"/>
    <s v="99 - MULTIPROVINCIAL"/>
    <n v="8565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2244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blank)"/>
    <s v="99 - MULTIPROVINCIAL"/>
    <n v="3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blank)"/>
    <s v="99 - MULTIPROVINCIAL"/>
    <n v="70260345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70 - DONACION EXTERNA"/>
    <s v="(blank)"/>
    <s v="99 - MULTIPROVINCIAL"/>
    <n v="65659863"/>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3547490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609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blank)"/>
    <s v="99 - MULTIPROVINCIAL"/>
    <n v="12225024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6 - EQUIPOS DE DEFENSA Y SEGURIDAD"/>
    <s v="N"/>
    <s v="00 - N/A"/>
    <s v="10 - FONDO GENERAL"/>
    <s v="(blank)"/>
    <s v="99 - MULTIPROVINCIAL"/>
    <n v="15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8 - BIENES INTANGIBLES"/>
    <s v="N"/>
    <s v="00 - N/A"/>
    <s v="10 - FONDO GENERAL"/>
    <s v="(blank)"/>
    <s v="99 - MULTIPROVINCIAL"/>
    <n v="467661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934340137"/>
    <n v="0"/>
  </r>
  <r>
    <s v="2025"/>
    <x v="0"/>
    <x v="0"/>
    <x v="1"/>
    <x v="7"/>
    <s v="2 - Poder Ejecutivo"/>
    <s v="0206 - MINISTERIO DE EDUCACIÓN"/>
    <s v="0002 - OFICINA DE COOPERACIÓN INTERNACIONAL (OCI)"/>
    <s v="4 - SERVICIOS SOCIALES"/>
    <s v="4.4 - Educación"/>
    <s v="4.4.99 - Planificación, gestión y supervisión de la educación"/>
    <s v="2.7 - OBRAS"/>
    <s v="2.7.1 - OBRAS EN EDIFICACIONES"/>
    <s v="N"/>
    <s v="00 - N/A"/>
    <s v="10 - FONDO GENERAL"/>
    <s v="(blank)"/>
    <s v="99 - MULTIPROVINCIAL"/>
    <n v="397756475"/>
    <n v="0"/>
  </r>
  <r>
    <s v="2025"/>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blank)"/>
    <s v="99 - MULTIPROVINCIAL"/>
    <n v="46656600"/>
    <n v="33973846.060000002"/>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blank)"/>
    <s v="99 - MULTIPROVINCIAL"/>
    <n v="5816000"/>
    <n v="3578763"/>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0"/>
    <n v="875247.95"/>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4 - VEHÍCULOS Y EQUIPO DE TRANSPORTE, TRACCIÓN Y ELEVACIÓN"/>
    <s v="N"/>
    <s v="00 - N/A"/>
    <s v="10 - FONDO GENERAL"/>
    <s v="(blank)"/>
    <s v="99 - MULTIPROVINCIAL"/>
    <n v="14000000"/>
    <n v="13975000"/>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blank)"/>
    <s v="99 - MULTIPROVINCIAL"/>
    <n v="720000"/>
    <n v="0"/>
  </r>
  <r>
    <s v="2025"/>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blank)"/>
    <s v="99 - MULTIPROVINCIAL"/>
    <n v="2000000"/>
    <n v="43519714.55999999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blank)"/>
    <s v="99 - MULTIPROVINCIAL"/>
    <n v="1100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blank)"/>
    <s v="99 - MULTIPROVINCIAL"/>
    <n v="0"/>
    <n v="39618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800000"/>
    <n v="7810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20 - FONDOS CON DESTINO ESPECÍFICO"/>
    <s v="(blank)"/>
    <s v="99 - MULTIPROVINCIAL"/>
    <n v="0"/>
    <n v="1336438.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0"/>
    <n v="16638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20 - FONDOS CON DESTINO ESPECÍFICO"/>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20 - FONDOS CON DESTINO ESPECÍFICO"/>
    <s v="(blank)"/>
    <s v="99 - MULTIPROVINCIAL"/>
    <n v="0"/>
    <n v="51507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blank)"/>
    <s v="99 - MULTIPROVINCIAL"/>
    <n v="2031000"/>
    <n v="783699.99"/>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160000"/>
    <n v="83322.16"/>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blank)"/>
    <s v="99 - MULTIPROVINCIAL"/>
    <n v="1054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blank)"/>
    <s v="99 - MULTIPROVINCIAL"/>
    <n v="3000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blank)"/>
    <s v="99 - MULTIPROVINCIAL"/>
    <n v="2664000"/>
    <n v="24300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blank)"/>
    <s v="99 - MULTIPROVINCIAL"/>
    <n v="6262277"/>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blank)"/>
    <s v="99 - MULTIPROVINCIAL"/>
    <n v="38413713"/>
    <n v="2104119.36"/>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1352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380000"/>
    <n v="2478"/>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64545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50936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blank)"/>
    <s v="99 - MULTIPROVINCIAL"/>
    <n v="481500"/>
    <n v="10230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8 - BIENES INTANGIBLES"/>
    <s v="N"/>
    <s v="00 - N/A"/>
    <s v="10 - FONDO GENERAL"/>
    <s v="(blank)"/>
    <s v="99 - MULTIPROVINCIAL"/>
    <n v="39500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150000"/>
    <n v="0"/>
  </r>
  <r>
    <s v="2025"/>
    <x v="0"/>
    <x v="0"/>
    <x v="1"/>
    <x v="7"/>
    <s v="2 - Poder Ejecutivo"/>
    <s v="0206 - MINISTERIO DE EDUCACIÓN"/>
    <s v="0007 - INSTITUTO NACIONAL DE FORMACIÓN Y CAPACITACIÓN MAGISTERIAL"/>
    <s v="4 - SERVICIOS SOCIALES"/>
    <s v="4.6 - Equidad de género"/>
    <s v="4.6.03 - Acciones para una cultura de igualdad de género."/>
    <s v="2.6 - BIENES MUEBLES, INMUEBLES E INTANGIBLES"/>
    <s v="2.6.1 - MOBILIARIO Y EQUIPO"/>
    <s v="N"/>
    <s v="00 - N/A"/>
    <s v="10 - FONDO GENERAL"/>
    <s v="(blank)"/>
    <s v="99 - MULTIPROVINCIAL"/>
    <n v="103000"/>
    <n v="0"/>
  </r>
  <r>
    <s v="2025"/>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1 - MOBILIARIO Y EQUIPO"/>
    <s v="N"/>
    <s v="00 - N/A"/>
    <s v="10 - FONDO GENERAL"/>
    <s v="(blank)"/>
    <s v="99 - MULTIPROVINCIAL"/>
    <n v="480000"/>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blank)"/>
    <s v="99 - MULTIPROVINCIAL"/>
    <n v="73692795"/>
    <n v="17432035.039999999"/>
  </r>
  <r>
    <s v="2025"/>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blank)"/>
    <s v="99 - MULTIPROVINCIAL"/>
    <n v="6776684"/>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blank)"/>
    <s v="99 - MULTIPROVINCIAL"/>
    <n v="1448480"/>
    <n v="115784.11"/>
  </r>
  <r>
    <s v="2025"/>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blank)"/>
    <s v="99 - MULTIPROVINCIAL"/>
    <n v="9151336"/>
    <n v="17294.41"/>
  </r>
  <r>
    <s v="2025"/>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blank)"/>
    <s v="99 - MULTIPROVINCIAL"/>
    <n v="7565426"/>
    <n v="326819.88"/>
  </r>
  <r>
    <s v="2025"/>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blank)"/>
    <s v="99 - MULTIPROVINCIAL"/>
    <n v="4246403"/>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blank)"/>
    <s v="99 - MULTIPROVINCIAL"/>
    <n v="8303983"/>
    <n v="0"/>
  </r>
  <r>
    <s v="2025"/>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blank)"/>
    <s v="99 - MULTIPROVINCIAL"/>
    <n v="122099429"/>
    <n v="4107649.93"/>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blank)"/>
    <s v="99 - MULTIPROVINCIAL"/>
    <n v="19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062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blank)"/>
    <s v="99 - MULTIPROVINCIAL"/>
    <n v="547509"/>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30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5 - MAQUINARIA, OTROS EQUIPOS Y HERRAMIENTAS"/>
    <s v="N"/>
    <s v="00 - N/A"/>
    <s v="10 - FONDO GENERAL"/>
    <s v="(blank)"/>
    <s v="99 - MULTIPROVINCIAL"/>
    <n v="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blank)"/>
    <s v="99 - MULTIPROVINCIAL"/>
    <n v="57123811"/>
    <n v="618792"/>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518874"/>
    <n v="50692.800000000003"/>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1958540"/>
    <n v="5346046.6399999997"/>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92512482"/>
    <n v="4670660.79"/>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blank)"/>
    <s v="99 - MULTIPROVINCIAL"/>
    <n v="37666412"/>
    <n v="40592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blank)"/>
    <s v="99 - MULTIPROVINCIAL"/>
    <n v="388500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blank)"/>
    <s v="99 - MULTIPROVINCIAL"/>
    <n v="34562720"/>
    <n v="0"/>
  </r>
  <r>
    <s v="2025"/>
    <x v="0"/>
    <x v="0"/>
    <x v="1"/>
    <x v="7"/>
    <s v="2 - Poder Ejecutivo"/>
    <s v="0206 - MINISTERIO DE EDUCACIÓN"/>
    <s v="0010 - INSTITUTO NACIONAL DE BIENESTAR ESTUDIANTIL (INABIE)"/>
    <s v="4 - SERVICIOS SOCIALES"/>
    <s v="4.4 - Educación"/>
    <s v="4.4.99 - Planificación, gestión y supervisión de la educación"/>
    <s v="2.7 - OBRAS"/>
    <s v="2.7.1 - OBRAS EN EDIFICACIONES"/>
    <s v="N"/>
    <s v="00 - N/A"/>
    <s v="10 - FONDO GENERAL"/>
    <s v="(blank)"/>
    <s v="99 - MULTIPROVINCIAL"/>
    <n v="4500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blank)"/>
    <s v="99 - MULTIPROVINCIAL"/>
    <n v="4800000"/>
    <n v="3993864.3600000003"/>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0000"/>
    <n v="72004"/>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blank)"/>
    <s v="99 - MULTIPROVINCIAL"/>
    <n v="0"/>
    <n v="757295.35"/>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105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blank)"/>
    <s v="99 - MULTIPROVINCIAL"/>
    <n v="14150000"/>
    <n v="4308949.7"/>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70 - DONACION EXTERNA"/>
    <s v="(blank)"/>
    <s v="99 - MULTIPROVINCIAL"/>
    <n v="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blank)"/>
    <s v="99 - MULTIPROVINCIAL"/>
    <n v="0"/>
    <n v="65844"/>
  </r>
  <r>
    <s v="2025"/>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blank)"/>
    <s v="99 - MULTIPROVINCIAL"/>
    <n v="0"/>
    <n v="7251291.7399999993"/>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BERGUE INFANTIL SANTA ROSA DE LIMA, MUNICIPIO PEDRO BRAND, PROVINCIA SANTO DOMINGO."/>
    <s v="10 - FONDO GENERAL"/>
    <n v="15972"/>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ERIS MAGDALENA MONTERO ARIAS, MUNICIPIO TAMAYO, PROVINCIA BAHORUCO."/>
    <s v="10 - FONDO GENERAL"/>
    <n v="1515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OZUELA, MUNICIPIO PEPILLO SALCEDO, PROVINCIA MONTE CRISTI."/>
    <s v="10 - FONDO GENERAL"/>
    <n v="15270"/>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UAZUMITA, MUNICIPIO YAMASÁ, PROVINCIA MONTE PLATA."/>
    <s v="10 - FONDO GENERAL"/>
    <n v="15233"/>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HERMANAS MIRABAL, MUNICIPIO SALCEDO, PROVINCIA HERMANAS MIRABAL."/>
    <s v="10 - FONDO GENERAL"/>
    <n v="15194"/>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OSÉ AUDILIO SANTANA, MUNICIPIO HIGÜEY, PROVINCIA LA ALTAGRACIA."/>
    <s v="10 - FONDO GENERAL"/>
    <n v="15203"/>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n v="1588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MARÍA INOCENCIA BELÉN MININO, MUNICIPIO BANÍ, PROVINCIA PERAVIA."/>
    <s v="10 - FONDO GENERAL"/>
    <n v="151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JUAN EMILIO BOSCH GAVIÑO, MUNICIPIO CONSTANZA, PROVINCIA LA VEGA."/>
    <s v="10 - FONDO GENERAL"/>
    <n v="15184"/>
    <s v="13 - LA VEG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VINICIO VALENZUELA PÉREZ, MUNICIPIO LOS ALCARRIZOS, PROVINCIA SANTO DOMINGO."/>
    <s v="10 - FONDO GENERAL"/>
    <n v="15253"/>
    <s v="32 - SANTO DOMIN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ANTONIO ESPAILLAT, MUNICIPIO SALCEDO, PROVINCIA HERMANAS MIRABAL."/>
    <s v="10 - FONDO GENERAL"/>
    <n v="15195"/>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EL SIFÓN, MUNICIPIO BANÍ, PROVINCIA PERAVIA."/>
    <s v="10 - FONDO GENERAL"/>
    <n v="15175"/>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JUANA SALTITOPA, MUNICIPIO LOS ALCARRIZOS, PROVINCIA SANTO DOMINGO."/>
    <s v="10 - FONDO GENERAL"/>
    <n v="1525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LOS RINCONES DE GUACO, MUNICIPIO LA VEGA, PROVINCIA LA VEGA."/>
    <s v="10 - FONDO GENERAL"/>
    <n v="15185"/>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n v="1588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LOMÉ UREÑA DE HENRÍQUEZ, MUNICIPIO TAMAYO, PROVINCIA BAHORUCO."/>
    <s v="10 - FONDO GENERAL"/>
    <n v="15159"/>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N JOSÉ OBRERO, MUNICIPIO PEDRO BRAND, PROVINCIA SANTO DOMINGO."/>
    <s v="10 - FONDO GENERAL"/>
    <n v="1597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AMÉRICO LUGO HERRERAS, MUNICIPIO TAMAYO, PROVINCIA BAHORUCO."/>
    <s v="10 - FONDO GENERAL"/>
    <n v="15160"/>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DAVID DURÁN , MUNICIPIO CONSTANZA, PROVINCIA LA VEGA."/>
    <s v="10 - FONDO GENERAL"/>
    <n v="1560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ALBERTO CAAMAÑO DEÑÓ, MUNICIPIO BAYAGUANA, PROVINCIA MONTE PLATA."/>
    <s v="10 - FONDO GENERAL"/>
    <n v="15235"/>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DEL ROSARIO SÁNCHEZ, MUNICIPIO SAN JUAN, PROVINCIA SAN JUAN."/>
    <s v="10 - FONDO GENERAL"/>
    <n v="1515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HERMANOS TREJO, MUNICIPIO HIGÜEY, PROVINCIA LA ALTAGRACIA."/>
    <s v="10 - FONDO GENERAL"/>
    <n v="15205"/>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MANUEL DE JESÚS PERELLÓ, MUNICIPIO BANÍ, PROVINCIA PERAVIA."/>
    <s v="10 - FONDO GENERAL"/>
    <n v="15176"/>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EREMÍAS KERRY GREEN, MUNICIPIO SOSÚA, PROVINCIA PUERTO PLATA."/>
    <s v="10 - FONDO GENERAL"/>
    <n v="15885"/>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OSÉ RAMÓN LIRIANO TEJADA, MUNICIPIO SALCEDO, PROVINCIA HERMANAS MIRABAL."/>
    <s v="10 - FONDO GENERAL"/>
    <n v="15196"/>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ROSA SMESTER, MUNICIPIO MONTE CRISTI, PROVINCIA MONTE CRISTI."/>
    <s v="10 - FONDO GENERAL"/>
    <n v="15272"/>
    <s v="15 - MONTE CRISTI"/>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GREGORIO LUPERÓN, MUNICIPIO LOS RÍOS, PROVINCIA BAHORUCO."/>
    <s v="10 - FONDO GENERAL"/>
    <n v="15161"/>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ALIRO PAULINO, MUNICIPIO NIZAO, PROVINCIA PERAVIA."/>
    <s v="10 - FONDO GENERAL"/>
    <n v="15177"/>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EVARISTO BRITO REYES, MUNICIPIO LOS ALCARRIZOS, PROVINCIA SANTO DOMINGO."/>
    <s v="10 - FONDO GENERAL"/>
    <n v="1525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JUAN BAUTISTA DE LA CRUZ, MUNICIPIO VILLA TAPIA, PROVINCIA HERMANAS MIRABAL."/>
    <s v="10 - FONDO GENERAL"/>
    <n v="151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MERCEDES CONSUELO MATOS EN LA PROVINCIA SAN JUAN."/>
    <s v="10 - FONDO GENERAL"/>
    <n v="1515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OLIVIA NUÑEZ HIDALGO, MUNICIPIO GASPAR HERNÁNDEZ, PROVINCIA ESPAILLAT."/>
    <s v="10 - FONDO GENERAL"/>
    <n v="15189"/>
    <s v="09 - ESPAILLAT"/>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ADRE FANTINO , MUNICIPIO CONSTANZA, PROVINCIA LA VEGA."/>
    <s v="10 - FONDO GENERAL"/>
    <n v="15608"/>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ROF. JUANA CARABALLO POLANCO, MUNICIPIO PUERTO PLATA, PROVINCIA PUERTO PLATA."/>
    <s v="10 - FONDO GENERAL"/>
    <n v="1588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SERAFINA SÁNCHEZ, MUNICIPIO MONTE CRISTI, PROVINCIA MONTE CRISTI."/>
    <s v="10 - FONDO GENERAL"/>
    <n v="15273"/>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CRISTINO PITTA, MUNICIPIO GASPAR HERNÁNDEZ, PROVINCIA ESPAILLAT."/>
    <s v="10 - FONDO GENERAL"/>
    <n v="15190"/>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ERNANDO ARTURO DE MERIÑO, MUNICIPIO MONTE PLATA, PROVINCIA MONTE PLATA."/>
    <s v="10 - FONDO GENERAL"/>
    <n v="15237"/>
    <s v="29 - MONTE PLAT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UNDACIÓN DE PERAVIA, MUNICIPIO BANÍ, PROVINCIA PERAVIA."/>
    <s v="10 - FONDO GENERAL"/>
    <n v="151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HATO VIEJO , MUNICIPIO JARABACOA, PROVINCIA LA VEGA."/>
    <s v="10 - FONDO GENERAL"/>
    <n v="15609"/>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ESÚS DE NAZARET - BATEY PALMAREJITO, MUNICIPIO LOS ALCARRIZOS, PROVINCIA SANTO DOMINGO."/>
    <s v="10 - FONDO GENERAL"/>
    <n v="152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OSÉ GABRIEL GARCÍA, MUNICIPIO PEPILLO SALCEDO, PROVINCIA MONTE CRISTI."/>
    <s v="10 - FONDO GENERAL"/>
    <n v="1527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SECTOR SURESTE, MUNICIPIO SAN JUAN, PROVINCIA SAN JUAN."/>
    <s v="10 - FONDO GENERAL"/>
    <n v="1515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VIRGINIA ELENA ORTEA, MUNICIPIO PUERTO PLATA, PROVINCIA PUERTO PLATA."/>
    <s v="10 - FONDO GENERAL"/>
    <n v="15887"/>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DRIANA MARÍA GUILLU VIUDA SUAZO, MUNICIPIO SAN JUAN, PROVINCIA SAN JUAN."/>
    <s v="10 - FONDO GENERAL"/>
    <n v="15154"/>
    <s v="22 - SAN JUAN"/>
    <n v="8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NDRÉS PEÑA CABRAL, MUNICIPIO BANÍ, PROVINCIA PERAVIA."/>
    <s v="10 - FONDO GENERAL"/>
    <n v="1517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CARA LINDA, MUNICIPIO MONTE PLATA, PROVINCIA MONTE PLATA."/>
    <s v="10 - FONDO GENERAL"/>
    <n v="15238"/>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ESCUELA PARROQUIAL SALESIANA MARÍA AUXILIADORA, MUNICIPIO LA VEGA, PROVINCIA LA VEGA."/>
    <s v="10 - FONDO GENERAL"/>
    <n v="1561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LA PEDRERA, MUNICIPIO GASPAR HERNÁNDEZ, PROVINCIA ESPAILLAT."/>
    <s v="10 - FONDO GENERAL"/>
    <n v="15191"/>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ALEJANDRINA PICHARDO, MUNICIPIO VILLA RIVA, PROVINCIA DUARTE."/>
    <s v="10 - FONDO GENERAL"/>
    <n v="15199"/>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CONCEPCIÓN BONA, MUNICIPIO HIGÜEY, PROVINCIA LA ALTAGRACIA."/>
    <s v="10 - FONDO GENERAL"/>
    <n v="15208"/>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IE POUSSEPIN - FE Y ALEGRÍA, MUNICIPIO VILLA JARAGUA, PROVINCIA BAHORUCO."/>
    <s v="10 - FONDO GENERAL"/>
    <n v="15163"/>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ILOTO, MUNICIPIO GUAYUBÍN, PROVINCIA MONTE CRISTI."/>
    <s v="10 - FONDO GENERAL"/>
    <n v="15275"/>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ROF. JUAN EMILIO BOSCH GAVIÑO, MUNICIPIO PUERTO PLATA, PROVINCIA PUERTO PLATA."/>
    <s v="10 - FONDO GENERAL"/>
    <n v="15888"/>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VITALINA GUERRERO PIMENTEL, MUNICIPIO BANÍ, PROVINCIA PERAVIA."/>
    <s v="10 - FONDO GENERAL"/>
    <n v="1518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ALTAGRACIA GRULLÓN, MUNICIPIO SAN FRANCISCO DE MACORÍS, PROVINCIA DUARTE."/>
    <s v="10 - FONDO GENERAL"/>
    <n v="1520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GEORGE ARZENO BRUGAL FE Y ALEGRÍA, MUNICIPIO PUERTO PLATA, PROVINCIA PUERTO PLATA."/>
    <s v="10 - FONDO GENERAL"/>
    <n v="15889"/>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HIGÜERITO, MUNICIPIO SAN JUAN, PROVINCIA SAN JUAN."/>
    <s v="10 - FONDO GENERAL"/>
    <n v="15155"/>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LA DIVISORIA, MUNICIPIO GUAYUBÍN, PROVINCIA MONTE CRISTI."/>
    <s v="10 - FONDO GENERAL"/>
    <n v="15276"/>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MARÍA TRINIDAD SÁNCHEZ, MUNICIPIO HIGÜEY, PROVINCIA LA ALTAGRACIA."/>
    <s v="10 - FONDO GENERAL"/>
    <n v="15209"/>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BERTO LUCIANO MORA BLANCO, MUNICIPIO LA VEGA, PROVINCIA LA VEGA."/>
    <s v="10 - FONDO GENERAL"/>
    <n v="15611"/>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GE BOTELLO FERNÁNDEZ, MUNICIPIO LOS ALCARRIZOS, PROVINCIA SANTO DOMINGO."/>
    <s v="10 - FONDO GENERAL"/>
    <n v="1525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NELIS MARINA CARABALLO PEREZ, MUNICIPIO JIMANÍ, PROVINCIA INDEPENDENCIA."/>
    <s v="10 - FONDO GENERAL"/>
    <n v="151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AUGUSTO PINEDA, MUNICIPIO NIZAO, PROVINCIA PERAVIA."/>
    <s v="10 - FONDO GENERAL"/>
    <n v="15181"/>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ARRIO LAS 100, MUNICIPIO JIMANÍ, PROVINCIA INDEPENDENCIA."/>
    <s v="10 - FONDO GENERAL"/>
    <n v="15165"/>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EJUCAL, MUNICIPIO HIGÜEY, PROVINCIA LA ALTAGRACIA."/>
    <s v="10 - FONDO GENERAL"/>
    <n v="15210"/>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URENDE, MUNICIPIO LA VEGA, PROVINCIA LA VEGA."/>
    <s v="10 - FONDO GENERAL"/>
    <n v="15612"/>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JOSÉ GABRIEL GARCÍA, MUNICIPIO CASTAÑUELAS, PROVINCIA MONTE CRISTI."/>
    <s v="10 - FONDO GENERAL"/>
    <n v="15277"/>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EONIDAS DEL CARMEN SÁNCHEZ, MUNICIPIO JUAN DE HERRERA, PROVINCIA SAN JUAN."/>
    <s v="10 - FONDO GENERAL"/>
    <n v="1515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IC. VILMA PEREIRA (FURENIHSI), MUNICIPIO SAN PEDRO DE MACORÍS, PROVINCIA SAN PEDRO DE MACORÍS."/>
    <s v="10 - FONDO GENERAL"/>
    <n v="1554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PABLITA POLANCO RODRÍGUEZ, MUNICIPIO VILLA RIVA, PROVINCIA DUARTE."/>
    <s v="10 - FONDO GENERAL"/>
    <n v="15202"/>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SILVANO REYNOSO, MUNICIPIO VILLA ISABELA, PROVINCIA PUERTO PLATA."/>
    <s v="10 - FONDO GENERAL"/>
    <n v="15890"/>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AMIÁN DAVID ORTÍZ, MUNICIPIO LAS MATAS DE FARFÁN, PROVINCIA SAN JUAN."/>
    <s v="10 - FONDO GENERAL"/>
    <n v="1515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R. JOSÉ FRANCISCO PEÑA GÓMEZ, MUNICIPIO PUERTO PLATA, PROVINCIA PUERTO PLATA."/>
    <s v="10 - FONDO GENERAL"/>
    <n v="15891"/>
    <s v="18 - PUERTO PLAT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ELISEO GRULLÓN, MUNICIPIO NAGUA, PROVINCIA MARÍA TRINIDAD SÁNCHEZ."/>
    <s v="10 - FONDO GENERAL"/>
    <n v="15283"/>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JOSÉ ERNESTO ROSARIO POLANCO, MUNICIPIO SOSÚA, PROVINCIA PUERTO PLATA."/>
    <s v="10 - FONDO GENERAL"/>
    <n v="1526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ANA JULIA DÍAZ LUNA , MUNICIPIO LA VEGA, PROVINCIA LA VEGA."/>
    <s v="10 - FONDO GENERAL"/>
    <n v="1561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RAFAEL ANTONIO FIGUEREO, MUNICIPIO NIZAO, PROVINCIA PERAVIA."/>
    <s v="10 - FONDO GENERAL"/>
    <n v="151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RAMÓN BOLÍVAR MEDRANO, MUNICIPIO CRISTÓBAL, PROVINCIA INDEPENDENCIA."/>
    <s v="10 - FONDO GENERAL"/>
    <n v="15166"/>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SANTO CURA DE ARS, SECTOR CAPOTILLO, DISTRITO NACIONAL."/>
    <s v="10 - FONDO GENERAL"/>
    <n v="15261"/>
    <s v="01 - DISTRITO NACION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ÁNGEL RIVERA, MUNICIPIO AZUA, PROVINCIA AZUA"/>
    <s v="10 - FONDO GENERAL"/>
    <n v="15168"/>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BEJUCALITO, MUNICIPIO HIGÜEY, PROVINCIA LA ALTAGRACIA."/>
    <s v="10 - FONDO GENERAL"/>
    <n v="15213"/>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DELIA GÓMEZ, MUNICIPIO IMBERT, PROVINCIA PUERTO PLATA."/>
    <s v="10 - FONDO GENERAL"/>
    <n v="15892"/>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JUAN SANTOS DÍAZ, MUNICIPIO LOMA DE CABRERA, PROVINCIA DAJABÓN."/>
    <s v="10 - FONDO GENERAL"/>
    <n v="1527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LUZ VARONA, MUNICIPIO VILLA ISABELA, PROVINCIA PUERTO PLATA."/>
    <s v="10 - FONDO GENERAL"/>
    <n v="15264"/>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MADAME GERMAINE ROCOUR DE PELLERANO, SECTOR EL MILLÓN II, DISTRITO NACIONAL."/>
    <s v="10 - FONDO GENERAL"/>
    <n v="15262"/>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NUESTRA SEÑORA DEL CARMEN, MUNICIPIO DUVERGÉ, PROVINCIA INDEPENDENCIA."/>
    <s v="10 - FONDO GENERAL"/>
    <n v="15167"/>
    <s v="10 - INDEPENDEN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AURELINA VALDEZ, MUNICIPIO LA VEGA, PROVINCIA LA VEGA."/>
    <s v="10 - FONDO GENERAL"/>
    <n v="15614"/>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CRISTÓBAL ALVINO FALCON, MUNICIPIO NIZAO, PROVINCIA PERAVIA."/>
    <s v="10 - FONDO GENERAL"/>
    <n v="15183"/>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FRANCISCO MARÍA VÁSQUEZ, MUNICIPIO NAGUA, PROVINCIA MARÍA TRINIDAD SÁNCHEZ."/>
    <s v="10 - FONDO GENERAL"/>
    <n v="15284"/>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CAJUIL, MUNICIPIO OVIEDO, PROVINCIA PEDERNALES."/>
    <s v="10 - FONDO GENERAL"/>
    <n v="15240"/>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PINO, MUNICIPIO EL PINO, PROVINCIA DAJABÓN."/>
    <s v="10 - FONDO GENERAL"/>
    <n v="15280"/>
    <s v="05 - DAJABO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GUACO LOS FRÍAS, MUNICIPIO LA VEGA, PROVINCIA LA VEGA."/>
    <s v="10 - FONDO GENERAL"/>
    <n v="1561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JULIA MARTÍNEZ, MUNICIPIO NAGUA, PROVINCIA MARÍA TRINIDAD SÁNCHEZ."/>
    <s v="10 - FONDO GENERAL"/>
    <n v="15285"/>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LAS CHARCAS NUEVA, MUNICIPIO LAS CHARCAS, PROVINCIA AZUA."/>
    <s v="10 - FONDO GENERAL"/>
    <n v="15442"/>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ARÍA DEL CARMEN GERARDO, MUNICIPIO LAS YAYAS DE VIAJAMA, PROVINCIA AZUA."/>
    <s v="10 - FONDO GENERAL"/>
    <n v="15170"/>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ÁXIMO GOMEZ - EL VIGÍA, MUNICIPIO BOCA CHICA, PROVINCIA SANTO DOMINGO."/>
    <s v="10 - FONDO GENERAL"/>
    <n v="15296"/>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PEDRO NOLASCO PEÑA, MUNICIPIO LUPERÓN, PROVINCIA PUERTO PLATA."/>
    <s v="10 - FONDO GENERAL"/>
    <n v="1589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SAN MARCOS ABAJO, MUNICIPIO PUERTO PLATA, PROVINCIA PUERTO PLATA."/>
    <s v="10 - FONDO GENERAL"/>
    <n v="1526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BENERITO, MUNICIPIO SAN RAFAEL DEL YUMA, PROVINCIA LA ALTAGRACIA."/>
    <s v="10 - FONDO GENERAL"/>
    <n v="15215"/>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HATO VIEJO, MUNICIPIO LA VEGA, PROVINCIA LA VEGA."/>
    <s v="10 - FONDO GENERAL"/>
    <n v="15616"/>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OSÉ ANTONIO SALCEDO, MUNICIPIO RESTAURACIÓN, PROVINCIA DAJABÓN."/>
    <s v="10 - FONDO GENERAL"/>
    <n v="15281"/>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UAN NEPOMUCENO RAVELO, MUNICIPIO IMBERT, PROVINCIA PUERTO PLATA."/>
    <s v="10 - FONDO GENERAL"/>
    <n v="1526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MANUEL GOYA, MUNICIPIO OVIEDO, PROVINCIA PEDERNALES."/>
    <s v="10 - FONDO GENERAL"/>
    <n v="15241"/>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NICOLÁS MAÑÓN, MUNICIPIO AZUA, PROVINCIA AZUA."/>
    <s v="10 - FONDO GENERAL"/>
    <n v="1517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EDRO ALEJANDRINO PINA, MUNICIPIO GUANANICO, PROVINCIA PUERTO PLATA."/>
    <s v="10 - FONDO GENERAL"/>
    <n v="1589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ROF. ALBALINA ACOSTA DE VÁSQUEZ, MUNICIPIO BOCA CHICA, PROVINCIA SANTO DOMINGO."/>
    <s v="10 - FONDO GENERAL"/>
    <n v="15297"/>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ALTAGRACIA BENÍTEZ, MUNICIPIO AZUA, PROVINCIA AZUA."/>
    <s v="10 - FONDO GENERAL"/>
    <n v="15444"/>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HERNANDO GORJÓN, MUNICIPIO PEDERNALES, PROVINCIA PEDERNALES."/>
    <s v="10 - FONDO GENERAL"/>
    <n v="1524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JUAN BENTZ, MUNICIPIO LUPERÓN, PROVINCIA PUERTO PLATA."/>
    <s v="10 - FONDO GENERAL"/>
    <n v="1589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MILAGROSA, MUNICIPIO LOS LLANOS, PROVINCIA SAN PEDRO DE MACORÍS."/>
    <s v="10 - FONDO GENERAL"/>
    <n v="15549"/>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TINA, MUNICIPIO LA VEGA, PROVINCIA LA VEGA."/>
    <s v="10 - FONDO GENERAL"/>
    <n v="1561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OS LLANOS DE PÉREZ, MUNICIPIO IMBERT, PROVINCIA PUERTO PLATA."/>
    <s v="10 - FONDO GENERAL"/>
    <n v="15267"/>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AMÓN PERALTA PÉREZ, MUNICIPIO CABRERA, PROVINCIA MARÍA TRINIDAD SÁNCHEZ."/>
    <s v="10 - FONDO GENERAL"/>
    <n v="15287"/>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ÍO LIMPIO, MUNICIPIO PEDRO SANTANA, PROVINCIA ELÍAS PIÑA."/>
    <s v="10 - FONDO GENERAL"/>
    <n v="15282"/>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SAN GERMÁN, MUNICIPIO HIGÜEY, PROVINCIA LA ALTAGRACIA."/>
    <s v="10 - FONDO GENERAL"/>
    <n v="15216"/>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ADELA BALBUENA SÁNCHEZ, MUNICIPIO RÍO SAN JUAN, PROVINCIA MARÍA TRINIDAD SÁNCHEZ."/>
    <s v="10 - FONDO GENERAL"/>
    <n v="15288"/>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DORA CORCIA SÁNCHEZ SÁNCHEZ, MUNICIPIO ENRIQUILLO, PROVINCIA BARAHONA."/>
    <s v="10 - FONDO GENERAL"/>
    <n v="15244"/>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OHN FITZGERALD KENNEDY, MUNICIPIO LAS CHARCAS, PROVINCIA AZUA."/>
    <s v="10 - FONDO GENERAL"/>
    <n v="15445"/>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ULIO ENOR COLÓN, MUNICIPIO LUPERÓN, PROVINCIA PUERTO PLATA."/>
    <s v="10 - FONDO GENERAL"/>
    <n v="15896"/>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MARÍA AUXILIADORA, MUNICIPIO MAO, PROVINCIA VALVERDE."/>
    <s v="10 - FONDO GENERAL"/>
    <n v="1576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ERAVIA, MUNICIPIO BANÍ, PROVINCIA PERAVIA."/>
    <s v="10 - FONDO GENERAL"/>
    <n v="15173"/>
    <s v="07 - ELIAS PI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ROF. ISRAEL BRITO BRUNO, MUNICIPIO IMBERT, PROVINCIA PUERTO PLATA."/>
    <s v="10 - FONDO GENERAL"/>
    <n v="15268"/>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SALOMÉ UREÑA, MUNICIPIO HIGÜEY, PROVINCIA LA ALTAGRACIA."/>
    <s v="10 - FONDO GENERAL"/>
    <n v="15217"/>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ERNESTO CABRERA  DURAN - RIO GRANDE AL MEDIO, MUNICIPIO ALTAMIRA, PROVINCIA PUERTO PLATA."/>
    <s v="10 - FONDO GENERAL"/>
    <n v="15269"/>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JHON FITZGERALD KENNEDY, MUNICIPIO MAO, PROVINCIA VALVERDE."/>
    <s v="10 - FONDO GENERAL"/>
    <n v="15767"/>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PROF. ALVIDA MARIANA SANTANA ACOSTA, MUNICIPIO BARAHONA, PROVINCIA BARAHONA."/>
    <s v="10 - FONDO GENERAL"/>
    <n v="1524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RAMÓN ANTONIO TEJADA, MUNICIPIO CABRERA, PROVINCIA MARÍA TRINIDAD SÁNCHEZ."/>
    <s v="10 - FONDO GENERAL"/>
    <n v="15289"/>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SANTA TERESA DE JESÚS, MUNICIPIO SABANA YEGUA, PROVINCIA AZUA."/>
    <s v="10 - FONDO GENERAL"/>
    <n v="15446"/>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VENANCIO VILLAMÁN, MUNICIPIO LUPERÓN, PROVINCIA PUERTO PLATA."/>
    <s v="10 - FONDO GENERAL"/>
    <n v="15897"/>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MIAMA GÓMEZ, MUNICIPIO TÁBARA ARRIBA, PROVINCIA AZUA."/>
    <s v="10 - FONDO GENERAL"/>
    <n v="1544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URA ALTAGRACIA BENZANT, MUNICIPIO BOCA CHICA, PROVINCIA SANTO DOMINGO."/>
    <s v="10 - FONDO GENERAL"/>
    <n v="15301"/>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CONCEPCIÓN BONA HERNÁNDEZ, MUNICIPIO MAO, PROVINCIA VALVERDE."/>
    <s v="10 - FONDO GENERAL"/>
    <n v="15768"/>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NERY CUETO BELÉN DE DELMA, MUNICIPIO LA ROMANA, PROVINCIA LA ROMANA."/>
    <s v="10 - FONDO GENERAL"/>
    <n v="15219"/>
    <s v="12 - LA RO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PROF.  JOSÉ FRANCISCO QUEZADA HERNÁNDEZ, MUNICIPIO BARAHONA, PROVINCIA BARAHONA."/>
    <s v="10 - FONDO GENERAL"/>
    <n v="1524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RANCHO VIEJO, MUNICIPIO LA VEGA, PROVINCIA LA VEGA."/>
    <s v="10 - FONDO GENERAL"/>
    <n v="1562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JUAN PABLO DUARTE, MUNICIPIO MAO, PROVINCIA VALVERDE."/>
    <s v="10 - FONDO GENERAL"/>
    <n v="15769"/>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AS VERITAS, MUNICIPIO SAMANÁ, PROVINCIA SAMANÁ."/>
    <s v="10 - FONDO GENERAL"/>
    <n v="15291"/>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UIS FELIPE FELIZ Y FELIZ, MUNICIPIO FUNDACIÓN, PROVINCIA BARAHONA."/>
    <s v="10 - FONDO GENERAL"/>
    <n v="1524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PROF. ALTAGRACIA OZEMA GERÓNIMO MATOS, MUNICIPIO ESTEBANÍA, PROVINCIA AZUA."/>
    <s v="10 - FONDO GENERAL"/>
    <n v="1544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AGUSTÍN BERROA HERNÁNDEZ, MUNICIPIO SAN PEDRO DE MACORÍS, PROVINCIA SAN PEDRO DE MACORÍS."/>
    <s v="10 - FONDO GENERAL"/>
    <n v="1555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ELISEO DEMORIZI, MUNICIPIO SAMANÁ, PROVINCIA SAMANÁ."/>
    <s v="10 - FONDO GENERAL"/>
    <n v="15292"/>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HERMANAS MIRABAL, MUNICIPIO ESPERANZA, PROVINCIA VALVERDE."/>
    <s v="10 - FONDO GENERAL"/>
    <n v="15770"/>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LOS PARCELEROS, MUNICIPIO AZUA, PROVINCIA AZUA."/>
    <s v="10 - FONDO GENERAL"/>
    <n v="15449"/>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PROF. INOCENCIA ALTAGRACIA ROJAS FELIZ, MUNICIPIO LAS SALINAS, PROVINCIA BARAHONA."/>
    <s v="10 - FONDO GENERAL"/>
    <n v="15248"/>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SALOMÉ UREÑA, MUNICIPIO LA ROMANA, PROVINCIA LA ROMANA."/>
    <s v="10 - FONDO GENERAL"/>
    <n v="15221"/>
    <s v="12 - LA ROMA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BATEY 18, MUNICIPIO GUAYMATE, PROVINCIA LA ROMANA."/>
    <s v="10 - FONDO GENERAL"/>
    <n v="15222"/>
    <s v="12 - LA RO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ARLOS HILARIOS ROSA, MUNICIPIO SÁNCHEZ, PROVINCIA SAMANÁ."/>
    <s v="10 - FONDO GENERAL"/>
    <n v="15293"/>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RISTÓBAL COLÓN, MUNICIPIO ESPERANZA, PROVINCIA VALVERDE."/>
    <s v="10 - FONDO GENERAL"/>
    <n v="15771"/>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JOSÉ NAVARRO, MUNICIPIO VICENTE NOBLE, PROVINCIA BARAHONA."/>
    <s v="10 - FONDO GENERAL"/>
    <n v="15249"/>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NICANOR RAMÍREZ, MUNICIPIO LA VEGA, PROVINCIA LA VEGA."/>
    <s v="10 - FONDO GENERAL"/>
    <n v="15623"/>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PROF. MÉLIDA PÉREZ RODRÍGUEZ, MUNICIPIO MOCA, PROVINCIA ESPAILLAT."/>
    <s v="10 - FONDO GENERAL"/>
    <n v="15634"/>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VIDAL FIGUEREO BELTRÉ, MUNICIPIO AZUA, PROVINCIA AZUA."/>
    <s v="10 - FONDO GENERAL"/>
    <n v="1545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EMETERIO VARGAS MARTE, MUNICIPIO VICENTE NOBLE, PROVINCIA BARAHONA."/>
    <s v="10 - FONDO GENERAL"/>
    <n v="1525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 CARLOS PEÑA REYES, MUNICIPIO SABANA YEGUA, PROVINCIA AZUA."/>
    <s v="10 - FONDO GENERAL"/>
    <n v="15451"/>
    <s v="02 - AZU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A EVANGELISTA MALOON, MUNICIPIO SÁNCHEZ, PROVINCIA SAMANÁ."/>
    <s v="10 - FONDO GENERAL"/>
    <n v="1529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PROF. MARÍA LUISA ABREU GUZMÁN , MUNICIPIO ESPERANZA, PROVINCIA VALVERDE."/>
    <s v="10 - FONDO GENERAL"/>
    <n v="15772"/>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COPA BOMBITA, MUNICIPIO VICENTE NOBLE, PROVINCIA BARAHONA."/>
    <s v="10 - FONDO GENERAL"/>
    <n v="1525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EL ROSARIO, MUNICIPIO EL SEIBO, PROVINCIA EL SEIBO."/>
    <s v="10 - FONDO GENERAL"/>
    <n v="15224"/>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JAVIER ANTONIO CASTILLO PÉREZ, MUNICIPIO PUEBLO VIEJO, PROVINCIA AZUA."/>
    <s v="10 - FONDO GENERAL"/>
    <n v="15453"/>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ANARDO VINICIO HERRERA, MUNICIPIO LA VEGA, PROVINCIA LA VEGA."/>
    <s v="10 - FONDO GENERAL"/>
    <n v="1562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ELBA ANTONIA BÁEZ CASTRO, MUNICIPIO ESPERANZA, PROVINCIA VALVERDE."/>
    <s v="10 - FONDO GENERAL"/>
    <n v="15773"/>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ALTAGRACIA HENRÍQUEZ PERDOMO, MUNICIPIO VICENTE NOBLE, PROVINCIA BARAHONA."/>
    <s v="10 - FONDO GENERAL"/>
    <n v="15252"/>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BEJUCAL, MUNICIPIO ESPERANZA, PROVINCIA VALVERDE."/>
    <s v="10 - FONDO GENERAL"/>
    <n v="15774"/>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JESÚS MAESTRO, MUNICIPIO SABANA YEGUA, PROVINCIA AZUA."/>
    <s v="10 - FONDO GENERAL"/>
    <n v="15454"/>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SALUSTINO MORILLO, MUNICIPIO TENARES, PROVINCIA HERMANAS MIRABAL."/>
    <s v="10 - FONDO GENERAL"/>
    <n v="15653"/>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ANTONIO DUVERGÉ, MUNICIPIO PEDRO SANTANA, PROVINCIA ELÍAS PIÑA."/>
    <s v="10 - FONDO GENERAL"/>
    <n v="15373"/>
    <s v="07 - ELIAS PI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BATEY EL JAGUAL, MUNICIPIO RAMÓN SANTANA, PROVINCIA SAN PEDRO DE MACORÍS."/>
    <s v="10 - FONDO GENERAL"/>
    <n v="15559"/>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GASTÓN FERNANDO DELIGNE, MUNICIPIO OVIEDO, PROVINCIA PEDERNALES."/>
    <s v="10 - FONDO GENERAL"/>
    <n v="1535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LAS CAÑAS, MUNICIPIO LA VEGA, PROVINCIA LA VEGA."/>
    <s v="10 - FONDO GENERAL"/>
    <n v="15627"/>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MANUEL RAMÓN ESCALANTE, MUNICIPIO TÁBARA ARRIBA, PROVINCIA AZUA."/>
    <s v="10 - FONDO GENERAL"/>
    <n v="15455"/>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ARACELIS RAMÍREZ BREA, MUNICIPIO ESPERANZA, PROVINCIA VALVERDE."/>
    <s v="10 - FONDO GENERAL"/>
    <n v="15775"/>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YRMA ALTAGRACIA JORGE CABRAL, MUNICIPIO TENARES, PROVINCIA HERMANAS MIRABAL."/>
    <s v="10 - FONDO GENERAL"/>
    <n v="15654"/>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CESAR NICOLÁS PENSON, MUNICIPIO ESPERANZA, PROVINCIA VALVERDE."/>
    <s v="10 - FONDO GENERAL"/>
    <n v="1577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LUIS RAMÍREZ MORA, MUNICIPIO TÁBARA ARRIBA, PROVINCIA AZUA."/>
    <s v="10 - FONDO GENERAL"/>
    <n v="15456"/>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ANA VICTORIA ORTEGA RODRÍGUEZ, MUNICIPIO LA VEGA, PROVINCIA LA VEGA."/>
    <s v="10 - FONDO GENERAL"/>
    <n v="15628"/>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DÍAZ DÍAZ, MUNICIPIO PEDERNALES, PROVINCIA PEDERNALES."/>
    <s v="10 - FONDO GENERAL"/>
    <n v="15353"/>
    <s v="16 - PEDERNALE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MILCÍADES ESPICHICOQUEZ PÉREZ, MUNICIPIO BÁNICA, PROVINCIA ELÍAS PIÑA."/>
    <s v="10 - FONDO GENERAL"/>
    <n v="15374"/>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TRINIDAD SÁNCHEZ JAVIER, MUNICIPIO TENARES, PROVINCIA HERMANAS MIRABAL."/>
    <s v="10 - FONDO GENERAL"/>
    <n v="15655"/>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JINAMAGAO ARRIBA, MUNICIPIO MAO, PROVINCIA VALVERDE."/>
    <s v="10 - FONDO GENERAL"/>
    <n v="1577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MARÍA JOSEFA GÓMEZ, MUNICIPIO SALCEDO, PROVINCIA HERMANAS MIRABAL."/>
    <s v="10 - FONDO GENERAL"/>
    <n v="15656"/>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PROF. JOSÉ ASCENSIÓN GARCÍA SÁNCHEZ, MUNICIPIO LAS MATAS DE FARFÁN, PROVINCIA SAN JUAN."/>
    <s v="10 - FONDO GENERAL"/>
    <n v="1537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SILVESTRE ANTONIO GUZMÁN FERNÁNDEZ, MUNICIPIO AZUA, PROVINCIA AZUA."/>
    <s v="10 - FONDO GENERAL"/>
    <n v="1545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ANA DELIA FLORENTINO, MUNICIPIO SALCEDO, PROVINCIA HERMANAS MIRABAL."/>
    <s v="10 - FONDO GENERAL"/>
    <n v="1565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CLARENCE CRISTOPHER HAMILTON OXLEY, MUNICIPIO BARAHONA, PROVINCIA BARAHONA."/>
    <s v="10 - FONDO GENERAL"/>
    <n v="1535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PUENTE, MUNICIPIO ESPERANZA, PROVINCIA VALVERDE."/>
    <s v="10 - FONDO GENERAL"/>
    <n v="15778"/>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ROSARIO, MUNICIPIO SANTO DOMINGO NORTE, PROVINCIA SANTO DOMINGO."/>
    <s v="10 - FONDO GENERAL"/>
    <n v="158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 GINA, MUNICIPIO MICHES, PROVINCIA EL SEIBO."/>
    <s v="10 - FONDO GENERAL"/>
    <n v="15229"/>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S MARÍAS, MUNICIPIO GASPAR HERNÁNDEZ, PROVINCIA ESPAILLAT."/>
    <s v="10 - FONDO GENERAL"/>
    <n v="15641"/>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MARTINA DE LOS SANTOS QUEVEDO, MUNICIPIO AZUA, PROVINCIA AZUA."/>
    <s v="10 - FONDO GENERAL"/>
    <n v="1545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TOMÁS PERALTA, MUNICIPIO LAS MATAS DE FARFÁN, PROVINCIA SAN JUAN."/>
    <s v="10 - FONDO GENERAL"/>
    <n v="1537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BAITOITA, MUNICIPIO BARAHONA, PROVINCIA BARAHONA."/>
    <s v="10 - FONDO GENERAL"/>
    <n v="1535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CELANDA ALCÁNTARA SÁNCHEZ, MUNICIPIO LAS MATAS DE FARFÁN, PROVINCIA SAN JUAN."/>
    <s v="10 - FONDO GENERAL"/>
    <n v="1537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EL PUERTO, MUNICIPIO AZUA, PROVINCIA AZUA."/>
    <s v="10 - FONDO GENERAL"/>
    <n v="15459"/>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RANCISCO DEL ROSARIO SÁNCHEZ, MUNICIPIO JIMA ABAJO, PROVINCIA LA VEGA."/>
    <s v="10 - FONDO GENERAL"/>
    <n v="1564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JAYABO ADENTRO, MUNICIPIO SALCEDO, PROVINCIA HERMANAS MIRABAL."/>
    <s v="10 - FONDO GENERAL"/>
    <n v="15658"/>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PROF. FELIPE MONTES GÓMEZ, MUNICIPIO GASPAR HERNÁNDEZ, PROVINCIA ESPAILLAT."/>
    <s v="10 - FONDO GENERAL"/>
    <n v="15642"/>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SALOMÉ UREÑA , MUNICIPIO ESPERANZA, PROVINCIA VALVERDE."/>
    <s v="10 - FONDO GENERAL"/>
    <n v="1577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COSTA REAL, MUNICIPIO GUAYACANES, PROVINCIA SAN PEDRO DE MACORÍS."/>
    <s v="10 - FONDO GENERAL"/>
    <n v="1556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DOMITILA GRULLÓN, MUNICIPIO JIMA ABAJO, PROVINCIA LA VEGA."/>
    <s v="10 - FONDO GENERAL"/>
    <n v="15644"/>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EL OCHO, MUNICIPIO SANTO DOMINGO NORTE, PROVINCIA SANTO DOMINGO."/>
    <s v="10 - FONDO GENERAL"/>
    <n v="1583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FIDEL MEDINA, MUNICIPIO BARAHONA, PROVINCIA BARAHONA."/>
    <s v="10 - FONDO GENERAL"/>
    <n v="1535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LUCAS GUIBBES, MUNICIPIO MICHES, PROVINCIA EL SEIBO."/>
    <s v="10 - FONDO GENERAL"/>
    <n v="15231"/>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MÉLIDA DELGADO VDA. PANTALEÓN, MUNICIPIO SALCEDO, PROVINCIA HERMANAS MIRABAL."/>
    <s v="10 - FONDO GENERAL"/>
    <n v="15659"/>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ARISTÓFANES A. MELLA JIMÉNEZ, MUNICIPIO LAS MATAS DE FARFÁN, PROVINCIA SAN JUAN."/>
    <s v="10 - FONDO GENERAL"/>
    <n v="1537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NERY DAVID ECHAVARRÍA RODRÍGUEZ, MUNICIPIO SAN IGNACIO DE SABANETA, PROVINCIA SANTIAGO RODRIGUEZ."/>
    <s v="10 - FONDO GENERAL"/>
    <n v="15780"/>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REYNALDO DEL CARMEN GARCÍA, MUNICIPIO AZUA, PROVINCIA AZUA."/>
    <s v="10 - FONDO GENERAL"/>
    <n v="1546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AVE MARÍA, MUNICIPIO SANTO DOMINGO NORTE, PROVINCIA SANTO DOMINGO."/>
    <s v="10 - FONDO GENERAL"/>
    <n v="1583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CAÑADA DE PIEDRA, MUNICIPIO AZUA, PROVINCIA AZUA."/>
    <s v="10 - FONDO GENERAL"/>
    <n v="1546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DUARDO ESTÉVEZ ESTÉVEZ, MUNICIPIO SAN IGNACIO DE SABANETA, PROVINCIA SANTIAGO RODRIGUEZ."/>
    <s v="10 - FONDO GENERAL"/>
    <n v="15781"/>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MARINA SEPÚLVEDA, MUNICIPIO EL PEÑÓN, PROVINCIA BARAHONA."/>
    <s v="10 - FONDO GENERAL"/>
    <n v="15358"/>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PROF. PEDRO ANTONIO ACOSTA DEL ORBE, MUNICIPIO PIMENTEL, PROVINCIA DUARTE."/>
    <s v="10 - FONDO GENERAL"/>
    <n v="15660"/>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NAIMA TEJADA CHAPMAN, MUNICIPIO BARAHONA, PROVINCIA BARAHONA."/>
    <s v="10 - FONDO GENERAL"/>
    <n v="15359"/>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RROYO BLANCO, MUNICIPIO SAN IGNACIO DE SABANETA, PROVINCIA SANTIAGO RODRIGUEZ."/>
    <s v="10 - FONDO GENERAL"/>
    <n v="15782"/>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DELFÍN RODRÍGUEZ TORRES, MUNICIPIO SAN JOSÉ DE LAS MATAS, PROVINCIA SANTIAGO."/>
    <s v="10 - FONDO GENERAL"/>
    <n v="1569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ELISA MARRERO ACOSTA, MUNICIPIO PIMENTEL, PROVINCIA DUARTE."/>
    <s v="10 - FONDO GENERAL"/>
    <n v="1566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LA CEIBA NUEVA, MUNICIPIO LAS YAYAS DE VIAJAMA, PROVINCIA AZUA."/>
    <s v="10 - FONDO GENERAL"/>
    <n v="15462"/>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PROF. FRANCISCA PEÑA, MUNICIPIO LAS MATAS DE FARFÁN, PROVINCIA SAN JUAN."/>
    <s v="10 - FONDO GENERAL"/>
    <n v="1538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CELIDA LUISA PÉREZ DE CRESPO , MUNICIPIO AZUA, PROVINCIA AZUA."/>
    <s v="10 - FONDO GENERAL"/>
    <n v="15463"/>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EVARISTO LINARES SANTANA, MUNICIPIO LAS MATAS DE FARFÁN, PROVINCIA SAN JUAN."/>
    <s v="10 - FONDO GENERAL"/>
    <n v="1538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LAS CAOBAS, MUNICIPIO SAN IGNACIO DE SABANETA, PROVINCIA SANTIAGO RODRIGUEZ."/>
    <s v="10 - FONDO GENERAL"/>
    <n v="1578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MARÍA TRINIDAD SÁNCHEZ, MUNICIPIO SAN JOSÉ DE LAS MATAS, PROVINCIA SANTIAGO."/>
    <s v="10 - FONDO GENERAL"/>
    <n v="1570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OLEGARIO TENARES, MUNICIPIO CASTILLO, PROVINCIA DUARTE."/>
    <s v="10 - FONDO GENERAL"/>
    <n v="1566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PROF. IRENE ACOSTA, MUNICIPIO FUNDACIÓN, PROVINCIA BARAHONA."/>
    <s v="10 - FONDO GENERAL"/>
    <n v="1536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RINCÓN, MUNICIPIO JIMA ABAJO, PROVINCIA LA VEGA."/>
    <s v="10 - FONDO GENERAL"/>
    <n v="15650"/>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CATALINA POU, MUNICIPIO CABRAL, PROVINCIA BARAHONA."/>
    <s v="10 - FONDO GENERAL"/>
    <n v="1536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GENEROSA FERREIRA - SABANA IGLESIA , MUNICIPIO SANTIAGO, PROVINCIA SANTIAGO."/>
    <s v="10 - FONDO GENERAL"/>
    <n v="1570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A CIÉNAGA, MUNICIPIO SAN JOSÉ DE OCOA, PROVINCIA SAN JOSÉ DE OCOA."/>
    <s v="10 - FONDO GENERAL"/>
    <n v="15464"/>
    <s v="31 - SAN JOSE DE OCO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UIS ALBERTO WEBER, MUNICIPIO EUGENIO MARÍA DE HOSTOS, PROVINCIA DUARTE."/>
    <s v="10 - FONDO GENERAL"/>
    <n v="1566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MIGUEL PAULINO BÁEZ, MUNICIPIO SAN IGNACIO DE SABANETA, PROVINCIA SANTIAGO RODRIGUEZ."/>
    <s v="10 - FONDO GENERAL"/>
    <n v="15784"/>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AULINA JIMÉNEZ, MUNICIPIO LA ROMANA, PROVINCIA LA ROMANA."/>
    <s v="10 - FONDO GENERAL"/>
    <n v="15569"/>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ANÍBAL ADAMES LEBRÓN, MUNICIPIO LAS MATAS DE FARFÁN, PROVINCIA SAN JUAN."/>
    <s v="10 - FONDO GENERAL"/>
    <n v="1540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MÉLIDA GARCÍA, MUNICIPIO COTUÍ, PROVINCIA SANCHEZ RAMIREZ."/>
    <s v="10 - FONDO GENERAL"/>
    <n v="1597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CAIMITO, MUNICIPIO SAN IGNACIO DE SABANETA, PROVINCIA SANTIAGO RODRIGUEZ."/>
    <s v="10 - FONDO GENERAL"/>
    <n v="15785"/>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DOÑA SOFÍA GÓMEZ, MUNICIPIO JÁNICO, PROVINCIA SANTIAGO."/>
    <s v="10 - FONDO GENERAL"/>
    <n v="1570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FRANCISCO DEL ROSARIO SÁNCHEZ, MUNICIPIO HATO MAYOR, PROVINCIA HATO MAYOR."/>
    <s v="10 - FONDO GENERAL"/>
    <n v="1557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LAS SALINAS, MUNICIPIO LAS SALINAS, PROVINCIA BARAHONA."/>
    <s v="10 - FONDO GENERAL"/>
    <n v="15362"/>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MARÍA FRANCISCO RUSSO BATISTA, MUNICIPIO BONAO, PROVINCIA MONSEÑOR NOUEL."/>
    <s v="10 - FONDO GENERAL"/>
    <n v="1597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NARANJAL ARRIBA, MUNICIPIO SAN JOSÉ DE OCOA, PROVINCIA SAN JOSÉ DE OCOA."/>
    <s v="10 - FONDO GENERAL"/>
    <n v="15465"/>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SAN FRANCISCO JAVIER FE Y ALEGRÍA, MUNICIPIO EL CERCADO, PROVINCIA SAN JUAN."/>
    <s v="10 - FONDO GENERAL"/>
    <n v="1541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ISLENNY CANARIO MONTERO, MUNICIPIO EL CERCADO, PROVINCIA SAN JUAN."/>
    <s v="10 - FONDO GENERAL"/>
    <n v="1541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ROYO BLANCO, MUNICIPIO RANCHO ARRIBA, PROVINCIA SAN JOSÉ DE OCOA."/>
    <s v="10 - FONDO GENERAL"/>
    <n v="15466"/>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CRISTIANO, MUNICIPIO MAIMÓN, PROVINCIA MONSEÑOR NOUEL."/>
    <s v="10 - FONDO GENERAL"/>
    <n v="1597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JOSÉ RAMÓN PIÑEYRO- MONTE ZANJA, MUNICIPIO SANTIAGO, PROVINCIA SANTIAGO."/>
    <s v="10 - FONDO GENERAL"/>
    <n v="1570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TRINITARIA, MUNICIPIO MONCIÓN, PROVINCIA SANTIAGO RODRIGUEZ."/>
    <s v="10 - FONDO GENERAL"/>
    <n v="15786"/>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MARIA OFELIA SERRANO DE MORA (DOÑA FELLA) -CAMPECHE ARRIBA, MUNICIPIO PIMENTEL, PROVINCIA DUARTE."/>
    <s v="10 - FONDO GENERAL"/>
    <n v="1566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PROF. RAFAEL ENRÍQUEZ MARRERO MATOS, MUNICIPIO VICENTE NOBLE, PROVINCIA BARAHONA."/>
    <s v="10 - FONDO GENERAL"/>
    <n v="15363"/>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AMBROSINA RAMÍREZ DE ABAD, MUNICIPIO PIEDRA BLANCA, PROVINCIA MONSEÑOR NOUEL."/>
    <s v="10 - FONDO GENERAL"/>
    <n v="15977"/>
    <s v="28 - MONSENOR NOUEL"/>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DAMIÁN, MUNICIPIO EL CERCADO, PROVINCIA SAN JUAN."/>
    <s v="10 - FONDO GENERAL"/>
    <n v="1541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ATÍAS RAMÓN MELLA, MUNICIPIO VICENTE NOBLE, PROVINCIA BARAHONA."/>
    <s v="10 - FONDO GENERAL"/>
    <n v="15364"/>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ONTE NEGRO, MUNICIPIO RANCHO ARRIBA, PROVINCIA SAN JOSÉ DE OCOA."/>
    <s v="10 - FONDO GENERAL"/>
    <n v="15467"/>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OFELIA MARÍA AMPARO LAVANDIER, MUNICIPIO EUGENIO MARÍA DE HOSTOS, PROVINCIA DUARTE."/>
    <s v="10 - FONDO GENERAL"/>
    <n v="1566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PROF. GRICELIS MARTÍNEZ, MUNICIPIO SANTIAGO, PROVINCIA SANTIAGO."/>
    <s v="10 - FONDO GENERAL"/>
    <n v="15704"/>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REVERENDO EDUVIGIS AURELIO DÍAZ NÚÑEZ , MUNICIPIO LAGUNA SALADA, PROVINCIA VALVERDE."/>
    <s v="10 - FONDO GENERAL"/>
    <n v="1578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DELIA SANTELISES, MUNICIPIO SAN JOSÉ DE LAS MATAS, PROVINCIA SANTIAGO."/>
    <s v="10 - FONDO GENERAL"/>
    <n v="1570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PÍRITU SANTO, MUNICIPIO BANÍ, PROVINCIA PERAVIA."/>
    <s v="10 - FONDO GENERAL"/>
    <n v="15468"/>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TANILA FLORIÁN, MUNICIPIO NEIBA, PROVINCIA BAORUCO."/>
    <s v="10 - FONDO GENERAL"/>
    <n v="1604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A GINITA, MUNICIPIO VILLA LOS ALMÁCIGOS, PROVINCIA SANTIAGO RODRIGUEZ."/>
    <s v="10 - FONDO GENERAL"/>
    <n v="15788"/>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UIS TEODOSIO MOLINA ALBERT, MUNICIPIO VILLA RIVA, PROVINCIA DUARTE."/>
    <s v="10 - FONDO GENERAL"/>
    <n v="15667"/>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GUILLERMO LIZARDO EUSEBIO, MUNICIPIO EL SEIBO, PROVINCIA EL SEIBO."/>
    <s v="10 - FONDO GENERAL"/>
    <n v="15579"/>
    <s v="08 - EL SEIB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MANUEL DE JESÚS BOCIO, MUNICIPIO EL CERCADO, PROVINCIA SAN JUAN."/>
    <s v="10 - FONDO GENERAL"/>
    <n v="15419"/>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n v="1597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ADRIANA HERASME DE MÉNDEZ, MUNICIPIO NEIBA, PROVINCIA BAORUCO."/>
    <s v="10 - FONDO GENERAL"/>
    <n v="1604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EMILIO ANTONIO GARCÍA, MUNICIPIO LA MATA, PROVINCIA SANCHEZ RAMIREZ."/>
    <s v="10 - FONDO GENERAL"/>
    <n v="15979"/>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ARÍA ARACELIS MORONTA DOMÍNGUEZ, MUNICIPIO LAGUNA SALADA, PROVINCIA VALVERDE."/>
    <s v="10 - FONDO GENERAL"/>
    <n v="1578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ÁXIMO GÓMEZ, MUNICIPIO BANÍ, PROVINCIA PERAVIA."/>
    <s v="10 - FONDO GENERAL"/>
    <n v="1546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LINADO FULCAR FULCAR, MUNICIPIO EL CERCADO, PROVINCIA SAN JUAN."/>
    <s v="10 - FONDO GENERAL"/>
    <n v="1542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MAXIMILIANO ANTONIO ESTRELLA GRULLÓN, MUNICIPIO PUÑAL, PROVINCIA SANTIAGO."/>
    <s v="10 - FONDO GENERAL"/>
    <n v="1570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LTAGRACIA LEONOR PEGUERO, MUNICIPIO LA MATA, PROVINCIA SANCHEZ RAMIREZ."/>
    <s v="10 - FONDO GENERAL"/>
    <n v="15980"/>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QUILES CABRAL BILLINI, MUNICIPIO BANÍ, PROVINCIA PERAVIA."/>
    <s v="10 - FONDO GENERAL"/>
    <n v="1547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CANDELARIO FLORIÁN, MUNICIPIO NEIBA, PROVINCIA BAORUCO."/>
    <s v="10 - FONDO GENERAL"/>
    <n v="16049"/>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GUARINA GARCÍA AMPARO, MUNICIPIO VILLA RIVA, PROVINCIA DUARTE."/>
    <s v="10 - FONDO GENERAL"/>
    <n v="1566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MARÍA TRINIDAD SÁNCHEZ, MUNICIPIO LAGUNA SALADA, PROVINCIA VALVERDE."/>
    <s v="10 - FONDO GENERAL"/>
    <n v="15790"/>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LUZ MARÍA BATISTA GERMÁN, MUNICIPIO SANTO DOMINGO NORTE, PROVINCIA SANTO DOMINGO."/>
    <s v="10 - FONDO GENERAL"/>
    <n v="1584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MARÍA NATIVIDAD BATISTA, MUNICIPIO PUÑAL, PROVINCIA SANTIAGO."/>
    <s v="10 - FONDO GENERAL"/>
    <n v="1570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TOMASA CIPRIÁN, MUNICIPIO VILLA HERMOSA, PROVINCIA LA ROMANA."/>
    <s v="10 - FONDO GENERAL"/>
    <n v="15604"/>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SAN ANDRÉS, MUNICIPIO VALLEJUELO, PROVINCIA SAN JUAN."/>
    <s v="10 - FONDO GENERAL"/>
    <n v="15421"/>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ANA DOLORES TORRES, MUNICIPIO SAN JOSÉ DE LAS MATAS, PROVINCIA SANTIAGO."/>
    <s v="10 - FONDO GENERAL"/>
    <n v="1570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EL HATO, MUNICIPIO SAN JUAN, PROVINCIA SAN JUAN."/>
    <s v="10 - FONDO GENERAL"/>
    <n v="1542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ACINTO DE LA CONCHA, MUNICIPIO LAGUNA SALADA, PROVINCIA VALVERDE."/>
    <s v="10 - FONDO GENERAL"/>
    <n v="15791"/>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UAN RICARDO HERNÁNDEZ POLANCO, MUNICIPIO COTUÍ, PROVINCIA SANCHEZ RAMIREZ."/>
    <s v="10 - FONDO GENERAL"/>
    <n v="15981"/>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MONTE COCA, MUNICIPIO HATO MAYOR, PROVINCIA HATO MAYOR."/>
    <s v="10 - FONDO GENERAL"/>
    <n v="1558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ASUNCIÓN NATALIA ACOSTA, MUNICIPIO VILLA RIVA, PROVINCIA DUARTE."/>
    <s v="10 - FONDO GENERAL"/>
    <n v="1567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MARÍANA MIRIAN SUAZO, MUNICIPIO BANÍ, PROVINCIA PERAVIA."/>
    <s v="10 - FONDO GENERAL"/>
    <n v="1547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SANTO TOMÁS DE AQUINO, MUNICIPIO SANTO DOMINGO ESTE, PROVINCIA SANTO DOMINGO."/>
    <s v="10 - FONDO GENERAL"/>
    <n v="1584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ZULEMA LUCIANO, MUNICIPIO GALVÁN, PROVINCIA BAORUCO."/>
    <s v="10 - FONDO GENERAL"/>
    <n v="16050"/>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CONCEPCIÓN BONA, MUNICIPIO TAMAYO, PROVINCIA BAORUCO."/>
    <s v="10 - FONDO GENERAL"/>
    <n v="16051"/>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GENARO PÉREZ, MUNICIPIO SANTIAGO, PROVINCIA SANTIAGO."/>
    <s v="10 - FONDO GENERAL"/>
    <n v="1570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JOSÉ ALTAGRACIA ANTIGUA FRÍAS, MUNICIPIO ARENOSO, PROVINCIA DUARTE."/>
    <s v="10 - FONDO GENERAL"/>
    <n v="15671"/>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GUILLERMO RAFAEL PERALTA SANDY, MUNICIPIO LAGUNA SALADA, PROVINCIA VALVERDE."/>
    <s v="10 - FONDO GENERAL"/>
    <n v="15792"/>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PEDRO MARÍA PAULINO VÁSQUEZ, MUNICIPIO COTUÍ, PROVINCIA SANCHEZ RAMIREZ."/>
    <s v="10 - FONDO GENERAL"/>
    <n v="1598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SABANA ALTA, MUNICIPIO SAN JUAN, PROVINCIA SAN JUAN."/>
    <s v="10 - FONDO GENERAL"/>
    <n v="15423"/>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VILLA DAVID, MUNICIPIO BANÍ, PROVINCIA PERAVIA."/>
    <s v="10 - FONDO GENERAL"/>
    <n v="1547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ANA JOSEFA JIMÉNEZ, MUNICIPIO SANTIAGO, PROVINCIA SANTIAGO."/>
    <s v="10 - FONDO GENERAL"/>
    <n v="15710"/>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BUENA VISTA DEL YAQUE, MUNICIPIO BOHECHÍO, PROVINCIA SAN JUAN."/>
    <s v="10 - FONDO GENERAL"/>
    <n v="1542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ARLOS GONZÁLEZ NÚÑEZ, MUNICIPIO VILLA LOS ALMÁCIGOS, PROVINCIA SANTIAGO RODRIGUEZ."/>
    <s v="10 - FONDO GENERAL"/>
    <n v="1579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RESCENCIO RODRÍGUEZ, MUNICIPIO TAMAYO, PROVINCIA BAORUCO."/>
    <s v="10 - FONDO GENERAL"/>
    <n v="16052"/>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DR. JOAQUÍN AMPARO BALAGUER RICARDO, MUNICIPIO VILLA RIVA, PROVINCIA DUARTE."/>
    <s v="10 - FONDO GENERAL"/>
    <n v="1567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JUAN FRANCISCO ADAMES (LICO), MUNICIPIO COTUÍ, PROVINCIA SANCHEZ RAMIREZ."/>
    <s v="10 - FONDO GENERAL"/>
    <n v="15983"/>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MILTON LAJARA DÍAZ, MUNICIPIO BANÍ, PROVINCIA PERAVIA."/>
    <s v="10 - FONDO GENERAL"/>
    <n v="15473"/>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APOLINAR PERDOMO, MUNICIPIO TAMAYO, PROVINCIA BAORUCO."/>
    <s v="10 - FONDO GENERAL"/>
    <n v="16053"/>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CARLOS JULIO TEJEDA ORTIZ, MUNICIPIO BANÍ, PROVINCIA PERAVIA."/>
    <s v="10 - FONDO GENERAL"/>
    <n v="154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n v="1542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HEROÍNA DÍAZ, MUNICIPIO FANTINO, PROVINCIA SANCHEZ RAMIREZ."/>
    <s v="10 - FONDO GENERAL"/>
    <n v="1598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MANUEL ORTIZ PEÑA, MUNICIPIO SAN JOSÉ DE LAS MATAS, PROVINCIA SANTIAGO."/>
    <s v="10 - FONDO GENERAL"/>
    <n v="1571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PROF. JUAN EMILIO BOSCH GAVIÑO, MUNICIPIO MONCIÓN, PROVINCIA SANTIAGO RODRIGUEZ."/>
    <s v="10 - FONDO GENERAL"/>
    <n v="15794"/>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MOGOLLÓN - AURA CADENA, MUNICIPIO SAN JUAN, PROVINCIA SAN JUAN."/>
    <s v="10 - FONDO GENERAL"/>
    <n v="15426"/>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FRANCISCA BIENVENIDA LOZANO, MUNICIPIO PEPILLO SALCEDO, PROVINCIA MONTE CRISTI."/>
    <s v="10 - FONDO GENERAL"/>
    <n v="1589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HEROÍNA PERALTA TAVERAS, MUNICIPIO VILLA RIVA, PROVINCIA DUARTE."/>
    <s v="10 - FONDO GENERAL"/>
    <n v="15674"/>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LUIS EMILIO PEÑA, MUNICIPIO BANÍ, PROVINCIA PERAVIA."/>
    <s v="10 - FONDO GENERAL"/>
    <n v="15475"/>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MARÍA MIRANDA, MUNICIPIO PUÑAL, PROVINCIA SANTIAGO."/>
    <s v="10 - FONDO GENERAL"/>
    <n v="1571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OMÉ UREÑA DE HENRÍQUEZ, MUNICIPIO TAMAYO, PROVINCIA BAORUCO."/>
    <s v="10 - FONDO GENERAL"/>
    <n v="16054"/>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USTIANA HERNÁNDEZ JOSÉ, MUNICIPIO COTUÍ, PROVINCIA SANCHEZ RAMIREZ."/>
    <s v="10 - FONDO GENERAL"/>
    <n v="15985"/>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DIVINA PROVIDENCIA, MUNICIPIO CONSUELO, PROVINCIA SAN PEDRO DE MACORÍS."/>
    <s v="10 - FONDO GENERAL"/>
    <n v="15589"/>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L DURO, MUNICIPIO MONTE CRISTI, PROVINCIA MONTE CRISTI."/>
    <s v="10 - FONDO GENERAL"/>
    <n v="15899"/>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NRIQUILLO, MUNICIPIO TAMAYO, PROVINCIA BAORUCO."/>
    <s v="10 - FONDO GENERAL"/>
    <n v="16055"/>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A SAONA, MUNICIPIO BANÍ, PROVINCIA PERAVIA."/>
    <s v="10 - FONDO GENERAL"/>
    <n v="15476"/>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OS CHARCOS, MUNICIPIO SAN JUAN, PROVINCIA SAN JUAN."/>
    <s v="10 - FONDO GENERAL"/>
    <n v="15427"/>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ELADIO DE JESÚS MIRAMBEAUX JEREZ, MUNICIPIO COTUÍ, PROVINCIA SANCHEZ RAMIREZ."/>
    <s v="10 - FONDO GENERAL"/>
    <n v="15986"/>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ENECIA CEPEDA, MUNICIPIO SANTIAGO, PROVINCIA SANTIAGO."/>
    <s v="10 - FONDO GENERAL"/>
    <n v="1571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ICTORIANA SANCIÓN BECO, MUNICIPIO SANTO DOMINGO ESTE, PROVINCIA SANTO DOMINGO."/>
    <s v="10 - FONDO GENERAL"/>
    <n v="15849"/>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CLODOMIRO CHECO, MUNICIPIO SAN JOSÉ DE LAS MATAS, PROVINCIA SANTIAGO."/>
    <s v="10 - FONDO GENERAL"/>
    <n v="1571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LA RECTA DE SANITA, MUNICIPIO MONTE CRISTI, PROVINCIA MONTE CRISTI."/>
    <s v="10 - FONDO GENERAL"/>
    <n v="1590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MACOTILLO, MUNICIPIO SAN JUAN, PROVINCIA SAN JUAN."/>
    <s v="10 - FONDO GENERAL"/>
    <n v="1542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EDRO JOSÉ A. BLANDINO SOTO, MUNICIPIO BANÍ, PROVINCIA PERAVIA."/>
    <s v="10 - FONDO GENERAL"/>
    <n v="15477"/>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ERCILIA PEPÍN ESTRELLA, MUNICIPIO VILLA RIVA, PROVINCIA DUARTE."/>
    <s v="10 - FONDO GENERAL"/>
    <n v="15676"/>
    <s v="06 - DUART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MANUEL M. MORILLO SÁNCHEZ, MUNICIPIO COTUÍ, PROVINCIA SANCHEZ RAMIREZ."/>
    <s v="10 - FONDO GENERAL"/>
    <n v="1598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REPÚBLICA DE NICARAGUA, MUNICIPIO SANTO DOMINGO ESTE, PROVINCIA SANTO DOMINGO."/>
    <s v="10 - FONDO GENERAL"/>
    <n v="1585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ANACAONA, MUNICIPIO VILLA JARAGUA, PROVINCIA BAORUCO."/>
    <s v="10 - FONDO GENERAL"/>
    <n v="1605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ATIVO, MUNICIPIO SAN JUAN, PROVINCIA SAN JUAN."/>
    <s v="10 - FONDO GENERAL"/>
    <n v="1542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ENTRO POBLADO, MUNICIPIO LAS MATAS DE SANTA CRUZ, PROVINCIA MONTE CRISTI."/>
    <s v="10 - FONDO GENERAL"/>
    <n v="15901"/>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GALEÓN, MUNICIPIO BANÍ, PROVINCIA PERAVIA."/>
    <s v="10 - FONDO GENERAL"/>
    <n v="154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JOSÉ DE JESÚS GERMOSO VÁSQUEZ, MUNICIPIO SANTIAGO, PROVINCIA SANTIAGO."/>
    <s v="10 - FONDO GENERAL"/>
    <n v="1571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PROF. BEATRIZ AMARANTE ROBLE, MUNICIPIO COTUÍ, PROVINCIA SANCHEZ RAMIREZ."/>
    <s v="10 - FONDO GENERAL"/>
    <n v="1598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BATEY WALTERIO , MUNICIPIO MONTE CRISTI, PROVINCIA MONTE CRISTI."/>
    <s v="10 - FONDO GENERAL"/>
    <n v="15902"/>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A MESETA, MUNICIPIO SAN JUAN, PROVINCIA SAN JUAN."/>
    <s v="10 - FONDO GENERAL"/>
    <n v="1543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IC. HOMERO TRINIDAD VÓLQUEZ, MUNICIPIO JIMANÍ, PROVINCIA INDEPENDENCIA."/>
    <s v="10 - FONDO GENERAL"/>
    <n v="16058"/>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UCIANO DÍAZ, MUNICIPIO SANTIAGO, PROVINCIA SANTIAGO."/>
    <s v="10 - FONDO GENERAL"/>
    <n v="1571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NARCISO ALBERTI, MUNICIPIO CEVICOS, PROVINCIA SANCHEZ RAMIREZ."/>
    <s v="10 - FONDO GENERAL"/>
    <n v="15989"/>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BANA CHIQUITA, MUNICIPIO BANÍ, PROVINCIA PERAVIA."/>
    <s v="10 - FONDO GENERAL"/>
    <n v="15479"/>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NTA MARGARITA DE YOUVILLE, MUNICIPIO CONSUELO, PROVINCIA SAN PEDRO DE MACORÍS."/>
    <s v="10 - FONDO GENERAL"/>
    <n v="15592"/>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DON JUAN, MUNICIPIO SAN JOSÉ DE LAS MATAS, PROVINCIA SANTIAGO."/>
    <s v="10 - FONDO GENERAL"/>
    <n v="1571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ISMAEL ZAPATA NIVAR, MUNICIPIO BANÍ, PROVINCIA PERAVIA."/>
    <s v="10 - FONDO GENERAL"/>
    <n v="15480"/>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SÁNCHEZ RAMÍREZ, MUNICIPIO COTUÍ, PROVINCIA SANCHEZ RAMIREZ."/>
    <s v="10 - FONDO GENERAL"/>
    <n v="15990"/>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ADRE LUIS D` YANGUELA, MUNICIPIO SAN FRANCISCO DE MACORÍS, PROVINCIA DUARTE."/>
    <s v="10 - FONDO GENERAL"/>
    <n v="1567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JULIÁN FERRERAS FLORIÁN, MUNICIPIO LA DESCUBIERTA, PROVINCIA INDEPENDENCIA."/>
    <s v="10 - FONDO GENERAL"/>
    <n v="16059"/>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ROSA MARÍA MORA TAVERAS, MUNICIPIO SAN JUAN, PROVINCIA SAN JUAN."/>
    <s v="10 - FONDO GENERAL"/>
    <n v="15431"/>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ROSA EMILIA RODRÍGUEZ CRUZ, MUNICIPIO GUAYUBÍN, PROVINCIA MONTE CRISTI."/>
    <s v="10 - FONDO GENERAL"/>
    <n v="15903"/>
    <s v="15 - MONTE CRISTI"/>
    <n v="14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AURORA TAVAREZ BELLIARD, MUNICIPIO GUAYUBÍN, PROVINCIA MONTE CRISTI."/>
    <s v="10 - FONDO GENERAL"/>
    <n v="1590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BATEY EUKARDUNA, MUNICIPIO CONSUELO, PROVINCIA SAN PEDRO DE MACORÍS."/>
    <s v="10 - FONDO GENERAL"/>
    <n v="1559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n v="1571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HILARIO PUELLO BATISTA, MUNICIPIO SAN JUAN, PROVINCIA SAN JUAN."/>
    <s v="10 - FONDO GENERAL"/>
    <n v="15432"/>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JOSEFA MEDINA, MUNICIPIO POSTRER RÍO, PROVINCIA INDEPENDENCIA."/>
    <s v="10 - FONDO GENERAL"/>
    <n v="16060"/>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LOS YAGUARIZOS, MUNICIPIO BANÍ, PROVINCIA PERAVIA."/>
    <s v="10 - FONDO GENERAL"/>
    <n v="1548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MANOLO VÁSQUEZ, MUNICIPIO CEVICOS, PROVINCIA SANCHEZ RAMIREZ."/>
    <s v="10 - FONDO GENERAL"/>
    <n v="15991"/>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n v="1568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AURA HERRERA MARTÍNEZ - LAS TRES CRUCES, MUNICIPIO SANTIAGO, PROVINCIA SANTIAGO."/>
    <s v="10 - FONDO GENERAL"/>
    <n v="1571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CONCEPCIÓN BONA, MUNICIPIO BANÍ, PROVINCIA PERAVIA."/>
    <s v="10 - FONDO GENERAL"/>
    <n v="154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DIONISIO VILLAR ESTÉVEZ, MUNICIPIO CEVICOS, PROVINCIA SANCHEZ RAMIREZ."/>
    <s v="10 - FONDO GENERAL"/>
    <n v="1599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FIDELINA MEDRANO, MUNICIPIO JIMANÍ, PROVINCIA INDEPENDENCIA."/>
    <s v="10 - FONDO GENERAL"/>
    <n v="16061"/>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LA GUAJACA, MUNICIPIO GUAYUBÍN, PROVINCIA MONTE CRISTI."/>
    <s v="10 - FONDO GENERAL"/>
    <n v="15905"/>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PROF. JUANA MARÍA VARGAS, MUNICIPIO SAN JUAN, PROVINCIA SAN JUAN."/>
    <s v="10 - FONDO GENERAL"/>
    <n v="1543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RAFAEL EDUARDO VALERIO REYES, MUNICIPIO SAN FRANCISCO DE MACORÍS, PROVINCIA DUARTE."/>
    <s v="10 - FONDO GENERAL"/>
    <n v="1568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CORNELIA FLORIÁN SANTANA, MUNICIPIO JIMANÍ, PROVINCIA INDEPENDENCIA."/>
    <s v="10 - FONDO GENERAL"/>
    <n v="16062"/>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DEMETRIO RODRÍGUEZ, MUNICIPIO GUAYUBÍN, PROVINCIA MONTE CRISTI."/>
    <s v="10 - FONDO GENERAL"/>
    <n v="1590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ANUEL AURELIO TAVAREZ JUSTO (MANOLO), MUNICIPIO SAN FRANCISCO DE MACORÍS, PROVINCIA DUARTE."/>
    <s v="10 - FONDO GENERAL"/>
    <n v="15682"/>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ILAGROS RODRÍGUEZ SÁNCHEZ, MUNICIPIO JUAN DE HERRERA, PROVINCIA SAN JUAN."/>
    <s v="10 - FONDO GENERAL"/>
    <n v="1543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ANTONIO BOBEA, MUNICIPIO BONAO, PROVINCIA MONSEÑOR NOUEL."/>
    <s v="10 - FONDO GENERAL"/>
    <n v="1599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DOMÍNGUEZ GARABITOS, MUNICIPIO CAMBITA GARABITOS, PROVINCIA SAN CRISTÓBAL."/>
    <s v="10 - FONDO GENERAL"/>
    <n v="1550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MAHAMU, MUNICIPIO SANTIAGO, PROVINCIA SANTIAGO."/>
    <s v="10 - FONDO GENERAL"/>
    <n v="1572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EL PROYECTO AGRARIO, MUNICIPIO GUAYUBÍN, PROVINCIA MONTE CRISTI."/>
    <s v="10 - FONDO GENERAL"/>
    <n v="15907"/>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JUAN SÁNCHEZ RAMÍREZ - RINCÓN DE LOS GENAO, MUNICIPIO LAS GUÁRANAS, PROVINCIA DUARTE."/>
    <s v="10 - FONDO GENERAL"/>
    <n v="15683"/>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LA SOLEDAD, MUNICIPIO LA MATA, PROVINCIA SANCHEZ RAMIREZ."/>
    <s v="10 - FONDO GENERAL"/>
    <n v="15994"/>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MARÍA TRINIDAD SÁNCHEZ, MUNICIPIO CAMBITA GARABITOS, PROVINCIA SAN CRISTÓBAL."/>
    <s v="10 - FONDO GENERAL"/>
    <n v="15505"/>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ROF. JOSÉ DEL CARMEN MEDINA RIVAS, MUNICIPIO POSTRER RÍO, PROVINCIA INDEPENDENCIA."/>
    <s v="10 - FONDO GENERAL"/>
    <n v="16063"/>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UNTA CAÑA, MUNICIPIO SAN JUAN, PROVINCIA SAN JUAN."/>
    <s v="10 - FONDO GENERAL"/>
    <n v="1543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ROSA LEOCADIA PICHARDO - BEJUCAL, MUNICIPIO JÁNICO, PROVINCIA SANTIAGO."/>
    <s v="10 - FONDO GENERAL"/>
    <n v="1572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ARROYO TORO ARRIBA, MUNICIPIO BONAO, PROVINCIA MONSEÑOR NOUEL."/>
    <s v="10 - FONDO GENERAL"/>
    <n v="15995"/>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CARMELA BELLIARD, MUNICIPIO GUAYUBÍN, PROVINCIA MONTE CRISTI."/>
    <s v="10 - FONDO GENERAL"/>
    <n v="1590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HERMANAS MIRABAL, MUNICIPIO CAMBITA GARABITOS, PROVINCIA SAN CRISTÓBAL."/>
    <s v="10 - FONDO GENERAL"/>
    <n v="1550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n v="1572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n v="15598"/>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DOMINICANA ALTAGRACIA MOQUETE SUAREZ, MUNICIPIO MELLA, PROVINCIA INDEPENDENCIA."/>
    <s v="10 - FONDO GENERAL"/>
    <n v="160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HÉCTOR BIENVENIDO GARCÍA LÓPEZ, MUNICIPIO SAN JUAN, PROVINCIA SAN JUAN."/>
    <s v="10 - FONDO GENERAL"/>
    <n v="1543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AGUSTÍN CHALJUB BUARY, MUNICIPIO LAS GUÁRANAS, PROVINCIA DUARTE."/>
    <s v="10 - FONDO GENERAL"/>
    <n v="1568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EDALIO BÁEZ MERÁN, MUNICIPIO SAN JUAN, PROVINCIA SAN JUAN."/>
    <s v="10 - FONDO GENERAL"/>
    <n v="1543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n v="16065"/>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IGUEL RODOLFO RODRÍGUEZ, MUNICIPIO SAN JOSÉ DE LAS MATAS, PROVINCIA SANTIAGO."/>
    <s v="10 - FONDO GENERAL"/>
    <n v="1572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SANTA CRUZ, MUNICIPIO LAS MATAS DE SANTA CRUZ, PROVINCIA MONTE CRISTI."/>
    <s v="10 - FONDO GENERAL"/>
    <n v="15909"/>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AGUA DE LUIS, MUNICIPIO GUAYUBÍN, PROVINCIA MONTE CRISTI."/>
    <s v="10 - FONDO GENERAL"/>
    <n v="1591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CLUB ROTARIO MAGUANA, MUNICIPIO SAN JUAN, PROVINCIA SAN JUAN."/>
    <s v="10 - FONDO GENERAL"/>
    <n v="1543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DURGES MARÍA VARGAS VARGAS, MUNICIPIO SAN FRANCISCO DE MACORÍS, PROVINCIA DUARTE."/>
    <s v="10 - FONDO GENERAL"/>
    <n v="1568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ILOMENA PÉREZ Y PÉREZ, MUNICIPIO MELLA, PROVINCIA INDEPENDENCIA."/>
    <s v="10 - FONDO GENERAL"/>
    <n v="16066"/>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RANCISCO PRUDENCIO PARRA, MUNICIPIO SANTIAGO, PROVINCIA SANTIAGO."/>
    <s v="10 - FONDO GENERAL"/>
    <n v="1572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EUGENIO MARÍA DE HOSTOS, MUNICIPIO QUISQUEYA, PROVINCIA SAN PEDRO DE MACORÍS."/>
    <s v="10 - FONDO GENERAL"/>
    <n v="15601"/>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HATICO DEL GUANAL, MUNICIPIO SAN JUAN, PROVINCIA SAN JUAN."/>
    <s v="10 - FONDO GENERAL"/>
    <n v="1543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LAS MERCEDES, MUNICIPIO DUVERGÉ, PROVINCIA INDEPENDENCIA."/>
    <s v="10 - FONDO GENERAL"/>
    <n v="16067"/>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MARÍA TRINIDAD SÁNCHEZ, MUNICIPIO GUAYUBIN, PROVINCIA MONTE CRISTI."/>
    <s v="10 - FONDO GENERAL"/>
    <n v="15911"/>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REVERENDO DIÓGENES HERNÁNDEZ, MUNICIPIO SANTIAGO, PROVINCIA SANTIAGO."/>
    <s v="10 - FONDO GENERAL"/>
    <n v="15725"/>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ELVIRA RAMÍREZ CIPRIÁN, MUNICIPIO SAN CRISTÓBAL, PROVINCIA SAN CRISTÓBAL."/>
    <s v="10 - FONDO GENERAL"/>
    <n v="1551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OSÉ CASTILLO REYES, MUNICIPIO SAN FRANCISCO DE MACORÍS, PROVINCIA DUARTE."/>
    <s v="10 - FONDO GENERAL"/>
    <n v="15688"/>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UAN BAUTISTA RODRÍGUEZ, MUNICIPIO MAIMÓN, PROVINCIA MONSEÑOR NOUEL."/>
    <s v="10 - FONDO GENERAL"/>
    <n v="15999"/>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MAURICIO BÁEZ, MUNICIPIO TAMAYO, PROVINCIA BAORUCO."/>
    <s v="10 - FONDO GENERAL"/>
    <n v="16068"/>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PROF. MERCEDES GUARINA GÓMEZ GRULLÓN, MUNICIPIO SANTIAGO, PROVINCIA SANTIAGO."/>
    <s v="10 - FONDO GENERAL"/>
    <n v="1572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RAMONA MUÑOZ DE PASCAL, MUNICIPIO CASTAÑUELAS, PROVINCIA MONTE CRISTI."/>
    <s v="10 - FONDO GENERAL"/>
    <n v="15912"/>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ÉLIX MARÍA MORILLO MONTERO, MUNICIPIO HONDO VALLE, PROVINCIA ELÍAS PIÑA."/>
    <s v="10 - FONDO GENERAL"/>
    <n v="15441"/>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n v="158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JUAN PABLO DUARTE, MUNICIPIO SAN FRANCISCO DE MACORÍS, PROVINCIA DUARTE."/>
    <s v="10 - FONDO GENERAL"/>
    <n v="15689"/>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AGUSTINA PICHARDO CUEVAS, MUNICIPIO SANTIAGO, PROVINCIA SANTIAGO."/>
    <s v="10 - FONDO GENERAL"/>
    <n v="1572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GILBERTO ANTONIO DÍAZ CAMILO, MUNICIPIO MAIMÓN, PROVINCIA MONSEÑOR NOUEL."/>
    <s v="10 - FONDO GENERAL"/>
    <n v="16000"/>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ANA LUCÍA LÓPEZ DE TAVERAS, MUNICIPIO VILLA VÁZQUEZ, PROVINCIA MONTE CRISTI."/>
    <s v="10 - FONDO GENERAL"/>
    <n v="1591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n v="1569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FRAY PEDRO DE CÓRDOVA, MUNICIPIO YAMASÁ, PROVINCIA MONTE PLATA."/>
    <s v="10 - FONDO GENERAL"/>
    <n v="1600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JUAN OVIDIO PAULINO, MUNICIPIO SANTIAGO, PROVINCIA SANTIAGO."/>
    <s v="10 - FONDO GENERAL"/>
    <n v="1572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n v="15864"/>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PROF. ANICASIA SORIANO SÁNCHEZ, MUNICIPIO SAN CRISTÓBAL, PROVINCIA SAN CRISTÓBAL."/>
    <s v="10 - FONDO GENERAL"/>
    <n v="15512"/>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BARRIO NUEVO VILLA GARCÍA, MUNICIPIO VILLA VÁZQUEZ, PROVINCIA MONTE CRISTI."/>
    <s v="10 - FONDO GENERAL"/>
    <n v="15915"/>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MARÍA TRINIDAD SÁNCHEZ, MUNICIPIO SAN CRISTÓBAL, PROVINCIA SAN CRISTÓBAL."/>
    <s v="10 - FONDO GENERAL"/>
    <n v="15513"/>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ARROQUIAL MATECA (MADRE TERESA DE CALCUTA), MUNICIPIO SAN ANTONIO DE GUERRA, PROVINCIA SANTO DOMINGO."/>
    <s v="10 - FONDO GENERAL"/>
    <n v="158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JUAN EMILIO BOSCH GAVIÑO - EMI, MUNICIPIO MAIMÓN, PROVINCIA MONSEÑOR NOUEL."/>
    <s v="10 - FONDO GENERAL"/>
    <n v="16001"/>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LORENZO BURGOS ABREU, MUNICIPIO SAN FRANCISCO DE MACORÍS, PROVINCIA DUARTE."/>
    <s v="10 - FONDO GENERAL"/>
    <n v="1569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SALUSTINA BANS BATISTA, MUNICIPIO SANTIAGO, PROVINCIA SANTIAGO."/>
    <s v="10 - FONDO GENERAL"/>
    <n v="1572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OSEFA ANTONIA PERDOMO, MUNICIPIO SAN FRANCISCO DE MACORÍS, PROVINCIA DUARTE."/>
    <s v="10 - FONDO GENERAL"/>
    <n v="1569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UAN DE JESÚS PIMENTEL, MUNICIPIO VILLA VÁZQUEZ, PROVINCIA MONTE CRISTI."/>
    <s v="10 - FONDO GENERAL"/>
    <n v="1591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MARÍA DEL ORBE, MUNICIPIO MAIMÓN, PROVINCIA MONSEÑOR NOUEL."/>
    <s v="10 - FONDO GENERAL"/>
    <n v="16002"/>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JUAN EMILIO BOSCH GAVIÑO, MUNICIPIO SABANA GRANDE DE BOYA, PROVINCIA MONTE PLATA"/>
    <s v="10 - FONDO GENERAL"/>
    <n v="16011"/>
    <s v="29 - MONTE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REGINA ALTAGRACIA TAVARES, MUNICIPIO SANTIAGO, PROVINCIA SANTIAGO."/>
    <s v="10 - FONDO GENERAL"/>
    <n v="1573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SAN RAFAEL, MUNICIPIO SAN CRISTÓBAL, PROVINCIA SAN CRISTÓBAL."/>
    <s v="10 - FONDO GENERAL"/>
    <n v="1551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TOMAS HERNÁNDEZ FRANCO, MUNICIPIO SAN ANTONIO DE GUERRA, PROVINCIA SANTO DOMINGO."/>
    <s v="10 - FONDO GENERAL"/>
    <n v="1586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A PAULINA ROJAS, MUNICIPIO SANTIAGO, PROVINCIA SANTIAGO."/>
    <s v="10 - FONDO GENERAL"/>
    <n v="1573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TONIO MENA PANTALEÓN, MUNICIPIO SAN FRANCISCO DE MACORÍS, PROVINCIA DUARTE."/>
    <s v="10 - FONDO GENERAL"/>
    <n v="1569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CENTRO DE FORMACIÓN INTEGRAL CIGAR FAMILY (CFICF), MUNICIPIO BONAO, PROVINCIA MONSEÑOR NOUEL."/>
    <s v="10 - FONDO GENERAL"/>
    <n v="1600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FUERTE RESOLÍ, MUNICIPIO SAN CRISTÓBAL, PROVINCIA SAN CRISTÓBAL."/>
    <s v="10 - FONDO GENERAL"/>
    <n v="1551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SABANA SANTIAGO, MUNICIPIO DAJABÓN, PROVINCIA DAJABON."/>
    <s v="10 - FONDO GENERAL"/>
    <n v="15917"/>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CANASTICA, MUNICIPIO SAN CRISTÓBAL, PROVINCIA SAN CRISTÓBAL."/>
    <s v="10 - FONDO GENERAL"/>
    <n v="1551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NTRADA DON MIGUEL, MUNICIPIO DAJABÓN, PROVINCIA DAJABON."/>
    <s v="10 - FONDO GENERAL"/>
    <n v="15918"/>
    <s v="05 - DAJABO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RCILIO GARCÍA BENCOSME, MUNICIPIO SAN FRANCISCO DE MACORÍS, PROVINCIA DUARTE."/>
    <s v="10 - FONDO GENERAL"/>
    <n v="15694"/>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FRANCISCO ALBERTO CAAMAÑO DEÑÓ, MUNICIPIO SANTIAGO, PROVINCIA SANTIAGO."/>
    <s v="10 - FONDO GENERAL"/>
    <n v="1573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SIMÓN RODRÍGUEZ, MUNICIPIO BONAO, PROVINCIA MONSEÑOR NOUEL."/>
    <s v="10 - FONDO GENERAL"/>
    <n v="16004"/>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MINILLA, MUNICIPIO PARTIDO, PROVINCIA DAJABON."/>
    <s v="10 - FONDO GENERAL"/>
    <n v="1591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RMANDO ANTONIO GARCÍA JIMÉNEZ, MUNICIPIO SAN FRANCISCO DE MACORÍS, PROVINCIA DUARTE."/>
    <s v="10 - FONDO GENERAL"/>
    <n v="1569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BATEY EL CAÑO, MUNICIPIO YAMASÁ, PROVINCIA MONTE PLATA."/>
    <s v="10 - FONDO GENERAL"/>
    <n v="1601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PROF. FELIPE JIMÉNEZ PEÑA, MUNICIPIO BONAO, PROVINCIA MONSEÑOR NOUEL."/>
    <s v="10 - FONDO GENERAL"/>
    <n v="1600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ACIBA, MUNICIPIO SANTIAGO, PROVINCIA SANTIAGO."/>
    <s v="10 - FONDO GENERAL"/>
    <n v="1573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FÉLIX ANTONIO MARTÍNEZ ENCARNACIÓN, MUNICIPIO BONAO, PROVINCIA MONSEÑOR NOUEL."/>
    <s v="10 - FONDO GENERAL"/>
    <n v="1600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MARÍA DEL CONSUELO GARRIDO, MUNICIPIO SAN FRANCISCO DE MACORÍS, PROVINCIA DUARTE."/>
    <s v="10 - FONDO GENERAL"/>
    <n v="1569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ESTILIANO SUSANA, MUNICIPIO VILLA ALTAGRACIA, PROVINCIA SAN CRISTÓBAL."/>
    <s v="10 - FONDO GENERAL"/>
    <n v="1551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APÓN (HATO DEL YAQUE), MUNICIPIO SANTIAGO, PROVINCIA SANTIAGO."/>
    <s v="10 - FONDO GENERAL"/>
    <n v="1573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UAN VENTURA, MUNICIPIO VILLA TAPIA, PROVINCIA HERMANAS MIRABAL."/>
    <s v="10 - FONDO GENERAL"/>
    <n v="156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PROF. EUGENIO GENAO REYES, MUNICIPIO LA MATA, PROVINCIA SANCHEZ RAMIREZ."/>
    <s v="10 - FONDO GENERAL"/>
    <n v="1600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NTONIO VILLAR, MUNICIPIO VILLA TAPIA, PROVINCIA HERMANAS MIRABAL."/>
    <s v="10 - FONDO GENERAL"/>
    <n v="15698"/>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URA ESTELA NÚÑEZ, MUNICIPIO VILLA ALTAGRACIA, PROVINCIA SAN CRISTÓBAL."/>
    <s v="10 - FONDO GENERAL"/>
    <n v="1552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NORMA LUCRECIA MEDRANO, MUNICIPIO SANTIAGO, PROVINCIA SANTIAGO."/>
    <s v="10 - FONDO GENERAL"/>
    <n v="1573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PROYECTO AGRARIO, MUNICIPIO LA MATA, PROVINCIA SANCHEZ RAMIREZ."/>
    <s v="10 - FONDO GENERAL"/>
    <n v="16008"/>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LIDIA ANTONIA LUCIANO LIZ, MUNICIPIO SANTIAGO, PROVINCIA SANTIAGO."/>
    <s v="10 - FONDO GENERAL"/>
    <n v="1573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EDRO MARÍA BURGOS, MUNICIPIO NAGUA, PROVINCIA MARIA TRINIDAD SANCHEZ."/>
    <s v="10 - FONDO GENERAL"/>
    <n v="15920"/>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ROF. LORENZO PÉREZ POCHE, MUNICIPIO VILLA ALTAGRACIA, PROVINCIA SAN CRISTÓBAL."/>
    <s v="10 - FONDO GENERAL"/>
    <n v="1552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JAVIER ANGULO GURIDI, MUNICIPIO VILLA ALTAGRACIA, PROVINCIA SAN CRISTÓBAL."/>
    <s v="10 - FONDO GENERAL"/>
    <n v="1552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OS JOVILLOS, MUNICIPIO YAMASÁ, PROVINCIA MONTE PLATA."/>
    <s v="10 - FONDO GENERAL"/>
    <n v="1601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UIS ENRIQUE AUGUSTO YANGUELA GÓMEZ , MUNICIPIO NAGUA, PROVINCIA MARIA TRINIDAD SANCHEZ."/>
    <s v="10 - FONDO GENERAL"/>
    <n v="15921"/>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MANUEL DE JESÚS LUCIANO MÉNDEZ, MUNICIPIO SANTIAGO, PROVINCIA SANTIAGO."/>
    <s v="10 - FONDO GENERAL"/>
    <n v="1573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AGUSTÍN CAMILO HENRÍQUEZ, MUNICIPIO CABRERA, PROVINCIA MARIA TRINIDAD SANCHEZ."/>
    <s v="10 - FONDO GENERAL"/>
    <n v="15922"/>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BAO, MUNICIPIO JÁNICO, PROVINCIA SANTIAGO."/>
    <s v="10 - FONDO GENERAL"/>
    <n v="1573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LA CUCHILLA, MUNICIPIO VILLA ALTAGRACIA, PROVINCIA SAN CRISTÓBAL."/>
    <s v="10 - FONDO GENERAL"/>
    <n v="1552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LA CABIRMA, MUNICIPIO CABRERA, PROVINCIA MARIA TRINIDAD SANCHEZ."/>
    <s v="10 - FONDO GENERAL"/>
    <n v="15923"/>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MARÍA DEL ROSARIO ALMÁNZAR, MUNICIPIO VILLA ALTAGRACIA, PROVINCIA SAN CRISTÓBAL."/>
    <s v="10 - FONDO GENERAL"/>
    <n v="15524"/>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LUIS MOREL, MUNICIPIO SANTA BÁRBARA DE SAMANÁ, PROVINCIA SAMANÁ."/>
    <s v="10 - FONDO GENERAL"/>
    <n v="1592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MIGUEL ÁNGEL JIMÉNEZ, MUNICIPIO SANTIAGO, PROVINCIA SANTIAGO."/>
    <s v="10 - FONDO GENERAL"/>
    <n v="1574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PROF. FLORA MATILDE JIMÉNEZ, MUNICIPIO VILLA ALTAGRACIA, PROVINCIA SAN CRISTÓBAL."/>
    <s v="10 - FONDO GENERAL"/>
    <n v="1552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GREGORIO LUPERÓN , MUNICIPIO SANTIAGO, PROVINCIA SANTIAGO."/>
    <s v="10 - FONDO GENERAL"/>
    <n v="1574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MARTIN LUTHER KING, MUNICIPIO VILLA ALTAGRACIA, PROVINCIA SAN CRISTÓBAL."/>
    <s v="10 - FONDO GENERAL"/>
    <n v="15526"/>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PROF. ONEYDA SEALY, MUNICIPIO SÁNCHEZ, PROVINCIA SAMANA."/>
    <s v="10 - FONDO GENERAL"/>
    <n v="15925"/>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EL BOSQUE, MUNICIPIO MONTE PLATA, PROVINCIA MONTE PLATA."/>
    <s v="10 - FONDO GENERAL"/>
    <n v="1602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JESÚS MARÍA GONZÁLEZ - YAQUE ABAJO, MUNICIPIO JÁNICO, PROVINCIA SANTIAGO."/>
    <s v="10 - FONDO GENERAL"/>
    <n v="1574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n v="1552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ROSA CALCAÑO LINO, MUNICIPIO SÁNCHEZ, PROVINCIA SAMANA."/>
    <s v="10 - FONDO GENERAL"/>
    <n v="15926"/>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EL POZO, MUNICIPIO EL FACTOR, PROVINCIA MARIA TRINIDAD SANCHEZ."/>
    <s v="10 - FONDO GENERAL"/>
    <n v="15927"/>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LOS GUZMÁN, MUNICIPIO YAGUATE, PROVINCIA SAN CRISTÓBAL."/>
    <s v="10 - FONDO GENERAL"/>
    <n v="1552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MADRE TERESA DE CALCUTA - FE Y ALEGRÍA, MUNICIPIO SANTIAGO, PROVINCIA SANTIAGO."/>
    <s v="10 - FONDO GENERAL"/>
    <n v="1574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ARTURO JIMENES, MUNICIPIO SANTIAGO, PROVINCIA SANTIAGO."/>
    <s v="10 - FONDO GENERAL"/>
    <n v="1574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CONSUELO PAREDES, MUNICIPIO EL FACTOR, PROVINCIA MARIA TRINIDAD SANCHEZ."/>
    <s v="10 - FONDO GENERAL"/>
    <n v="15928"/>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FRAY BARTOLOMÉ DE LAS CASAS, MUNICIPIO YAGUATE, PROVINCIA SAN CRISTÓBAL."/>
    <s v="10 - FONDO GENERAL"/>
    <n v="1552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ELISA GENAO (BOCA DE BAO), MUNICIPIO SANTIAGO, PROVINCIA SANTIAGO."/>
    <s v="10 - FONDO GENERAL"/>
    <n v="1574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PROF. MARÍA DE JESÚS CABRERA GUZMÁN, MUNICIPIO YAGUATE, PROVINCIA SAN CRISTÓBAL."/>
    <s v="10 - FONDO GENERAL"/>
    <n v="1553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LOS PANCHOS, MUNICIPIO YAGUATE, PROVINCIA SAN CRISTÓBAL."/>
    <s v="10 - FONDO GENERAL"/>
    <n v="1553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SANTIAGO GUZMÁN ESPAILLAT, MUNICIPIO SANTIAGO, PROVINCIA SANTIAGO."/>
    <s v="10 - FONDO GENERAL"/>
    <n v="1574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ANCISCO DEL ROSARIO SÁNCHEZ, MUNICIPIO BAJOS DE HAINA, PROVINCIA SAN CRISTÓBAL."/>
    <s v="10 - FONDO GENERAL"/>
    <n v="1553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EDESVINDA HALLS, MUNICIPIO TAMBORIL, PROVINCIA SANTIAGO."/>
    <s v="10 - FONDO GENERAL"/>
    <n v="1574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JAPÓN, MUNICIPIO SANTO DOMINGO ESTE, PROVINCIA SANTO DOMINGO."/>
    <s v="10 - FONDO GENERAL"/>
    <n v="159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n v="16030"/>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AX HENRÍQUEZ UREÑA, MUNICIPIO BAJOS DE HAINA, PROVINCIA SAN CRISTÓBAL."/>
    <s v="10 - FONDO GENERAL"/>
    <n v="15533"/>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EJÍA, MUNICIPIO BISONÓ, PROVINCIA SANTIAGO."/>
    <s v="10 - FONDO GENERAL"/>
    <n v="1574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RAFAELA ANTONIA JOSÉFINA UREÑA BÁEZ (DOÑA SOCORRO), DISTRITO NACIONAL."/>
    <s v="10 - FONDO GENERAL"/>
    <n v="15952"/>
    <s v="01 - DISTRITO NACION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ANUEL AURELIO TAVAREZ JUSTO (MANOLO), MUNICIPIO BISONÓ, PROVINCIA SANTIAGO."/>
    <s v="10 - FONDO GENERAL"/>
    <n v="15750"/>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ONTE LARGO, MUNICIPIO BAJOS DE HAINA, PROVINCIA SAN CRISTÓBAL."/>
    <s v="10 - FONDO GENERAL"/>
    <n v="15534"/>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REPÚBLICA DE COSTA RICA, MUNICIPIO SANTO DOMINGO DE GUZMÁN, DISTRITO NACIONAL."/>
    <s v="10 - FONDO GENERAL"/>
    <n v="15953"/>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CLARIDILIA CEPIN, MUNICIPIO BISONÓ, PROVINCIA SANTIAGO."/>
    <s v="10 - FONDO GENERAL"/>
    <n v="1575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FRANCISCO ULISES DOMÍNGUEZ, MUNICIPIO SANTO DOMINGO DE GUZMÁN, DISTRITO NACIONAL."/>
    <s v="10 - FONDO GENERAL"/>
    <n v="15954"/>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IVELISSE SERRANO DEL ROSARIO, MUNICIPIO SAN GREGORIO DE NIGUA, PROVINCIA SAN CRISTÓBAL."/>
    <s v="10 - FONDO GENERAL"/>
    <n v="15535"/>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ARROYO HIGÜERO, MUNICIPIO SAN GREGORIO DE NIGUA, PROVINCIA SAN CRISTÓBAL."/>
    <s v="10 - FONDO GENERAL"/>
    <n v="15536"/>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CRUCE DE BARRERO, MUNICIPIO BISONÓ, PROVINCIA SANTIAGO."/>
    <s v="10 - FONDO GENERAL"/>
    <n v="1575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MI SEGUNDO HOGAR, MUNICIPIO SANTO DOMINGO DE GUZMÁN, DISTRITO NACIONAL."/>
    <s v="10 - FONDO GENERAL"/>
    <n v="15955"/>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LA ZANJA, MUNICIPIO SANTIAGO, PROVINCIA SANTIAGO."/>
    <s v="10 - FONDO GENERAL"/>
    <n v="1575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MAURICIO BÁEZ, MUNICIPIO SABANA GRANDE DE PALENQUE, PROVINCIA SAN CRISTÓBAL."/>
    <s v="10 - FONDO GENERAL"/>
    <n v="1553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PROF. SALOMÉ UREÑA DE HENRÍQUEZ, MUNICIPIO SANTO DOMINGO DE GUZMÁN, DISTRITO NACIONAL."/>
    <s v="10 - FONDO GENERAL"/>
    <n v="15956"/>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27 DE FEBRERO, MUNICIPIO BISONÓ, PROVINCIA SANTIAGO."/>
    <s v="10 - FONDO GENERAL"/>
    <n v="1575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EMMA BALAGUER, MUNICIPIO SANTO DOMINGO OESTE, PROVINCIA SANTO DOMINGO."/>
    <s v="10 - FONDO GENERAL"/>
    <n v="159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PADRE BORBÓN, MUNICIPIO SABANA GRANDE DE PALENQUE, PROVINCIA SAN CRISTÓBAL."/>
    <s v="10 - FONDO GENERAL"/>
    <n v="1553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6 - AMPLIACIÓN DEL PLANTEL EDUCATIVO PARA INICIAL MERCEDES LUISA PÉREZ, MUNICIPIO SABANA GRANDE DE PALENQUE, PROVINCIA SAN CRISTÓBAL."/>
    <s v="10 - FONDO GENERAL"/>
    <n v="1553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JULIÁN JIMÉNEZ, MUNICIPIO SAN GREGORIO DE NIGUA, PROVINCIA SAN CRISTÓBAL."/>
    <s v="10 - FONDO GENERAL"/>
    <n v="1554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LUIS NAPOLEÓN NÚÑEZ MOLINA - ANEXA, MUNICIPIO LICEY AL MEDIO, PROVINCIA SANTIAGO."/>
    <s v="10 - FONDO GENERAL"/>
    <n v="1575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LA PLAYA, MUNICIPIO SAN GREGORIO DE NIGUA, PROVINCIA SAN CRISTÓBAL."/>
    <s v="10 - FONDO GENERAL"/>
    <n v="1554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PROF. FRANCISCA HERNÁNDEZ, MUNICIPIO LICEY AL MEDIO, PROVINCIA SANTIAGO."/>
    <s v="10 - FONDO GENERAL"/>
    <n v="1575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CANTALICIA ENCARNACIÓN MATEO, MUNICIPIO SABANA GRANDE DE PALENQUE, PROVINCIA SAN CRISTÓBAL."/>
    <s v="10 - FONDO GENERAL"/>
    <n v="1554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DOÑA INOCENCIA MERCEDES CABRERA, MUNICIPIO TAMBORIL, PROVINCIA SANTIAGO."/>
    <s v="10 - FONDO GENERAL"/>
    <n v="15758"/>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PROF. MARÍA AMADA RAMÍREZ DÍAZ, MUNICIPIO SANTO DOMINGO OESTE, PROVINCIA SANTO DOMINGO."/>
    <s v="10 - FONDO GENERAL"/>
    <n v="15961"/>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BÁSICA LAS MALVINAS, MUNICIPIO SANTO DOMINGO OESTE, PROVINCIA SANTO DOMINGO."/>
    <s v="10 - FONDO GENERAL"/>
    <n v="15962"/>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JUAN ANTONIO ACOSTA (AMACEYES ABAJO) , MUNICIPIO TAMBORIL, PROVINCIA SANTIAGO."/>
    <s v="10 - FONDO GENERAL"/>
    <n v="1575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PROF. ZENEYDA BELTRÉ, MUNICIPIO SAN GREGORIO DE NIGUA, PROVINCIA SAN CRISTÓBAL."/>
    <s v="10 - FONDO GENERAL"/>
    <n v="1554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ANA CONSUELO GUZMÁN, MUNICIPIO VILLA GONZÁLEZ, PROVINCIA SANTIAGO."/>
    <s v="10 - FONDO GENERAL"/>
    <n v="1576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PETRONILA TRINIDAD SUÁREZ, MUNICIPIO SANTO DOMINGO OESTE, PROVINCIA SANTO DOMINGO."/>
    <s v="10 - FONDO GENERAL"/>
    <n v="159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ROSA ANGÉLICA MONTERO, MUNICIPIO SAN GREGORIO DE NIGUA, PROVINCIA SAN CRISTÓBAL."/>
    <s v="10 - FONDO GENERAL"/>
    <n v="1564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DON BOSCO, MUNICIPIO SANTO DOMINGO OESTE, PROVINCIA SANTO DOMINGO."/>
    <s v="10 - FONDO GENERAL"/>
    <n v="15964"/>
    <s v="32 - SANTO DOMING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MARTÍN FERRER DE LOS SANTOS, MUNICIPIO PERALVILLO, PROVINCIA MONTE PLATA."/>
    <s v="10 - FONDO GENERAL"/>
    <n v="16042"/>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PEDRO ANTONIO ESTRELLA, MUNICIPIO VILLA GONZÁLEZ, PROVINCIA SANTIAGO."/>
    <s v="10 - FONDO GENERAL"/>
    <n v="1576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LOS RANCHOS DE BABOSICO ARRIBA, MUNICIPIO SANTIAGO, PROVINCIA SANTIAGO."/>
    <s v="10 - FONDO GENERAL"/>
    <n v="1576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PROF. ALBA LUZ CASILLA DÍAZ, MUNICIPIO PEDRO BRAND, PROVINCIA SANTO DOMINGO."/>
    <s v="10 - FONDO GENERAL"/>
    <n v="159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GREGORIO LUPERÓN - MACORÍS DEL LIMÓN, MUNICIPIO VILLA GONZÁLEZ, PROVINCIA SANTIAGO."/>
    <s v="10 - FONDO GENERAL"/>
    <n v="15763"/>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MARINO MORENO GONZÁLEZ, MUNICIPIO PEDRO BRAND, PROVINCIA SANTO DOMINGO."/>
    <s v="10 - FONDO GENERAL"/>
    <n v="15966"/>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n v="15764"/>
    <s v="25 - SANTIAGO"/>
    <n v="344536"/>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JUANA DE ARCO, MUNICIPIO PEDRO BRAND, PROVINCIA SANTO DOMINGO."/>
    <s v="10 - FONDO GENERAL"/>
    <n v="15967"/>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ADRIANO VALDEZ - QUINIGUA, MUNICIPIO VILLA GONZÁLEZ, PROVINCIA SANTIAGO."/>
    <s v="10 - FONDO GENERAL"/>
    <n v="1576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GREGORIO SANTOS, MUNICIPIO PEDRO BRAND, PROVINCIA SANTO DOMINGO."/>
    <s v="10 - FONDO GENERAL"/>
    <n v="15968"/>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CONCEPCIÓN BONA, MUNICIPIO SANTO DOMINGO OESTE, PROVINCIA SANTO DOMINGO."/>
    <s v="10 - FONDO GENERAL"/>
    <n v="1596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TRINA MOYA DE VÁSQUEZ, MUNICIPIO SAN JOSÉ DE LAS MATAS, PROVINCIA SANTIAGO."/>
    <s v="10 - FONDO GENERAL"/>
    <n v="1579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MELIDA GIRALT, MUNICIPIO SANTIAGO, PROVINCIA SANTIAGO."/>
    <s v="10 - FONDO GENERAL"/>
    <n v="1579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PROF. FRANCIA MARGARITA AYALA SÁNCHEZ, MUNICIPIO PEDRO BRAND, PROVINCIA SANTO DOMINGO."/>
    <s v="10 - FONDO GENERAL"/>
    <n v="1597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n v="15882"/>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FÉLIX LOPE DE VEGA, MUNICIPIO PEDRO BRAND, PROVINCIA SANTO DOMINGO."/>
    <s v="10 - FONDO GENERAL"/>
    <n v="1597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2 - MOBILIARIO Y EQUIPO DE AUDIO, AUDIOVISUAL, RECREATIVO Y EDUCACIONAL"/>
    <s v="S"/>
    <s v="83 - AMPLIACIÓN DEL PLANTEL EDUCATIVO PARA INICIAL PEDRO MIR, MUNICIPIO SAN FRANCISCO DE MACORÍS, PROVINCIA DUARTE."/>
    <s v="10 - FONDO GENERAL"/>
    <n v="16530"/>
    <s v="06 - DUARTE"/>
    <n v="86133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n v="15972"/>
    <s v="32 - SANTO DOMINGO"/>
    <n v="477532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n v="15158"/>
    <s v="03 - BAHORUCO"/>
    <n v="1659844"/>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n v="15270"/>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n v="15233"/>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n v="15194"/>
    <s v="19 - HERMANAS MIRABAL"/>
    <n v="137940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n v="15203"/>
    <s v="11 - LA ALTAGRACIA"/>
    <n v="138446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n v="15883"/>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n v="15174"/>
    <s v="17 - PERAVIA"/>
    <n v="235163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n v="15184"/>
    <s v="13 - LA VEGA"/>
    <n v="7078902"/>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n v="15253"/>
    <s v="32 - SANTO DOMINGO"/>
    <n v="1510521"/>
    <n v="0"/>
  </r>
  <r>
    <s v="2025"/>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n v="13043"/>
    <s v="05 - DAJABON"/>
    <n v="5000000"/>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n v="15195"/>
    <s v="19 - HERMANAS MIRABAL"/>
    <n v="247164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n v="15175"/>
    <s v="17 - PERAVIA"/>
    <n v="1539182"/>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n v="15254"/>
    <s v="32 - SANTO DOMINGO"/>
    <n v="1354126"/>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n v="15185"/>
    <s v="13 - LA VEGA"/>
    <n v="106509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n v="15884"/>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LOMÉ UREÑA DE HENRÍQUEZ, MUNICIPIO TAMAYO, PROVINCIA BAHORUCO."/>
    <s v="10 - FONDO GENERAL"/>
    <n v="15159"/>
    <s v="03 - BAHORUCO"/>
    <n v="2368877"/>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n v="15973"/>
    <s v="32 - SANTO DOMINGO"/>
    <n v="82323"/>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n v="15160"/>
    <s v="03 - BAHORUCO"/>
    <n v="414960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n v="15607"/>
    <s v="13 - LA VEGA"/>
    <n v="693765"/>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n v="15235"/>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n v="15151"/>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n v="15205"/>
    <s v="11 - LA ALTAGRACIA"/>
    <n v="369639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n v="15176"/>
    <s v="17 - PERAVIA"/>
    <n v="395706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n v="15885"/>
    <s v="18 - PUERTO PLATA"/>
    <n v="108566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n v="15272"/>
    <s v="15 - MONTE CRISTI"/>
    <n v="155046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n v="15161"/>
    <s v="03 - BAHORUCO"/>
    <n v="82577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n v="15177"/>
    <s v="17 - PERAVIA"/>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VARISTO BRITO REYES, MUNICIPIO LOS ALCARRIZOS, PROVINCIA SANTO DOMINGO."/>
    <s v="10 - FONDO GENERAL"/>
    <n v="15256"/>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n v="15197"/>
    <s v="19 - HERMANAS MIRABAL"/>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MERCEDES CONSUELO MATOS EN LA PROVINCIA SAN JUAN."/>
    <s v="10 - FONDO GENERAL"/>
    <n v="15152"/>
    <s v="22 - SAN JUAN"/>
    <n v="3971574"/>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OLIVIA NUÑEZ HIDALGO, MUNICIPIO GASPAR HERNÁNDEZ, PROVINCIA ESPAILLAT."/>
    <s v="10 - FONDO GENERAL"/>
    <n v="15189"/>
    <s v="09 - ESPAILLAT"/>
    <n v="3957068"/>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n v="15608"/>
    <s v="13 - LA VEGA"/>
    <n v="19496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n v="15886"/>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n v="15273"/>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n v="15190"/>
    <s v="09 - ESPAILLAT"/>
    <n v="574400"/>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n v="15237"/>
    <s v="29 - MONTE PLATA"/>
    <n v="1527898"/>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n v="15178"/>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n v="15609"/>
    <s v="13 - LA VEGA"/>
    <n v="49003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n v="15257"/>
    <s v="32 - SANTO DOMINGO"/>
    <n v="7769083"/>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n v="15274"/>
    <s v="15 - MONTE CRISTI"/>
    <n v="6606205"/>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n v="15153"/>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n v="15887"/>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n v="15154"/>
    <s v="22 - SAN JUAN"/>
    <n v="5900641"/>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n v="15179"/>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n v="15238"/>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n v="15610"/>
    <s v="13 - LA VEGA"/>
    <n v="42080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n v="15191"/>
    <s v="09 - ESPAILLAT"/>
    <n v="45951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n v="15199"/>
    <s v="06 - DUARTE"/>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CONCEPCIÓN BONA, MUNICIPIO HIGÜEY, PROVINCIA LA ALTAGRACIA."/>
    <s v="10 - FONDO GENERAL"/>
    <n v="15208"/>
    <s v="11 - LA ALTAGRACIA"/>
    <n v="82277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n v="15163"/>
    <s v="03 - BAHORUCO"/>
    <n v="4447774"/>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n v="15275"/>
    <s v="15 - MONTE CRISTI"/>
    <n v="107294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n v="15888"/>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n v="15180"/>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n v="15201"/>
    <s v="06 - DUARTE"/>
    <n v="2965974"/>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n v="15889"/>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n v="15155"/>
    <s v="22 - SAN JUAN"/>
    <n v="82277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n v="15276"/>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n v="15209"/>
    <s v="11 - LA ALTAGRACIA"/>
    <n v="1384466"/>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n v="15611"/>
    <s v="13 - LA VEGA"/>
    <n v="3322183"/>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GE BOTELLO FERNÁNDEZ, MUNICIPIO LOS ALCARRIZOS, PROVINCIA SANTO DOMINGO."/>
    <s v="10 - FONDO GENERAL"/>
    <n v="15259"/>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n v="15164"/>
    <s v="10 - INDEPENDENCIA"/>
    <n v="2368877"/>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n v="15181"/>
    <s v="17 - PERAVIA"/>
    <n v="4415403"/>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n v="15165"/>
    <s v="10 - INDEPENDENCIA"/>
    <n v="82577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n v="15210"/>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n v="15612"/>
    <s v="13 - LA VEGA"/>
    <n v="11598222"/>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n v="15277"/>
    <s v="15 - MONTE CRISTI"/>
    <n v="1184438"/>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EONIDAS DEL CARMEN SÁNCHEZ, MUNICIPIO JUAN DE HERRERA, PROVINCIA SAN JUAN."/>
    <s v="10 - FONDO GENERAL"/>
    <n v="15156"/>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n v="15544"/>
    <s v="23 - SAN PEDRO DE MACORIS"/>
    <n v="680561"/>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n v="15202"/>
    <s v="06 - DUARTE"/>
    <n v="7506185"/>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n v="15890"/>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AMIÁN DAVID ORTÍZ, MUNICIPIO LAS MATAS DE FARFÁN, PROVINCIA SAN JUAN."/>
    <s v="10 - FONDO GENERAL"/>
    <n v="15157"/>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n v="15891"/>
    <s v="18 - PUERTO PLATA"/>
    <n v="353457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n v="15283"/>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n v="15263"/>
    <s v="18 - PUERTO PLATA"/>
    <n v="82577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n v="15613"/>
    <s v="13 - LA VEGA"/>
    <n v="66464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n v="15182"/>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n v="15166"/>
    <s v="10 - INDEPENDENCIA"/>
    <n v="2368877"/>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SANTO CURA DE ARS, SECTOR CAPOTILLO, DISTRITO NACIONAL."/>
    <s v="10 - FONDO GENERAL"/>
    <n v="15261"/>
    <s v="01 - DISTRITO NACIONAL"/>
    <n v="80474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n v="15168"/>
    <s v="02 - AZUA"/>
    <n v="819765"/>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n v="15213"/>
    <s v="11 - LA ALTAGRACIA"/>
    <n v="26600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n v="15892"/>
    <s v="18 - PUERTO PLATA"/>
    <n v="1821688"/>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n v="15279"/>
    <s v="05 - DAJABON"/>
    <n v="825776"/>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n v="15264"/>
    <s v="18 - PUERTO PLATA"/>
    <n v="57861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n v="15262"/>
    <s v="01 - DISTRITO NACIONAL"/>
    <n v="776908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n v="15167"/>
    <s v="10 - INDEPENDENCIA"/>
    <n v="9965197"/>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n v="15614"/>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n v="15183"/>
    <s v="17 - PERAVIA"/>
    <n v="1434334"/>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n v="15284"/>
    <s v="14 - MARIA TRINIDAD SANCHEZ"/>
    <n v="4628887"/>
    <n v="0"/>
  </r>
  <r>
    <s v="2025"/>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n v="13052"/>
    <s v="12 - LA ROMANA"/>
    <n v="150000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n v="15240"/>
    <s v="16 - PEDERNALES"/>
    <n v="4149609"/>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n v="15280"/>
    <s v="05 - DAJABON"/>
    <n v="138952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n v="15615"/>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n v="15285"/>
    <s v="14 - MARIA TRINIDAD SANCHEZ"/>
    <n v="1659844"/>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n v="15442"/>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n v="15170"/>
    <s v="02 - AZUA"/>
    <n v="5744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n v="15296"/>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n v="15893"/>
    <s v="18 - PUERTO PLATA"/>
    <n v="109394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n v="15265"/>
    <s v="18 - PUERTO PLATA"/>
    <n v="1389523"/>
    <n v="0"/>
  </r>
  <r>
    <s v="2025"/>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n v="13074"/>
    <s v="11 - LA ALTAGRACIA"/>
    <n v="10909446"/>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n v="15215"/>
    <s v="11 - LA ALTAGRACIA"/>
    <n v="1873272"/>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n v="15616"/>
    <s v="13 - LA VEGA"/>
    <n v="333470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n v="15281"/>
    <s v="05 - DAJABON"/>
    <n v="118443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n v="15266"/>
    <s v="18 - PUERTO PLATA"/>
    <n v="23230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n v="15241"/>
    <s v="16 - PEDERNALES"/>
    <n v="1659844"/>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n v="15171"/>
    <s v="02 - AZUA"/>
    <n v="1639531"/>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n v="15894"/>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n v="15297"/>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n v="15444"/>
    <s v="02 - AZUA"/>
    <n v="1148191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n v="15242"/>
    <s v="16 - PEDERNALES"/>
    <n v="5922192"/>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n v="15895"/>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n v="15549"/>
    <s v="23 - SAN PEDRO DE MACORIS"/>
    <n v="47858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TINA, MUNICIPIO LA VEGA, PROVINCIA LA VEGA."/>
    <s v="10 - FONDO GENERAL"/>
    <n v="15617"/>
    <s v="13 - LA VEGA"/>
    <n v="832149"/>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n v="1526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n v="15172"/>
    <s v="02 - AZUA"/>
    <n v="208016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n v="15287"/>
    <s v="14 - MARIA TRINIDAD SANCHEZ"/>
    <n v="1111617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ÍO LIMPIO, MUNICIPIO PEDRO SANTANA, PROVINCIA ELÍAS PIÑA."/>
    <s v="10 - FONDO GENERAL"/>
    <n v="15282"/>
    <s v="07 - ELIAS PINA"/>
    <n v="660620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n v="15216"/>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n v="15288"/>
    <s v="14 - MARIA TRINIDAD SANCHEZ"/>
    <n v="462888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n v="15244"/>
    <s v="04 - BARAHONA"/>
    <n v="82577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n v="15445"/>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n v="15896"/>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n v="15766"/>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n v="15173"/>
    <s v="07 - ELIAS PINA"/>
    <n v="1539182"/>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n v="15268"/>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n v="15217"/>
    <s v="11 - LA ALTAGRACIA"/>
    <n v="2322770"/>
    <n v="0"/>
  </r>
  <r>
    <s v="2025"/>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n v="13055"/>
    <s v="13 - LA VEGA"/>
    <n v="3118464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n v="15269"/>
    <s v="18 - PUERTO PLATA"/>
    <n v="116060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n v="15767"/>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n v="15245"/>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n v="15289"/>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n v="15446"/>
    <s v="02 - AZUA"/>
    <n v="5431103"/>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n v="1589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n v="15447"/>
    <s v="02 - AZUA"/>
    <n v="6899839"/>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n v="15301"/>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n v="15768"/>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n v="15219"/>
    <s v="12 - LA ROMANA"/>
    <n v="568083"/>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n v="15246"/>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n v="15620"/>
    <s v="13 - LA VEGA"/>
    <n v="3262620"/>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n v="15769"/>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n v="15291"/>
    <s v="20 - SAMANA"/>
    <n v="4628887"/>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n v="15247"/>
    <s v="04 - BARAHONA"/>
    <n v="11116178"/>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ALTAGRACIA OZEMA GERÓNIMO MATOS, MUNICIPIO ESTEBANÍA, PROVINCIA AZUA."/>
    <s v="10 - FONDO GENERAL"/>
    <n v="15448"/>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n v="15554"/>
    <s v="23 - SAN PEDRO DE MACORIS"/>
    <n v="682621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n v="15292"/>
    <s v="20 - SAMANA"/>
    <n v="11116179"/>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n v="15770"/>
    <s v="27 - VALVERDE"/>
    <n v="2009704"/>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n v="15449"/>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n v="15248"/>
    <s v="04 - BARAHONA"/>
    <n v="155046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n v="15221"/>
    <s v="12 - LA ROMANA"/>
    <n v="5865025"/>
    <n v="0"/>
  </r>
  <r>
    <s v="2025"/>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n v="13059"/>
    <s v="15 - MONTE CRISTI"/>
    <n v="5000000"/>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n v="15222"/>
    <s v="12 - LA ROMANA"/>
    <n v="35274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n v="15293"/>
    <s v="20 - SAMANA"/>
    <n v="597911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n v="15771"/>
    <s v="27 - VALVERDE"/>
    <n v="3526772"/>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n v="15249"/>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n v="15623"/>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n v="15634"/>
    <s v="09 - ESPAILLAT"/>
    <n v="2308434"/>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n v="15450"/>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n v="13060"/>
    <s v="29 - MONTE PLATA"/>
    <n v="1350000"/>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n v="15250"/>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n v="15451"/>
    <s v="02 - AZUA"/>
    <n v="9862676"/>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n v="15294"/>
    <s v="20 - SAMANA"/>
    <n v="2368877"/>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n v="15772"/>
    <s v="27 - VALVERDE"/>
    <n v="101875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n v="15251"/>
    <s v="04 - BARAHONA"/>
    <n v="1389523"/>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n v="15224"/>
    <s v="08 - EL SEIBO"/>
    <n v="6660884"/>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n v="15453"/>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n v="15625"/>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n v="15773"/>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n v="15252"/>
    <s v="04 - BARAHONA"/>
    <n v="3442402"/>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n v="15774"/>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n v="15454"/>
    <s v="02 - AZUA"/>
    <n v="5421567"/>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n v="15653"/>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n v="15373"/>
    <s v="07 - ELIAS PINA"/>
    <n v="1554403"/>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ATEY EL JAGUAL, MUNICIPIO RAMÓN SANTANA, PROVINCIA SAN PEDRO DE MACORÍS."/>
    <s v="10 - FONDO GENERAL"/>
    <n v="15559"/>
    <s v="23 - SAN PEDRO DE MACORIS"/>
    <n v="6831681"/>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n v="15352"/>
    <s v="16 - PEDERNALES"/>
    <n v="169485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n v="15627"/>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n v="15455"/>
    <s v="02 - AZUA"/>
    <n v="54311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n v="15775"/>
    <s v="27 - VALVERDE"/>
    <n v="34424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n v="15654"/>
    <s v="19 - HERMANAS MIRABAL"/>
    <n v="450611"/>
    <n v="0"/>
  </r>
  <r>
    <s v="2025"/>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n v="13064"/>
    <s v="23 - SAN PEDRO DE MACORIS"/>
    <n v="3000000"/>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n v="15776"/>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n v="15456"/>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n v="15628"/>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n v="15353"/>
    <s v="16 - PEDERNALES"/>
    <n v="1026245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n v="15374"/>
    <s v="07 - ELIAS PINA"/>
    <n v="541782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n v="15655"/>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n v="15777"/>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n v="15656"/>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n v="15375"/>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n v="15457"/>
    <s v="02 - AZUA"/>
    <n v="543110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n v="15657"/>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n v="15355"/>
    <s v="04 - BARAHONA"/>
    <n v="8900248"/>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n v="15778"/>
    <s v="27 - VALVERDE"/>
    <n v="451525"/>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n v="15831"/>
    <s v="32 - SANTO DOMINGO"/>
    <n v="1996083"/>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n v="15229"/>
    <s v="08 - EL SEIBO"/>
    <n v="138446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n v="15641"/>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n v="15458"/>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n v="15376"/>
    <s v="22 - SAN JUAN"/>
    <n v="6933470"/>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n v="15356"/>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n v="15377"/>
    <s v="22 - SAN JUAN"/>
    <n v="541782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n v="15459"/>
    <s v="02 - AZUA"/>
    <n v="119215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n v="15643"/>
    <s v="13 - LA VEGA"/>
    <n v="4689995"/>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n v="15658"/>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n v="15642"/>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SALOMÉ UREÑA , MUNICIPIO ESPERANZA, PROVINCIA VALVERDE."/>
    <s v="10 - FONDO GENERAL"/>
    <n v="15779"/>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n v="15564"/>
    <s v="23 - SAN PEDRO DE MACORIS"/>
    <n v="4774180"/>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n v="15644"/>
    <s v="13 - LA VEGA"/>
    <n v="391039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n v="15833"/>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n v="15357"/>
    <s v="04 - BARAHONA"/>
    <n v="11571658"/>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n v="15231"/>
    <s v="08 - EL SEIBO"/>
    <n v="1384466"/>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n v="15659"/>
    <s v="19 - HERMANAS MIRABAL"/>
    <n v="64064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n v="15378"/>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n v="15780"/>
    <s v="26 - SANTIAGO RODRIGUEZ"/>
    <n v="353437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n v="15460"/>
    <s v="02 - AZUA"/>
    <n v="2802175"/>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n v="1583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n v="15461"/>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n v="15781"/>
    <s v="26 - SANTIAGO RODRIGUEZ"/>
    <n v="1802634"/>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n v="15358"/>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n v="15660"/>
    <s v="06 - DUARTE"/>
    <n v="1493827"/>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n v="15359"/>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n v="15782"/>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n v="15699"/>
    <s v="25 - SANTIAGO"/>
    <n v="59581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n v="15661"/>
    <s v="06 - DUARTE"/>
    <n v="7665325"/>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n v="15462"/>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n v="15380"/>
    <s v="22 - SAN JUAN"/>
    <n v="1196343"/>
    <n v="0"/>
  </r>
  <r>
    <s v="2025"/>
    <x v="0"/>
    <x v="0"/>
    <x v="1"/>
    <x v="7"/>
    <s v="2 - Poder Ejecutivo"/>
    <s v="0206 - MINISTERIO DE EDUCACIÓN"/>
    <s v="0012 - DIRECCION DE INFRAESTRUCTURA ESCOLAR"/>
    <s v="4 - SERVICIOS SOCIALES"/>
    <s v="4.4 - Educación"/>
    <s v="4.4.01 - Educación inicial"/>
    <s v="2.7 - OBRAS"/>
    <s v="2.7.1 - OBRAS EN EDIFICACIONES"/>
    <s v="S"/>
    <s v="30 - CONSTRUCCIÓN DE 2 ESTANCIAS INFANTILES EN LA PROVINCIA DE VALVERDE"/>
    <s v="10 - FONDO GENERAL"/>
    <n v="13071"/>
    <s v="27 - VALVERDE"/>
    <n v="300000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n v="15463"/>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n v="15381"/>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n v="15783"/>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n v="15700"/>
    <s v="25 - SANTIAGO"/>
    <n v="596016"/>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n v="15662"/>
    <s v="06 - DUARTE"/>
    <n v="357874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n v="15360"/>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n v="15650"/>
    <s v="13 - LA VEGA"/>
    <n v="488774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n v="15361"/>
    <s v="04 - BARAHONA"/>
    <n v="8972922"/>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n v="15701"/>
    <s v="25 - SANTIAGO"/>
    <n v="1401018"/>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n v="15464"/>
    <s v="31 - SAN JOSE DE OCOA"/>
    <n v="1434334"/>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n v="15663"/>
    <s v="06 - DUARTE"/>
    <n v="7665365"/>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n v="15784"/>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n v="15569"/>
    <s v="12 - LA ROMANA"/>
    <n v="114200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n v="15400"/>
    <s v="22 - SAN JUAN"/>
    <n v="1685797"/>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n v="15974"/>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n v="15785"/>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n v="15702"/>
    <s v="25 - SANTIAGO"/>
    <n v="57252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n v="15574"/>
    <s v="30 - HATO MAYOR"/>
    <n v="4830109"/>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n v="15362"/>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n v="15975"/>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n v="15465"/>
    <s v="31 - SAN JOSE DE OCOA"/>
    <n v="157250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n v="15416"/>
    <s v="22 - SAN JUAN"/>
    <n v="2158390"/>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n v="15417"/>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n v="15466"/>
    <s v="31 - SAN JOSE DE OCOA"/>
    <n v="29331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n v="15976"/>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n v="15703"/>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n v="15786"/>
    <s v="26 - SANTIAGO RODRIGUEZ"/>
    <n v="27752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n v="15665"/>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n v="15363"/>
    <s v="04 - BARAHONA"/>
    <n v="553885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n v="15977"/>
    <s v="28 - MONSENOR NOUEL"/>
    <n v="581809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n v="15418"/>
    <s v="22 - SAN JUAN"/>
    <n v="154436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n v="15364"/>
    <s v="04 - BARAHONA"/>
    <n v="286866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n v="15467"/>
    <s v="31 - SAN JOSE DE OCOA"/>
    <n v="331910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n v="15666"/>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n v="15704"/>
    <s v="25 - SANTIAGO"/>
    <n v="1532897"/>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n v="15787"/>
    <s v="27 - VALVERDE"/>
    <n v="1358888"/>
    <n v="0"/>
  </r>
  <r>
    <s v="2025"/>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n v="13425"/>
    <s v="25 - SANTIAGO"/>
    <n v="20000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n v="1570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n v="15468"/>
    <s v="17 - PERAVIA"/>
    <n v="3871627"/>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n v="16047"/>
    <s v="03 - BAHORUCO"/>
    <n v="10121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ITA, MUNICIPIO VILLA LOS ALMÁCIGOS, PROVINCIA SANTIAGO RODRIGUEZ."/>
    <s v="10 - FONDO GENERAL"/>
    <n v="15788"/>
    <s v="26 - SANTIAGO RODRIGUEZ"/>
    <n v="46165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n v="15667"/>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n v="15579"/>
    <s v="08 - EL SEIBO"/>
    <n v="1179596"/>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n v="15419"/>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n v="15978"/>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n v="16048"/>
    <s v="03 - BAHORUCO"/>
    <n v="3825170"/>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n v="15979"/>
    <s v="24 - SANCHEZ RAMIREZ"/>
    <n v="2308434"/>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n v="15789"/>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n v="15469"/>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n v="15420"/>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n v="15706"/>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n v="15980"/>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n v="15470"/>
    <s v="17 - PERAVIA"/>
    <n v="12440246"/>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n v="16049"/>
    <s v="03 - BAHORUCO"/>
    <n v="17800994"/>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n v="15669"/>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ARÍA TRINIDAD SÁNCHEZ, MUNICIPIO LAGUNA SALADA, PROVINCIA VALVERDE."/>
    <s v="10 - FONDO GENERAL"/>
    <n v="15790"/>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n v="15843"/>
    <s v="32 - SANTO DOMINGO"/>
    <n v="1375865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n v="15707"/>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n v="15604"/>
    <s v="12 - LA ROMANA"/>
    <n v="277191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n v="15421"/>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ANA DOLORES TORRES, MUNICIPIO SAN JOSÉ DE LAS MATAS, PROVINCIA SANTIAGO."/>
    <s v="10 - FONDO GENERAL"/>
    <n v="15708"/>
    <s v="25 - SANTIAGO"/>
    <n v="4772685"/>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n v="15422"/>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ACINTO DE LA CONCHA, MUNICIPIO LAGUNA SALADA, PROVINCIA VALVERDE."/>
    <s v="10 - FONDO GENERAL"/>
    <n v="15791"/>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n v="15981"/>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n v="15584"/>
    <s v="30 - HATO MAYOR"/>
    <n v="1179596"/>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n v="15670"/>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n v="15471"/>
    <s v="17 - PERAVIA"/>
    <n v="5632017"/>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n v="1584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n v="16050"/>
    <s v="03 - BAHORUCO"/>
    <n v="5476136"/>
    <n v="0"/>
  </r>
  <r>
    <s v="2025"/>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n v="13430"/>
    <s v="23 - SAN PEDRO DE MACORIS"/>
    <n v="1940481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n v="16051"/>
    <s v="03 - BAHORUCO"/>
    <n v="1200530"/>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n v="15709"/>
    <s v="25 - SANTIAGO"/>
    <n v="7208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n v="15671"/>
    <s v="06 - DUARTE"/>
    <n v="7860742"/>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n v="15792"/>
    <s v="27 - VALVERDE"/>
    <n v="1406026"/>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n v="15982"/>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n v="15423"/>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n v="15472"/>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n v="15710"/>
    <s v="25 - SANTIAGO"/>
    <n v="312174"/>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n v="15424"/>
    <s v="22 - SAN JUAN"/>
    <n v="155396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n v="15793"/>
    <s v="26 - SANTIAGO RODRIGUEZ"/>
    <n v="140602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n v="16052"/>
    <s v="03 - BAHORUCO"/>
    <n v="2822352"/>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n v="15672"/>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n v="15983"/>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n v="15473"/>
    <s v="17 - PERAVIA"/>
    <n v="489020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n v="16053"/>
    <s v="03 - BAHORUCO"/>
    <n v="1771114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n v="15474"/>
    <s v="17 - PERAVIA"/>
    <n v="6901307"/>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n v="15425"/>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n v="15984"/>
    <s v="24 - SANCHEZ RAMIREZ"/>
    <n v="230843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n v="15711"/>
    <s v="25 - SANTIAGO"/>
    <n v="119216"/>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n v="15794"/>
    <s v="26 - SANTIAGO RODRIGUEZ"/>
    <n v="1406026"/>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n v="15426"/>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n v="15898"/>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n v="15674"/>
    <s v="06 - DUARTE"/>
    <n v="4119935"/>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n v="15475"/>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n v="15712"/>
    <s v="25 - SANTIAGO"/>
    <n v="2802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n v="16054"/>
    <s v="03 - BAHORUCO"/>
    <n v="9084984"/>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USTIANA HERNÁNDEZ JOSÉ, MUNICIPIO COTUÍ, PROVINCIA SANCHEZ RAMIREZ."/>
    <s v="10 - FONDO GENERAL"/>
    <n v="15985"/>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n v="15589"/>
    <s v="23 - SAN PEDRO DE MACORIS"/>
    <n v="308796"/>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n v="15899"/>
    <s v="15 - MONTE CRISTI"/>
    <n v="1925724"/>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n v="16055"/>
    <s v="03 - BAHORUCO"/>
    <n v="549212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n v="15476"/>
    <s v="17 - PERAVIA"/>
    <n v="17212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n v="15427"/>
    <s v="22 - SAN JUAN"/>
    <n v="3641048"/>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n v="15986"/>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n v="15713"/>
    <s v="25 - SANTIAGO"/>
    <n v="68691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n v="15849"/>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n v="13444"/>
    <s v="04 - BARAHONA"/>
    <n v="1452712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n v="15714"/>
    <s v="25 - SANTIAGO"/>
    <n v="4832486"/>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n v="15900"/>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n v="15428"/>
    <s v="22 - SAN JUAN"/>
    <n v="50691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n v="15477"/>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n v="15676"/>
    <s v="06 - DUARTE"/>
    <n v="1184730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n v="1598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n v="15850"/>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n v="16057"/>
    <s v="03 - BAHORUCO"/>
    <n v="157202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n v="15429"/>
    <s v="22 - SAN JUAN"/>
    <n v="3635067"/>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n v="15901"/>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n v="15478"/>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n v="15715"/>
    <s v="25 - SANTIAGO"/>
    <n v="177779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n v="15988"/>
    <s v="24 - SANCHEZ RAMIREZ"/>
    <n v="1192156"/>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n v="15902"/>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n v="15430"/>
    <s v="22 - SAN JUAN"/>
    <n v="456805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n v="16058"/>
    <s v="10 - INDEPENDENCIA"/>
    <n v="4058903"/>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n v="15716"/>
    <s v="25 - SANTIAGO"/>
    <n v="11531964"/>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n v="15989"/>
    <s v="24 - SANCHEZ RAMIREZ"/>
    <n v="168288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n v="15479"/>
    <s v="17 - PERAVIA"/>
    <n v="409762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n v="15592"/>
    <s v="23 - SAN PEDRO DE MACORIS"/>
    <n v="1530258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n v="15717"/>
    <s v="25 - SANTIAGO"/>
    <n v="109245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n v="15480"/>
    <s v="17 - PERAVIA"/>
    <n v="6902720"/>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n v="15990"/>
    <s v="24 - SANCHEZ RAMIREZ"/>
    <n v="488784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n v="15679"/>
    <s v="06 - DUARTE"/>
    <n v="6855414"/>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n v="16059"/>
    <s v="10 - INDEPENDENCIA"/>
    <n v="16992525"/>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n v="15431"/>
    <s v="22 - SAN JUAN"/>
    <n v="945411"/>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n v="15904"/>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n v="15594"/>
    <s v="23 - SAN PEDRO DE MACORIS"/>
    <n v="482740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n v="15718"/>
    <s v="25 - SANTIAGO"/>
    <n v="177364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n v="15432"/>
    <s v="22 - SAN JUAN"/>
    <n v="545041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n v="16060"/>
    <s v="10 - INDEPENDENCIA"/>
    <n v="567566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n v="15481"/>
    <s v="17 - PERAVIA"/>
    <n v="6865747"/>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n v="15991"/>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n v="15680"/>
    <s v="06 - DUARTE"/>
    <n v="559040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n v="15719"/>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n v="15482"/>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n v="15992"/>
    <s v="24 - SANCHEZ RAMIREZ"/>
    <n v="3179083"/>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n v="16061"/>
    <s v="10 - INDEPENDENCIA"/>
    <n v="693398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n v="15905"/>
    <s v="15 - MONTE CRISTI"/>
    <n v="176229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n v="15433"/>
    <s v="22 - SAN JUAN"/>
    <n v="907588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n v="15681"/>
    <s v="06 - DUARTE"/>
    <n v="4887840"/>
    <n v="0"/>
  </r>
  <r>
    <s v="2025"/>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n v="13450"/>
    <s v="17 - PERAVIA"/>
    <n v="7240210"/>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n v="16062"/>
    <s v="10 - INDEPENDENCIA"/>
    <n v="4914257"/>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n v="15906"/>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n v="15682"/>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n v="15434"/>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n v="15993"/>
    <s v="28 - MONSENOR NOUEL"/>
    <n v="5425988"/>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n v="15504"/>
    <s v="21 - SAN CRISTOBAL"/>
    <n v="3591282"/>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n v="15720"/>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n v="15907"/>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n v="15683"/>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n v="15994"/>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n v="15505"/>
    <s v="21 - SAN CRISTOBAL"/>
    <n v="167092"/>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n v="16063"/>
    <s v="10 - INDEPENDENCIA"/>
    <n v="12891385"/>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n v="15435"/>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n v="15721"/>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n v="15995"/>
    <s v="28 - MONSENOR NOUEL"/>
    <n v="41239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n v="15908"/>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n v="15506"/>
    <s v="21 - SAN CRISTOBAL"/>
    <n v="215698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n v="15722"/>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n v="15598"/>
    <s v="23 - SAN PEDRO DE MACORIS"/>
    <n v="537740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n v="16064"/>
    <s v="10 - INDEPENDENCIA"/>
    <n v="6948931"/>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n v="15436"/>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n v="15685"/>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n v="15437"/>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n v="16065"/>
    <s v="10 - INDEPENDENCIA"/>
    <n v="224521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n v="15723"/>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n v="15909"/>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n v="15910"/>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n v="15438"/>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n v="15686"/>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n v="16066"/>
    <s v="10 - INDEPENDENCIA"/>
    <n v="4922173"/>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n v="15724"/>
    <s v="25 - SANTIAGO"/>
    <n v="2085348"/>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n v="15601"/>
    <s v="23 - SAN PEDRO DE MACORIS"/>
    <n v="12650241"/>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n v="15439"/>
    <s v="22 - SAN JUAN"/>
    <n v="3857936"/>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n v="16067"/>
    <s v="10 - INDEPENDENCIA"/>
    <n v="14482470"/>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n v="15911"/>
    <s v="15 - MONTE CRISTI"/>
    <n v="107488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n v="15725"/>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n v="13459"/>
    <s v="05 - DAJABON"/>
    <n v="500000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n v="15510"/>
    <s v="21 - SAN CRISTOBAL"/>
    <n v="24372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n v="15688"/>
    <s v="06 - DUARTE"/>
    <n v="95373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n v="15999"/>
    <s v="28 - MONSENOR NOUEL"/>
    <n v="4521216"/>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n v="16068"/>
    <s v="03 - BAHORUCO"/>
    <n v="1572122"/>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n v="15726"/>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n v="15912"/>
    <s v="15 - MONTE CRISTI"/>
    <n v="182168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n v="15441"/>
    <s v="07 - ELIAS PINA"/>
    <n v="6901266"/>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n v="158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n v="15689"/>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n v="15727"/>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n v="16000"/>
    <s v="28 - MONSENOR NOUEL"/>
    <n v="11498484"/>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n v="15914"/>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n v="15690"/>
    <s v="06 - DUARTE"/>
    <n v="680243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n v="16009"/>
    <s v="29 - MONTE PLATA"/>
    <n v="6887278"/>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n v="15728"/>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n v="15864"/>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n v="15512"/>
    <s v="21 - SAN CRISTOBAL"/>
    <n v="483634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n v="15915"/>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n v="15513"/>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n v="15865"/>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n v="16001"/>
    <s v="28 - MONSENOR NOUEL"/>
    <n v="1448884"/>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n v="15691"/>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n v="15729"/>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n v="15692"/>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n v="15916"/>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n v="16002"/>
    <s v="28 - MONSENOR NOUEL"/>
    <n v="69889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n v="16011"/>
    <s v="29 - MONTE PLATA"/>
    <n v="1137252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n v="15730"/>
    <s v="25 - SANTIAGO"/>
    <n v="1162841"/>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n v="15514"/>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n v="15866"/>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n v="15731"/>
    <s v="25 - SANTIAGO"/>
    <n v="1210828"/>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n v="15693"/>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n v="16003"/>
    <s v="28 - MONSENOR NOUEL"/>
    <n v="6486495"/>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n v="15515"/>
    <s v="21 - SAN CRISTOBAL"/>
    <n v="3403262"/>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n v="15917"/>
    <s v="05 - DAJABON"/>
    <n v="652779"/>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n v="15516"/>
    <s v="21 - SAN CRISTOBAL"/>
    <n v="5373146"/>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n v="15918"/>
    <s v="05 - DAJABON"/>
    <n v="54853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n v="15694"/>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n v="15732"/>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n v="16004"/>
    <s v="28 - MONSENOR NOUEL"/>
    <n v="2770118"/>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n v="15919"/>
    <s v="05 - DAJABON"/>
    <n v="112186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n v="15695"/>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n v="16014"/>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n v="15733"/>
    <s v="25 - SANTIAGO"/>
    <n v="1991636"/>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n v="16005"/>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n v="15734"/>
    <s v="25 - SANTIAGO"/>
    <n v="251647"/>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n v="16006"/>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n v="15696"/>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n v="15519"/>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n v="15735"/>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n v="15697"/>
    <s v="19 - HERMANAS MIRABAL"/>
    <n v="6917980"/>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n v="1600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n v="13614"/>
    <s v="25 - SANTIAGO"/>
    <n v="35000000"/>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n v="15698"/>
    <s v="19 - HERMANAS MIRABAL"/>
    <n v="4883304"/>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n v="15520"/>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n v="15736"/>
    <s v="25 - SANTIAGO"/>
    <n v="1015206"/>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n v="16008"/>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n v="13611"/>
    <s v="32 - SANTO DOMINGO"/>
    <n v="26302201"/>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n v="15737"/>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n v="15920"/>
    <s v="14 - MARIA TRINIDAD SANCHEZ"/>
    <n v="4922173"/>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n v="15521"/>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n v="15522"/>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OS JOVILLOS, MUNICIPIO YAMASÁ, PROVINCIA MONTE PLATA."/>
    <s v="10 - FONDO GENERAL"/>
    <n v="16019"/>
    <s v="29 - MONTE PLATA"/>
    <n v="684784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n v="15921"/>
    <s v="14 - MARIA TRINIDAD SANCHEZ"/>
    <n v="3938204"/>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n v="15738"/>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n v="13620"/>
    <s v="18 - PUERTO PLATA"/>
    <n v="10000000"/>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n v="15922"/>
    <s v="14 - MARIA TRINIDAD SANCHEZ"/>
    <n v="6558076"/>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n v="15739"/>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n v="15523"/>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n v="13609"/>
    <s v="09 - ESPAILLAT"/>
    <n v="8081935"/>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n v="15923"/>
    <s v="14 - MARIA TRINIDAD SANCHEZ"/>
    <n v="2789577"/>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n v="15524"/>
    <s v="21 - SAN CRISTOBAL"/>
    <n v="1289555"/>
    <n v="0"/>
  </r>
  <r>
    <s v="2025"/>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n v="13603"/>
    <s v="17 - PERAVIA"/>
    <n v="1298214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n v="15924"/>
    <s v="20 - SAMANA"/>
    <n v="2171012"/>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n v="15741"/>
    <s v="25 - SANTIAGO"/>
    <n v="166315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n v="15525"/>
    <s v="21 - SAN CRISTOBAL"/>
    <n v="589803"/>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n v="15742"/>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n v="15526"/>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n v="15925"/>
    <s v="20 - SAMANA"/>
    <n v="4903816"/>
    <n v="0"/>
  </r>
  <r>
    <s v="2025"/>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n v="13606"/>
    <s v="29 - MONTE PLATA"/>
    <n v="2000000"/>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n v="16024"/>
    <s v="29 - MONTE PLATA"/>
    <n v="6833833"/>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n v="15527"/>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n v="15926"/>
    <s v="20 - SAMANA"/>
    <n v="4905216"/>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n v="15927"/>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n v="15528"/>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n v="15744"/>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n v="15745"/>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n v="15928"/>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n v="15529"/>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n v="16805"/>
    <s v="07 - ELIAS PINA"/>
    <n v="30000000"/>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n v="15746"/>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n v="15530"/>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n v="15531"/>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n v="15747"/>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n v="15532"/>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n v="15748"/>
    <s v="25 - SANTIAGO"/>
    <n v="1097299"/>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n v="15931"/>
    <s v="32 - SANTO DOMINGO"/>
    <n v="2046075"/>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n v="16030"/>
    <s v="29 - MONTE PLATA"/>
    <n v="6850364"/>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n v="15533"/>
    <s v="21 - SAN CRISTOBAL"/>
    <n v="1522740"/>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n v="15749"/>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n v="15952"/>
    <s v="01 - DISTRITO NACIONAL"/>
    <n v="3440171"/>
    <n v="0"/>
  </r>
  <r>
    <s v="2025"/>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n v="13621"/>
    <s v="13 - LA VEGA"/>
    <n v="12275437"/>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n v="15750"/>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n v="15534"/>
    <s v="21 - SAN CRISTOBAL"/>
    <n v="2065441"/>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n v="15953"/>
    <s v="01 - DISTRITO NACIONAL"/>
    <n v="5503970"/>
    <n v="0"/>
  </r>
  <r>
    <s v="2025"/>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n v="13618"/>
    <s v="10 - INDEPENDENCIA"/>
    <n v="500000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n v="15751"/>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n v="15954"/>
    <s v="01 - DISTRITO NACIONAL"/>
    <n v="808049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n v="15535"/>
    <s v="21 - SAN CRISTOBAL"/>
    <n v="3578258"/>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n v="15536"/>
    <s v="21 - SAN CRISTOBAL"/>
    <n v="154654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n v="15752"/>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n v="15955"/>
    <s v="01 - DISTRITO NACIONAL"/>
    <n v="8080490"/>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n v="16530"/>
    <s v="06 - DUARTE"/>
    <n v="3258661"/>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n v="15753"/>
    <s v="25 - SANTIAGO"/>
    <n v="1069478"/>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n v="15537"/>
    <s v="21 - SAN CRISTOBAL"/>
    <n v="3626717"/>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n v="15956"/>
    <s v="01 - DISTRITO NACIONAL"/>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n v="15754"/>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n v="15957"/>
    <s v="32 - SANTO DOMINGO"/>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n v="15538"/>
    <s v="21 - SAN CRISTOBAL"/>
    <n v="2125175"/>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n v="15958"/>
    <s v="32 - SANTO DOMINGO"/>
    <n v="11067494"/>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n v="15539"/>
    <s v="21 - SAN CRISTOBAL"/>
    <n v="2125173"/>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n v="15540"/>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n v="15756"/>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n v="15959"/>
    <s v="32 - SANTO DOMINGO"/>
    <n v="70112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n v="15541"/>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n v="15757"/>
    <s v="25 - SANTIAGO"/>
    <n v="259540"/>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n v="15542"/>
    <s v="21 - SAN CRISTOBAL"/>
    <n v="3453996"/>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n v="15758"/>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n v="15961"/>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n v="15962"/>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n v="15759"/>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n v="15543"/>
    <s v="21 - SAN CRISTOBAL"/>
    <n v="144480"/>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n v="15760"/>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n v="159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n v="15648"/>
    <s v="21 - SAN CRISTOBAL"/>
    <n v="2125176"/>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n v="15964"/>
    <s v="32 - SANTO DOMINGO"/>
    <n v="2632521"/>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n v="16042"/>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n v="15761"/>
    <s v="25 - SANTIAGO"/>
    <n v="4626219"/>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n v="15762"/>
    <s v="25 - SANTIAGO"/>
    <n v="2912673"/>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n v="15965"/>
    <s v="32 - SANTO DOMINGO"/>
    <n v="11290388"/>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n v="15763"/>
    <s v="25 - SANTIAGO"/>
    <n v="1721201"/>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n v="15966"/>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n v="15764"/>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n v="15967"/>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n v="1576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n v="15968"/>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n v="15969"/>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n v="15795"/>
    <s v="25 - SANTIAGO"/>
    <n v="140091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n v="15796"/>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n v="15970"/>
    <s v="32 - SANTO DOMINGO"/>
    <n v="330005"/>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n v="15882"/>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n v="15971"/>
    <s v="32 - SANTO DOMINGO"/>
    <n v="330005"/>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n v="13539"/>
    <s v="02 - AZUA"/>
    <n v="33669994"/>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n v="16806"/>
    <s v="32 - SANTO DOMINGO"/>
    <n v="25000000"/>
    <n v="0"/>
  </r>
  <r>
    <s v="2025"/>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n v="13542"/>
    <s v="03 - BAHORUCO"/>
    <n v="53000000"/>
    <n v="0"/>
  </r>
  <r>
    <s v="2025"/>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n v="13544"/>
    <s v="04 - BARAHONA"/>
    <n v="20000000"/>
    <n v="1879957.79"/>
  </r>
  <r>
    <s v="2025"/>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n v="13546"/>
    <s v="05 - DAJABON"/>
    <n v="35000000"/>
    <n v="18889218.98"/>
  </r>
  <r>
    <s v="2025"/>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n v="13547"/>
    <s v="01 - DISTRITO NACIONAL"/>
    <n v="20000000"/>
    <n v="0"/>
  </r>
  <r>
    <s v="2025"/>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n v="13549"/>
    <s v="06 - DUARTE"/>
    <n v="10000000"/>
    <n v="0"/>
  </r>
  <r>
    <s v="2025"/>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n v="13550"/>
    <s v="08 - EL SEIBO"/>
    <n v="5000000"/>
    <n v="0"/>
  </r>
  <r>
    <s v="2025"/>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n v="13553"/>
    <s v="09 - ESPAILLAT"/>
    <n v="62021281"/>
    <n v="0"/>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n v="12522"/>
    <s v="02 - AZUA"/>
    <n v="82347035"/>
    <n v="0"/>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n v="13558"/>
    <s v="19 - HERMANAS MIRABAL"/>
    <n v="35366240"/>
    <n v="0"/>
  </r>
  <r>
    <s v="2025"/>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n v="13359"/>
    <s v="23 - SAN PEDRO DE MACORIS"/>
    <n v="8000000"/>
    <n v="0"/>
  </r>
  <r>
    <s v="2025"/>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n v="13559"/>
    <s v="11 - LA ALTAGRACIA"/>
    <n v="93000000"/>
    <n v="0"/>
  </r>
  <r>
    <s v="2025"/>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n v="12568"/>
    <s v="05 - DAJABON"/>
    <n v="65000000"/>
    <n v="0"/>
  </r>
  <r>
    <s v="2025"/>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n v="13561"/>
    <s v="12 - LA ROMANA"/>
    <n v="5000000"/>
    <n v="0"/>
  </r>
  <r>
    <s v="2025"/>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n v="13564"/>
    <s v="14 - MARIA TRINIDAD SANCHEZ"/>
    <n v="57467939"/>
    <n v="0"/>
  </r>
  <r>
    <s v="2025"/>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n v="13540"/>
    <s v="28 - MONSENOR NOUEL"/>
    <n v="39359011"/>
    <n v="0"/>
  </r>
  <r>
    <s v="2025"/>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n v="13541"/>
    <s v="15 - MONTE CRISTI"/>
    <n v="50000000"/>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n v="12532"/>
    <s v="19 - HERMANAS MIRABAL"/>
    <n v="18949611"/>
    <n v="0"/>
  </r>
  <r>
    <s v="2025"/>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n v="13545"/>
    <s v="17 - PERAVIA"/>
    <n v="13000000"/>
    <n v="0"/>
  </r>
  <r>
    <s v="2025"/>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n v="13576"/>
    <s v="18 - PUERTO PLATA"/>
    <n v="28000000"/>
    <n v="0"/>
  </r>
  <r>
    <s v="2025"/>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n v="12576"/>
    <s v="11 - LA ALTAGRACIA"/>
    <n v="29000000"/>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n v="12537"/>
    <s v="13 - LA VEGA"/>
    <n v="25216142"/>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n v="13554"/>
    <s v="21 - SAN CRISTOBAL"/>
    <n v="70000000"/>
    <n v="0"/>
  </r>
  <r>
    <s v="2025"/>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n v="12538"/>
    <s v="14 - MARIA TRINIDAD SANCHEZ"/>
    <n v="8679557"/>
    <n v="0"/>
  </r>
  <r>
    <s v="2025"/>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n v="12528"/>
    <s v="07 - ELIAS PINA"/>
    <n v="57660333"/>
    <n v="0"/>
  </r>
  <r>
    <s v="2025"/>
    <x v="0"/>
    <x v="0"/>
    <x v="1"/>
    <x v="7"/>
    <s v="2 - Poder Ejecutivo"/>
    <s v="0206 - MINISTERIO DE EDUCACIÓN"/>
    <s v="0012 - DIRECCION DE INFRAESTRUCTURA ESCOLAR"/>
    <s v="4 - SERVICIOS SOCIALES"/>
    <s v="4.4 - Educación"/>
    <s v="4.4.02 - Educación primaria"/>
    <s v="2.7 - OBRAS"/>
    <s v="2.7.1 - OBRAS EN EDIFICACIONES"/>
    <s v="S"/>
    <s v="29 - CONSTRUCCIÓN DE 3 PLANTELES ESCOLARES EN LA PROVINCIA PEDERNALES"/>
    <s v="10 - FONDO GENERAL"/>
    <n v="12543"/>
    <s v="16 - PEDERNALES"/>
    <n v="19508354"/>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n v="12544"/>
    <s v="18 - PUERTO PLATA"/>
    <n v="5000000"/>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n v="13378"/>
    <s v="02 - AZUA"/>
    <n v="10000000"/>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n v="12556"/>
    <s v="20 - SAMANA"/>
    <n v="36427627"/>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n v="13379"/>
    <s v="03 - BAHORUCO"/>
    <n v="31386350"/>
    <n v="0"/>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n v="13380"/>
    <s v="04 - BARAHONA"/>
    <n v="299768860"/>
    <n v="0"/>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n v="12550"/>
    <s v="22 - SAN JUAN"/>
    <n v="3000000"/>
    <n v="0"/>
  </r>
  <r>
    <s v="2025"/>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n v="13382"/>
    <s v="01 - DISTRITO NACIONAL"/>
    <n v="70000000"/>
    <n v="0"/>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n v="13383"/>
    <s v="06 - DUARTE"/>
    <n v="27191764"/>
    <n v="1518509.93"/>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n v="12553"/>
    <s v="23 - SAN PEDRO DE MACORIS"/>
    <n v="56402241"/>
    <n v="0"/>
  </r>
  <r>
    <s v="2025"/>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n v="13398"/>
    <s v="09 - ESPAILLAT"/>
    <n v="10000000"/>
    <n v="0"/>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n v="13399"/>
    <s v="07 - ELIAS PINA"/>
    <n v="30000000"/>
    <n v="0"/>
  </r>
  <r>
    <s v="2025"/>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n v="13401"/>
    <s v="19 - HERMANAS MIRABAL"/>
    <n v="11615952"/>
    <n v="0"/>
  </r>
  <r>
    <s v="2025"/>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n v="12602"/>
    <s v="02 - AZUA"/>
    <n v="24000000"/>
    <n v="0"/>
  </r>
  <r>
    <s v="2025"/>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n v="13403"/>
    <s v="11 - LA ALTAGRACIA"/>
    <n v="23291774"/>
    <n v="12847955.949999999"/>
  </r>
  <r>
    <s v="2025"/>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n v="13405"/>
    <s v="13 - LA VEGA"/>
    <n v="27143613"/>
    <n v="0"/>
  </r>
  <r>
    <s v="2025"/>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n v="12580"/>
    <s v="14 - MARIA TRINIDAD SANCHEZ"/>
    <n v="20000000"/>
    <n v="0"/>
  </r>
  <r>
    <s v="2025"/>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n v="13566"/>
    <s v="28 - MONSENOR NOUEL"/>
    <n v="7298589"/>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n v="13408"/>
    <s v="15 - MONTE CRISTI"/>
    <n v="25000000"/>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n v="12525"/>
    <s v="05 - DAJABON"/>
    <n v="10000000"/>
    <n v="0"/>
  </r>
  <r>
    <s v="2025"/>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n v="13409"/>
    <s v="29 - MONTE PLATA"/>
    <n v="50000000"/>
    <n v="0"/>
  </r>
  <r>
    <s v="2025"/>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n v="12566"/>
    <s v="06 - DUARTE"/>
    <n v="15376092"/>
    <n v="0"/>
  </r>
  <r>
    <s v="2025"/>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n v="13411"/>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n v="12565"/>
    <s v="07 - ELIAS PINA"/>
    <n v="2000000"/>
    <n v="0"/>
  </r>
  <r>
    <s v="2025"/>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n v="13412"/>
    <s v="20 - SAMANA"/>
    <n v="10508708"/>
    <n v="0"/>
  </r>
  <r>
    <s v="2025"/>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n v="13413"/>
    <s v="21 - SAN CRISTOBAL"/>
    <n v="25000000"/>
    <n v="0"/>
  </r>
  <r>
    <s v="2025"/>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n v="13414"/>
    <s v="31 - SAN JOSE DE OCOA"/>
    <n v="5000000"/>
    <n v="0"/>
  </r>
  <r>
    <s v="2025"/>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n v="13415"/>
    <s v="22 - SAN JUAN"/>
    <n v="26126598"/>
    <n v="0"/>
  </r>
  <r>
    <s v="2025"/>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n v="13416"/>
    <s v="23 - SAN PEDRO DE MACORIS"/>
    <n v="103374369"/>
    <n v="0"/>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n v="13417"/>
    <s v="25 - SANTIAGO"/>
    <n v="23000000"/>
    <n v="0"/>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n v="13583"/>
    <s v="22 - SAN JUAN"/>
    <n v="15000000"/>
    <n v="0"/>
  </r>
  <r>
    <s v="2025"/>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n v="12579"/>
    <s v="13 - LA VEGA"/>
    <n v="33489931"/>
    <n v="0"/>
  </r>
  <r>
    <s v="2025"/>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n v="13585"/>
    <s v="23 - SAN PEDRO DE MACORIS"/>
    <n v="67056947"/>
    <n v="0"/>
  </r>
  <r>
    <s v="2025"/>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n v="13419"/>
    <s v="26 - SANTIAGO RODRIGUEZ"/>
    <n v="5000000"/>
    <n v="0"/>
  </r>
  <r>
    <s v="2025"/>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n v="12582"/>
    <s v="15 - MONTE CRISTI"/>
    <n v="7000000"/>
    <n v="2138187.2000000002"/>
  </r>
  <r>
    <s v="2025"/>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n v="13420"/>
    <s v="32 - SANTO DOMINGO"/>
    <n v="113083454"/>
    <n v="2652879.62"/>
  </r>
  <r>
    <s v="2025"/>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n v="12584"/>
    <s v="29 - MONTE PLATA"/>
    <n v="34156083"/>
    <n v="0"/>
  </r>
  <r>
    <s v="2025"/>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n v="13594"/>
    <s v="25 - SANTIAGO"/>
    <n v="105000000"/>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n v="13433"/>
    <s v="08 - EL SEIBO"/>
    <n v="85571997"/>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n v="13598"/>
    <s v="32 - SANTO DOMINGO"/>
    <n v="162584301"/>
    <n v="0"/>
  </r>
  <r>
    <s v="2025"/>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n v="13602"/>
    <s v="27 - VALVERDE"/>
    <n v="15000000"/>
    <n v="0"/>
  </r>
  <r>
    <s v="2025"/>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n v="12587"/>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n v="12588"/>
    <s v="20 - SAMANA"/>
    <n v="1500000"/>
    <n v="0"/>
  </r>
  <r>
    <s v="2025"/>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n v="12589"/>
    <s v="21 - SAN CRISTOBAL"/>
    <n v="36000000"/>
    <n v="0"/>
  </r>
  <r>
    <s v="2025"/>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n v="12591"/>
    <s v="22 - SAN JUAN"/>
    <n v="9000000"/>
    <n v="0"/>
  </r>
  <r>
    <s v="2025"/>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n v="12593"/>
    <s v="23 - SAN PEDRO DE MACORIS"/>
    <n v="8000000"/>
    <n v="0"/>
  </r>
  <r>
    <s v="2025"/>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n v="13573"/>
    <s v="29 - MONTE PLATA"/>
    <n v="26731745"/>
    <n v="0"/>
  </r>
  <r>
    <s v="2025"/>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blank)"/>
    <s v="99 - MULTIPROVINCIAL"/>
    <n v="4838259661"/>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blank)"/>
    <s v="99 - MULTIPROVINCIAL"/>
    <n v="292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339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n v="16377"/>
    <s v="99 - MULTIPROVINCIAL"/>
    <n v="7717025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975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blank)"/>
    <s v="99 - MULTIPROVINCIAL"/>
    <n v="582138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n v="14804"/>
    <s v="99 - MULTIPROVINCIAL"/>
    <n v="3830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n v="16377"/>
    <s v="99 - MULTIPROVINCIAL"/>
    <n v="29435374"/>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1942903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n v="16377"/>
    <s v="99 - MULTIPROVINCIAL"/>
    <n v="21519"/>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n v="16377"/>
    <s v="99 - MULTIPROVINCIAL"/>
    <n v="31555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n v="14804"/>
    <s v="99 - MULTIPROVINCIAL"/>
    <n v="4407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n v="16377"/>
    <s v="99 - MULTIPROVINCIAL"/>
    <n v="3956380"/>
    <n v="0"/>
  </r>
  <r>
    <s v="2025"/>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blank)"/>
    <s v="99 - MULTIPROVINCIAL"/>
    <n v="625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blank)"/>
    <s v="99 - MULTIPROVINCIAL"/>
    <n v="49980987"/>
    <n v="3266962.33"/>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62542"/>
    <n v="36875"/>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blank)"/>
    <s v="99 - MULTIPROVINCIAL"/>
    <n v="4283665"/>
    <n v="3106754.98"/>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6250000"/>
    <n v="32450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blank)"/>
    <s v="99 - MULTIPROVINCIAL"/>
    <n v="11446000"/>
    <n v="18415087.98"/>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blank)"/>
    <s v="99 - MULTIPROVINCIAL"/>
    <n v="10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blank)"/>
    <s v="99 - MULTIPROVINCIAL"/>
    <n v="2250500"/>
    <n v="0"/>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blank)"/>
    <s v="99 - MULTIPROVINCIAL"/>
    <n v="16500000"/>
    <n v="5911321.8700000001"/>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blank)"/>
    <s v="99 - MULTIPROVINCIAL"/>
    <n v="4600000"/>
    <n v="1200472"/>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70 - DONACION EXTERNA"/>
    <s v="(blank)"/>
    <s v="99 - MULTIPROVINCIAL"/>
    <n v="0"/>
    <n v="4995035.59"/>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4 - VEHÍCULOS Y EQUIPO DE TRANSPORTE, TRACCIÓN Y ELEVACIÓN"/>
    <s v="S"/>
    <s v="00 - N/A"/>
    <s v="10 - FONDO GENERAL"/>
    <s v="(blank)"/>
    <s v="99 - MULTIPROVINCIAL"/>
    <n v="9529400"/>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5 - MAQUINARIA, OTROS EQUIPOS Y HERRAMIENTAS"/>
    <s v="S"/>
    <s v="00 - N/A"/>
    <s v="10 - FONDO GENERAL"/>
    <s v="(blank)"/>
    <s v="99 - MULTIPROVINCIAL"/>
    <n v="404414"/>
    <n v="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6421533"/>
    <n v="179400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blank)"/>
    <s v="99 - MULTIPROVINCIAL"/>
    <n v="0"/>
    <n v="25000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blank)"/>
    <s v="99 - MULTIPROVINCIAL"/>
    <n v="39470655"/>
    <n v="2847109.24"/>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31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blank)"/>
    <s v="99 - MULTIPROVINCIAL"/>
    <n v="210676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4945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blank)"/>
    <s v="99 - MULTIPROVINCIAL"/>
    <n v="5667298"/>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blank)"/>
    <s v="99 - MULTIPROVINCIAL"/>
    <n v="480055"/>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blank)"/>
    <s v="99 - MULTIPROVINCIAL"/>
    <n v="100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100000"/>
    <n v="0"/>
  </r>
  <r>
    <s v="2025"/>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blank)"/>
    <s v="99 - MULTIPROVINCIAL"/>
    <n v="15750000"/>
    <n v="4683788.3900000006"/>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blank)"/>
    <s v="99 - MULTIPROVINCIAL"/>
    <n v="36000000"/>
    <n v="223370.58"/>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blank)"/>
    <s v="99 - MULTIPROVINCIAL"/>
    <n v="58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blank)"/>
    <s v="99 - MULTIPROVINCIAL"/>
    <n v="5000000"/>
    <n v="52963275"/>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1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blank)"/>
    <s v="99 - MULTIPROVINCIAL"/>
    <n v="1000000"/>
    <n v="2773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8 - BIENES INTANGIBLES"/>
    <s v="N"/>
    <s v="00 - N/A"/>
    <s v="20 - FONDOS CON DESTINO ESPECÍFICO"/>
    <s v="(blank)"/>
    <s v="99 - MULTIPROVINCIAL"/>
    <n v="0"/>
    <n v="14561.82"/>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25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5300000"/>
    <n v="1"/>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blank)"/>
    <s v="99 - MULTIPROVINCIAL"/>
    <n v="1500000"/>
    <n v="19175"/>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N"/>
    <s v="00 - N/A"/>
    <s v="10 - FONDO GENERAL"/>
    <s v="(blank)"/>
    <s v="99 - MULTIPROVINCIAL"/>
    <n v="0"/>
    <n v="212399"/>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CANCHA DEPORTIVA CLUB MIRAMAR, SECTOR LOS _x000a_COCOS MUNICIPIO SAN FELIPE PUERTO PLATA"/>
    <s v="10 - FONDO GENERAL"/>
    <n v="16927"/>
    <s v="18 - PUERTO PLATA"/>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6 - RECONSTRUCCIÓN CANCHA CLUB DEPORTIVO VARIAS LUCES, ENSANCHE ESPAILLAT, DISTRITO NACIONAL"/>
    <s v="10 - FONDO GENERAL"/>
    <n v="1696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n v="1694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3 - RECONSTRUCCIÓN  CANCHA CLUB DEPORTIVO LUCERNA INC., SECTOR CANCINO I, MUNICIPIO SANTO DOMINGO ESTE, PROVINCIA SANTO DOMINGO."/>
    <s v="10 - FONDO GENERAL"/>
    <n v="16964"/>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2 - RECONSTRUCCIÓN CANCHA CLUB DEPORTIVO LOS GLADIADORES, SECTOR GUACHUPITA, DISTRITO NACIONAL."/>
    <s v="10 - FONDO GENERAL"/>
    <n v="16953"/>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6 - RECONSTRUCCIÓN  CANCHA  CLUB DEPORTIVO MANGANAGUA, SECTOR EL MILLONCITO, DISTRITO NACIONAL"/>
    <s v="10 - FONDO GENERAL"/>
    <n v="1694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n v="1696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5 - RECONSTRUCCIÓN CANCHAS ENSANCHE ALTAGRACIA Y ENGOMBE, MUNICIPIO SANTO DOMNGO OESTE, PROVINCIA SANTO DOMINGO&quot;"/>
    <s v="10 - FONDO GENERAL"/>
    <n v="1694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4 - RECONSTRUCCIÓN CANCHA CLUB DEPORTIVO ORLANDO MARTINEZ, MATA HAMBRE, DISTRITO NACIONAL"/>
    <s v="10 - FONDO GENERAL"/>
    <n v="16965"/>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9 - RECONSTRUCCIÓN CANCHA CLUB DEPORTIVO RAFAEL PAULINO, CRISTO REY, DISTRITO NACIONAL"/>
    <s v="10 - FONDO GENERAL"/>
    <n v="16950"/>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4 - RECONSTRUCCIÓN CANCHA CLUB DEPORTIVO Y CULTURAL ITALIA, SECTOR VILLA FARO, MUNICIPIO SANTO DOMINGO ESTE."/>
    <s v="10 - FONDO GENERAL"/>
    <n v="1695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ANCHA  CLUB DEPORTIVO 30 DE MAYO, DISTRITO NACIONAL"/>
    <s v="10 - FONDO GENERAL"/>
    <n v="16949"/>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7 - RECONSTRUCCIÓN CANCHA CLUB URBANIZACIÓN INDEPENDENCIA, URBANIZACIÓN INDEPENDENCIA, DISTRITO NACIONAL"/>
    <s v="10 - FONDO GENERAL"/>
    <n v="1696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7 - RECONSTRUCCIÓN CANCHA CLUB DEPORTIVO  OSCAR SANTANA, ENSANCHE ESPAILLAT, DISTRITO NACIONAL."/>
    <s v="10 - FONDO GENERAL"/>
    <n v="1694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7 - RECONSTRUCCIÓN CLUB DEPORTIVO Y CULTURAL LOS COQUITOS, URB. ISABELITA, SECTOR VILLA DUARTE,  MUNICIPIO SANTO DOMINGO ESTE."/>
    <s v="10 - FONDO GENERAL"/>
    <n v="16958"/>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9 - RECONSTRUCCIÓN CANCHA CLUB DEPORTIVO Y CULTURAL  LOS FRAILES, SECTOR LOS FRAILES II, MUNICIPIO  SANTO DOMINGO ESTE"/>
    <s v="10 - FONDO GENERAL"/>
    <n v="16960"/>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3 - RECONSTRUCCIÓN CANCHA CLUB DEPORTIVO Y CULTURAL CANCINO II  MUNICIPIO SANTO DOMINGO ESTE, PROVINCIA SANTO DOMINGO."/>
    <s v="10 - FONDO GENERAL"/>
    <n v="1695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4 - RECONSTRUCCIÓN TRES CANCHAS DEPORTIVAS EN LOS ALCARRIZOS Y PANTOJA, PROVINCIA SANTO DOMINGO."/>
    <s v="10 - FONDO GENERAL"/>
    <n v="1694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5 - RECONSTRUCCIÓN  CANCHA PUEBLO NUEVO, BARRIO PUEBLO NUEVO, SECTOR VILLA DUARTE, MUNICIPIO  SANTO DOMINGO ESTE"/>
    <s v="10 - FONDO GENERAL"/>
    <n v="16956"/>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3 - RECONSTRUCCIÓN  DE DOS CANCHAS DEPORTIVAS EN EL MUNICIPIO PEDRO BRAND, PROVINCIA SANTO DOMINGO"/>
    <s v="10 - FONDO GENERAL"/>
    <n v="1694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n v="16962"/>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0 - RECONSTRUCCIÓN CANCHA CLUB  DEPORTIVO NUEVO HORIZONTE, ARROYO HONDO II, DISTRITO NACIONAL."/>
    <s v="10 - FONDO GENERAL"/>
    <n v="16951"/>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1 - RECONSTRUCCIÓN  CANCHA CLUB DEPORTIVO GENERAL ANTONIO DUVERGE, SECTOR HONDURAS, DISTRITO NACIONAL."/>
    <s v="10 - FONDO GENERAL"/>
    <n v="16952"/>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5 - RECONSTRUCCIÓN CANCHA CLUB PLAZA INDEPENDECIA, DISTRITO NACIONAL"/>
    <s v="10 - FONDO GENERAL"/>
    <n v="16966"/>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6 - RECONSTRUCCIÓN CANCHA CLUB DEPORTIVO Y CULTURAL MATRISA, URB. MARIA TRINIDAD SANCHEZ, LOS MINA,  MUNICIPO SANTO DOMINGO ESTE"/>
    <s v="10 - FONDO GENERAL"/>
    <n v="1695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8 - RECONSTRUCCIÓN CANCHA CLUB JUAN CARLOS RAMOS INC.  SECTOR  VILLA DUARTE, MUNICIPIO SANTO DOMINGO ESTE."/>
    <s v="10 - FONDO GENERAL"/>
    <n v="16959"/>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n v="1696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1 - RECONSTRUCCIÓN CANCHA DEPORTIVA CLUB MIRAMAR, SECTOR LOS _x000a_COCOS MUNICIPIO SAN FELIPE PUERTO PLATA"/>
    <s v="10 - FONDO GENERAL"/>
    <n v="16927"/>
    <s v="18 - PUERTO PLATA"/>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6 - RECONSTRUCCIÓN CANCHA CLUB DEPORTIVO VARIAS LUCES, ENSANCHE ESPAILLAT, DISTRITO NACIONAL"/>
    <s v="10 - FONDO GENERAL"/>
    <n v="1696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2 - RECONSTRUCCIÓN CANCHA_x0009_LOS_x0009_PALMARES,_x0009_SABANA_x0009_PERDIDA, MUNICIPIO SANTO DOMINGO NORTE, PROVINCIA SANTO DOMINGO."/>
    <s v="10 - FONDO GENERAL"/>
    <n v="1694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3 - RECONSTRUCCIÓN  CANCHA CLUB DEPORTIVO LUCERNA INC., SECTOR CANCINO I, MUNICIPIO SANTO DOMINGO ESTE, PROVINCIA SANTO DOMINGO."/>
    <s v="10 - FONDO GENERAL"/>
    <n v="16964"/>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2 - RECONSTRUCCIÓN CANCHA CLUB DEPORTIVO LOS GLADIADORES, SECTOR GUACHUPITA, DISTRITO NACIONAL."/>
    <s v="10 - FONDO GENERAL"/>
    <n v="16953"/>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6 - RECONSTRUCCIÓN  CANCHA  CLUB DEPORTIVO MANGANAGUA, SECTOR EL MILLONCITO, DISTRITO NACIONAL"/>
    <s v="10 - FONDO GENERAL"/>
    <n v="1694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0 - RECONSTRUCCIÓN  CANCHA CLUB DEPORTIVO Y CULTURAL EUGENIO MARÍA DE HOSTOS, SECTOR INVIVIENDA, MUNICIPIO SANTO DOMINGO ESTE, PROVINCIA SANTO DOMINGO."/>
    <s v="10 - FONDO GENERAL"/>
    <n v="1696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5 - RECONSTRUCCIÓN CANCHAS ENSANCHE ALTAGRACIA Y ENGOMBE, MUNICIPIO SANTO DOMNGO OESTE, PROVINCIA SANTO DOMINGO&quot;"/>
    <s v="10 - FONDO GENERAL"/>
    <n v="1694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4 - RECONSTRUCCIÓN CANCHA CLUB DEPORTIVO ORLANDO MARTINEZ, MATA HAMBRE, DISTRITO NACIONAL"/>
    <s v="10 - FONDO GENERAL"/>
    <n v="16965"/>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9 - RECONSTRUCCIÓN CANCHA CLUB DEPORTIVO RAFAEL PAULINO, CRISTO REY, DISTRITO NACIONAL"/>
    <s v="10 - FONDO GENERAL"/>
    <n v="16950"/>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4 - RECONSTRUCCIÓN CANCHA CLUB DEPORTIVO Y CULTURAL ITALIA, SECTOR VILLA FARO, MUNICIPIO SANTO DOMINGO ESTE."/>
    <s v="10 - FONDO GENERAL"/>
    <n v="1695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8 - RECONSTRUCCIÓN CANCHA  CLUB DEPORTIVO 30 DE MAYO, DISTRITO NACIONAL"/>
    <s v="10 - FONDO GENERAL"/>
    <n v="16949"/>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7 - RECONSTRUCCIÓN CANCHA CLUB URBANIZACIÓN INDEPENDENCIA, URBANIZACIÓN INDEPENDENCIA, DISTRITO NACIONAL"/>
    <s v="10 - FONDO GENERAL"/>
    <n v="1696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7 - RECONSTRUCCIÓN CANCHA CLUB DEPORTIVO  OSCAR SANTANA, ENSANCHE ESPAILLAT, DISTRITO NACIONAL."/>
    <s v="10 - FONDO GENERAL"/>
    <n v="1694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7 - RECONSTRUCCIÓN CLUB DEPORTIVO Y CULTURAL LOS COQUITOS, URB. ISABELITA, SECTOR VILLA DUARTE,  MUNICIPIO SANTO DOMINGO ESTE."/>
    <s v="10 - FONDO GENERAL"/>
    <n v="16958"/>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9 - RECONSTRUCCIÓN CANCHA CLUB DEPORTIVO Y CULTURAL  LOS FRAILES, SECTOR LOS FRAILES II, MUNICIPIO  SANTO DOMINGO ESTE"/>
    <s v="10 - FONDO GENERAL"/>
    <n v="16960"/>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3 - RECONSTRUCCIÓN CANCHA CLUB DEPORTIVO Y CULTURAL CANCINO II  MUNICIPIO SANTO DOMINGO ESTE, PROVINCIA SANTO DOMINGO."/>
    <s v="10 - FONDO GENERAL"/>
    <n v="1695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4 - RECONSTRUCCIÓN TRES CANCHAS DEPORTIVAS EN LOS ALCARRIZOS Y PANTOJA, PROVINCIA SANTO DOMINGO."/>
    <s v="10 - FONDO GENERAL"/>
    <n v="1694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5 - RECONSTRUCCIÓN  CANCHA PUEBLO NUEVO, BARRIO PUEBLO NUEVO, SECTOR VILLA DUARTE, MUNICIPIO  SANTO DOMINGO ESTE"/>
    <s v="10 - FONDO GENERAL"/>
    <n v="16956"/>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3 - RECONSTRUCCIÓN  DE DOS CANCHAS DEPORTIVAS EN EL MUNICIPIO PEDRO BRAND, PROVINCIA SANTO DOMINGO"/>
    <s v="10 - FONDO GENERAL"/>
    <n v="1694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1 - RECONSTRUCCIÓN  CANCHA CLUB DEPORTIVO Y CULTURAL FRANCIA NUEVA, URBANIZACIÓN FRANCIA NUEVA, SECTOR VILLA DUARTE, MUNICIPIO SANTO DOMINGO ESTE, PROVINCIA SANTO DOMINGO."/>
    <s v="10 - FONDO GENERAL"/>
    <n v="16962"/>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0 - RECONSTRUCCIÓN CANCHA CLUB  DEPORTIVO NUEVO HORIZONTE, ARROYO HONDO II, DISTRITO NACIONAL."/>
    <s v="10 - FONDO GENERAL"/>
    <n v="16951"/>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1 - RECONSTRUCCIÓN  CANCHA CLUB DEPORTIVO GENERAL ANTONIO DUVERGE, SECTOR HONDURAS, DISTRITO NACIONAL."/>
    <s v="10 - FONDO GENERAL"/>
    <n v="16952"/>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5 - RECONSTRUCCIÓN CANCHA CLUB PLAZA INDEPENDECIA, DISTRITO NACIONAL"/>
    <s v="10 - FONDO GENERAL"/>
    <n v="16966"/>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6 - RECONSTRUCCIÓN CANCHA CLUB DEPORTIVO Y CULTURAL MATRISA, URB. MARIA TRINIDAD SANCHEZ, LOS MINA,  MUNICIPO SANTO DOMINGO ESTE"/>
    <s v="10 - FONDO GENERAL"/>
    <n v="1695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8 - RECONSTRUCCIÓN CANCHA CLUB JUAN CARLOS RAMOS INC.  SECTOR  VILLA DUARTE, MUNICIPIO SANTO DOMINGO ESTE."/>
    <s v="10 - FONDO GENERAL"/>
    <n v="16959"/>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2 - RECONSTRUCCIÓN CANCHA CLUB DEPORTIVO Y CULTURAL EL PENSADOR, BARRIO EL PENSADOR, SECTOR VILLA DUARTE, MUNICIPIO SANTO DOMINGO ESTE."/>
    <s v="10 - FONDO GENERAL"/>
    <n v="16963"/>
    <s v="32 - SANTO DOMINGO"/>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blank)"/>
    <s v="99 - MULTIPROVINCIAL"/>
    <n v="7200000"/>
    <n v="881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blank)"/>
    <s v="99 - MULTIPROVINCIAL"/>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blank)"/>
    <s v="99 - MULTIPROVINCIAL"/>
    <n v="16500000"/>
    <n v="6324.99"/>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blank)"/>
    <s v="99 - MULTIPROVINCIAL"/>
    <n v="70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blank)"/>
    <s v="99 - MULTIPROVINCIAL"/>
    <n v="6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blank)"/>
    <s v="99 - MULTIPROVINCIAL"/>
    <n v="2251028"/>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blank)"/>
    <s v="99 - MULTIPROVINCIAL"/>
    <n v="5500000"/>
    <n v="555241"/>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blank)"/>
    <s v="99 - MULTIPROVINCIAL"/>
    <n v="2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blank)"/>
    <s v="99 - MULTIPROVINCIAL"/>
    <n v="500000"/>
    <n v="0"/>
  </r>
  <r>
    <s v="2025"/>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blank)"/>
    <s v="99 - MULTIPROVINCIAL"/>
    <n v="6000000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blank)"/>
    <s v="99 - MULTIPROVINCIAL"/>
    <n v="243000"/>
    <n v="316698.01"/>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0"/>
    <n v="33118.120000000003"/>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blank)"/>
    <s v="99 - MULTIPROVINCIAL"/>
    <n v="1791555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blank)"/>
    <s v="99 - MULTIPROVINCIAL"/>
    <n v="5175384"/>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70 - DONACION EXTERNA"/>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blank)"/>
    <s v="99 - MULTIPROVINCIAL"/>
    <n v="0"/>
    <n v="1581.2"/>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blank)"/>
    <s v="99 - MULTIPROVINCIAL"/>
    <n v="5686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blank)"/>
    <s v="99 - MULTIPROVINCIAL"/>
    <n v="450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blank)"/>
    <s v="99 - MULTIPROVINCIAL"/>
    <n v="602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blank)"/>
    <s v="99 - MULTIPROVINCIAL"/>
    <n v="4688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70 - DONACION EXTERNA"/>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blank)"/>
    <s v="99 - MULTIPROVINCIAL"/>
    <n v="1274303"/>
    <n v="0"/>
  </r>
  <r>
    <s v="2025"/>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blank)"/>
    <s v="25 - SANTIAGO"/>
    <n v="5508907"/>
    <n v="0"/>
  </r>
  <r>
    <s v="2025"/>
    <x v="0"/>
    <x v="0"/>
    <x v="1"/>
    <x v="7"/>
    <s v="2 - Poder Ejecutivo"/>
    <s v="0209 - MINISTERIO DE TRABAJO"/>
    <s v="0001 - MINISTERIO DE TRABAJO"/>
    <s v="4 - SERVICIOS SOCIALES"/>
    <s v="4.5 - Protección social"/>
    <s v="4.5.06 - Desempleo"/>
    <s v="2.6 - BIENES MUEBLES, INMUEBLES E INTANGIBLES"/>
    <s v="2.6.4 - VEHÍCULOS Y EQUIPO DE TRANSPORTE, TRACCIÓN Y ELEVACIÓN"/>
    <s v="S"/>
    <s v="00 - N/A"/>
    <s v="60 - CREDITO EXTERNO"/>
    <s v="(blank)"/>
    <s v="25 - SANTIAGO"/>
    <n v="91082555"/>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blank)"/>
    <s v="99 - MULTIPROVINCIAL"/>
    <n v="50610000"/>
    <n v="532464.6"/>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1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4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500000"/>
    <n v="40415"/>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975000"/>
    <n v="63244.25"/>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1 - MEJORAMIENTO DE LA SANIDAD E INOCUIDAD AGRO-ALIMENTARIA EN LA REPÚBLICA DOMINICANA"/>
    <s v="60 - CREDITO EXTERNO"/>
    <n v="14119"/>
    <s v="99 - MULTIPROVINCIAL"/>
    <n v="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n v="14131"/>
    <s v="09 - ESPAILLAT"/>
    <n v="2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n v="14119"/>
    <s v="99 - MULTIPROVINCIAL"/>
    <n v="84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blank)"/>
    <s v="99 - MULTIPROVINCIAL"/>
    <n v="2250000"/>
    <n v="13884992"/>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1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blank)"/>
    <s v="99 - MULTIPROVINCIAL"/>
    <n v="21790000"/>
    <n v="7737340.879999999"/>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blank)"/>
    <s v="99 - MULTIPROVINCIAL"/>
    <n v="288230000"/>
    <n v="73937630.039999992"/>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n v="14379"/>
    <s v="99 - MULTIPROVINCIAL"/>
    <n v="5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n v="14131"/>
    <s v="09 - ESPAILLAT"/>
    <n v="4000000"/>
    <n v="1691900"/>
  </r>
  <r>
    <s v="2025"/>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blank)"/>
    <s v="99 - MULTIPROVINCIAL"/>
    <n v="9000000"/>
    <n v="325000"/>
  </r>
  <r>
    <s v="2025"/>
    <x v="0"/>
    <x v="0"/>
    <x v="1"/>
    <x v="7"/>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0"/>
  </r>
  <r>
    <s v="2025"/>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blank)"/>
    <s v="99 - MULTIPROVINCIAL"/>
    <n v="2500000"/>
    <n v="0"/>
  </r>
  <r>
    <s v="2025"/>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n v="14379"/>
    <s v="99 - MULTIPROVINCIAL"/>
    <n v="9500000"/>
    <n v="9499523.2899999991"/>
  </r>
  <r>
    <s v="2025"/>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n v="14119"/>
    <s v="99 - MULTIPROVINCIAL"/>
    <n v="7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10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n v="14132"/>
    <s v="99 - MULTIPROVINCIAL"/>
    <n v="2034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blank)"/>
    <s v="99 - MULTIPROVINCIAL"/>
    <n v="3850000"/>
    <n v="1236899.6000000001"/>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blank)"/>
    <s v="99 - MULTIPROVINCIAL"/>
    <n v="270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blank)"/>
    <s v="99 - MULTIPROVINCIAL"/>
    <n v="147520000"/>
    <n v="22087894.359999999"/>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blank)"/>
    <s v="99 - MULTIPROVINCIAL"/>
    <n v="25900000"/>
    <n v="7447608.8400000008"/>
  </r>
  <r>
    <s v="2025"/>
    <x v="0"/>
    <x v="0"/>
    <x v="1"/>
    <x v="7"/>
    <s v="2 - Poder Ejecutivo"/>
    <s v="0210 - MINISTERIO DE AGRICULTURA"/>
    <s v="0001 - MINISTERIO DE AGRICULTURA"/>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1500000"/>
    <n v="0"/>
  </r>
  <r>
    <s v="2025"/>
    <x v="0"/>
    <x v="0"/>
    <x v="1"/>
    <x v="7"/>
    <s v="2 - Poder Ejecutivo"/>
    <s v="0210 - MINISTERIO DE AGRICULTURA"/>
    <s v="0001 - MINISTERIO DE AGRICULTURA"/>
    <s v="2 - SERVICIOS ECONÓMICOS"/>
    <s v="2.6 - Transporte"/>
    <s v="2.6.01 - Transporte por carretera"/>
    <s v="2.6 - BIENES MUEBLES, INMUEBLES E INTANGIBLES"/>
    <s v="2.6.4 - VEHÍCULOS Y EQUIPO DE TRANSPORTE, TRACCIÓN Y ELEVACIÓN"/>
    <s v="S"/>
    <s v="01 - RECONSTRUCCIÓN DE 44 KM DE CAMINOS PRODUCTIVOS EN LA PROVINCIA PUERTO PLATA"/>
    <s v="10 - FONDO GENERAL"/>
    <n v="14129"/>
    <s v="18 - PUERTO PLATA"/>
    <n v="1500000"/>
    <n v="507427.08"/>
  </r>
  <r>
    <s v="2025"/>
    <x v="0"/>
    <x v="0"/>
    <x v="1"/>
    <x v="7"/>
    <s v="2 - Poder Ejecutivo"/>
    <s v="0210 - MINISTERIO DE AGRICULTURA"/>
    <s v="0001 - MINISTERIO DE AGRICULTURA"/>
    <s v="2 - SERVICIOS ECONÓMICOS"/>
    <s v="2.6 - Transporte"/>
    <s v="2.6.01 - Transporte por carretera"/>
    <s v="2.7 - OBRAS"/>
    <s v="2.7.1 - OBRAS EN EDIFICACIONES"/>
    <s v="S"/>
    <s v="01 - RECONSTRUCCIÓN DE 44 KM DE CAMINOS PRODUCTIVOS EN LA PROVINCIA PUERTO PLATA"/>
    <s v="10 - FONDO GENERAL"/>
    <n v="14129"/>
    <s v="18 - PUERTO PLATA"/>
    <n v="300000"/>
    <n v="300000"/>
  </r>
  <r>
    <s v="2025"/>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blank)"/>
    <s v="99 - MULTIPROVINCIAL"/>
    <n v="700000"/>
    <n v="0"/>
  </r>
  <r>
    <s v="2025"/>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blank)"/>
    <s v="99 - MULTIPROVINCIAL"/>
    <n v="260000"/>
    <n v="0"/>
  </r>
  <r>
    <s v="2025"/>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blank)"/>
    <s v="99 - MULTIPROVINCIAL"/>
    <n v="160000"/>
    <n v="0"/>
  </r>
  <r>
    <s v="2025"/>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blank)"/>
    <s v="99 - MULTIPROVINCIAL"/>
    <n v="7000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blank)"/>
    <s v="99 - MULTIPROVINCIAL"/>
    <n v="3050000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8 - BIENES INTANGIBLES"/>
    <s v="N"/>
    <s v="00 - N/A"/>
    <s v="10 - FONDO GENERAL"/>
    <s v="(blank)"/>
    <s v="99 - MULTIPROVINCIAL"/>
    <n v="0"/>
    <n v="8050000"/>
  </r>
  <r>
    <s v="2025"/>
    <x v="0"/>
    <x v="0"/>
    <x v="1"/>
    <x v="7"/>
    <s v="2 - Poder Ejecutivo"/>
    <s v="0210 - MINISTERIO DE AGRICULTURA"/>
    <s v="0001 - MINISTERIO DE AGRICULTURA"/>
    <s v="4 - SERVICIOS SOCIALES"/>
    <s v="4.4 - Educación"/>
    <s v="4.4.06 - Educación técnica"/>
    <s v="2.6 - BIENES MUEBLES, INMUEBLES E INTANGIBLES"/>
    <s v="2.6.1 - MOBILIARIO Y EQUIPO"/>
    <s v="N"/>
    <s v="00 - N/A"/>
    <s v="10 - FONDO GENERAL"/>
    <s v="(blank)"/>
    <s v="99 - MULTIPROVINCIAL"/>
    <n v="6285000"/>
    <n v="56018.49"/>
  </r>
  <r>
    <s v="2025"/>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blank)"/>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3 - EQUIPO E INSTRUMENTAL, CIENTÍFICO Y LABORATORIO"/>
    <s v="N"/>
    <s v="00 - N/A"/>
    <s v="10 - FONDO GENERAL"/>
    <s v="(blank)"/>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blank)"/>
    <s v="99 - MULTIPROVINCIAL"/>
    <n v="6000000"/>
    <n v="0"/>
  </r>
  <r>
    <s v="2025"/>
    <x v="0"/>
    <x v="0"/>
    <x v="1"/>
    <x v="7"/>
    <s v="2 - Poder Ejecutivo"/>
    <s v="0210 - MINISTERIO DE AGRICULTURA"/>
    <s v="0001 - MINISTERIO DE AGRICULTURA"/>
    <s v="4 - SERVICIOS SOCIALES"/>
    <s v="4.4 - Educación"/>
    <s v="4.4.06 - Educación técnica"/>
    <s v="2.6 - BIENES MUEBLES, INMUEBLES E INTANGIBLES"/>
    <s v="2.6.5 - MAQUINARIA, OTROS EQUIPOS Y HERRAMIENTAS"/>
    <s v="N"/>
    <s v="00 - N/A"/>
    <s v="10 - FONDO GENERAL"/>
    <s v="(blank)"/>
    <s v="99 - MULTIPROVINCIAL"/>
    <n v="1000000"/>
    <n v="466513"/>
  </r>
  <r>
    <s v="2025"/>
    <x v="0"/>
    <x v="0"/>
    <x v="1"/>
    <x v="7"/>
    <s v="2 - Poder Ejecutivo"/>
    <s v="0210 - MINISTERIO DE AGRICULTURA"/>
    <s v="0001 - MINISTERIO DE AGRICULTURA"/>
    <s v="4 - SERVICIOS SOCIALES"/>
    <s v="4.4 - Educación"/>
    <s v="4.4.06 - Educación técnica"/>
    <s v="2.6 - BIENES MUEBLES, INMUEBLES E INTANGIBLES"/>
    <s v="2.6.7 - ACTIVOS BIOLÓGICOS"/>
    <s v="N"/>
    <s v="00 - N/A"/>
    <s v="10 - FONDO GENERAL"/>
    <s v="(blank)"/>
    <s v="99 - MULTIPROVINCIAL"/>
    <n v="3000000"/>
    <n v="0"/>
  </r>
  <r>
    <s v="2025"/>
    <x v="0"/>
    <x v="0"/>
    <x v="1"/>
    <x v="7"/>
    <s v="2 - Poder Ejecutivo"/>
    <s v="0210 - MINISTERIO DE AGRICULTURA"/>
    <s v="0001 - MINISTERIO DE AGRICULTURA"/>
    <s v="4 - SERVICIOS SOCIALES"/>
    <s v="4.6 - Equidad de género"/>
    <s v="4.6.01 - Acciones focalizada en mujeres"/>
    <s v="2.6 - BIENES MUEBLES, INMUEBLES E INTANGIBLES"/>
    <s v="2.6.1 - MOBILIARIO Y EQUIPO"/>
    <s v="N"/>
    <s v="00 - N/A"/>
    <s v="10 - FONDO GENERAL"/>
    <s v="(blank)"/>
    <s v="99 - MULTIPROVINCIAL"/>
    <n v="9850000"/>
    <n v="0"/>
  </r>
  <r>
    <s v="2025"/>
    <x v="0"/>
    <x v="0"/>
    <x v="1"/>
    <x v="7"/>
    <s v="2 - Poder Ejecutivo"/>
    <s v="0210 - MINISTERIO DE AGRICULTURA"/>
    <s v="0001 - MINISTERIO DE AGRICULTURA"/>
    <s v="4 - SERVICIOS SOCIALES"/>
    <s v="4.6 - Equidad de género"/>
    <s v="4.6.01 - Acciones focalizada en mujeres"/>
    <s v="2.6 - BIENES MUEBLES, INMUEBLES E INTANGIBLES"/>
    <s v="2.6.2 - MOBILIARIO Y EQUIPO DE AUDIO, AUDIOVISUAL, RECREATIVO Y EDUCACIONAL"/>
    <s v="N"/>
    <s v="00 - N/A"/>
    <s v="10 - FONDO GENERAL"/>
    <s v="(blank)"/>
    <s v="99 - MULTIPROVINCIAL"/>
    <n v="300000"/>
    <n v="0"/>
  </r>
  <r>
    <s v="2025"/>
    <x v="0"/>
    <x v="0"/>
    <x v="1"/>
    <x v="7"/>
    <s v="2 - Poder Ejecutivo"/>
    <s v="0210 - MINISTERIO DE AGRICULTURA"/>
    <s v="0001 - MINISTERIO DE AGRICULTURA"/>
    <s v="4 - SERVICIOS SOCIALES"/>
    <s v="4.6 - Equidad de género"/>
    <s v="4.6.01 - Acciones focalizada en mujeres"/>
    <s v="2.6 - BIENES MUEBLES, INMUEBLES E INTANGIBLES"/>
    <s v="2.6.5 - MAQUINARIA, OTROS EQUIPOS Y HERRAMIENTAS"/>
    <s v="N"/>
    <s v="00 - N/A"/>
    <s v="10 - FONDO GENERAL"/>
    <s v="(blank)"/>
    <s v="99 - MULTIPROVINCIAL"/>
    <n v="0"/>
    <n v="0"/>
  </r>
  <r>
    <s v="2025"/>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blank)"/>
    <s v="99 - MULTIPROVINCIAL"/>
    <n v="7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blank)"/>
    <s v="99 - MULTIPROVINCIAL"/>
    <n v="2150000"/>
    <n v="1663334.02"/>
  </r>
  <r>
    <s v="2025"/>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blank)"/>
    <s v="99 - MULTIPROVINCIAL"/>
    <n v="20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blank)"/>
    <s v="99 - MULTIPROVINCIAL"/>
    <n v="156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6 - EQUIPOS DE DEFENSA Y SEGURIDAD"/>
    <s v="N"/>
    <s v="00 - N/A"/>
    <s v="10 - FONDO GENERAL"/>
    <s v="(blank)"/>
    <s v="99 - MULTIPROVINCIAL"/>
    <n v="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blank)"/>
    <s v="99 - MULTIPROVINCIAL"/>
    <n v="1000000"/>
    <n v="170100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n v="14199"/>
    <s v="99 - MULTIPROVINCIAL"/>
    <n v="2703500"/>
    <n v="0"/>
  </r>
  <r>
    <s v="2025"/>
    <x v="0"/>
    <x v="0"/>
    <x v="1"/>
    <x v="7"/>
    <s v="2 - Poder Ejecutivo"/>
    <s v="0210 - MINISTERIO DE AGRICULTURA"/>
    <s v="0002 - DIRECCION GENERAL DE GANADERIA"/>
    <s v="2 - SERVICIOS ECONÓMICOS"/>
    <s v="2.2 - Agropecuaria, caza, pesca y silvicultura"/>
    <s v="2.2.01 - Agropecuaria"/>
    <s v="2.7 - OBRAS"/>
    <s v="2.7.1 - OBRAS EN EDIFICACIONES"/>
    <s v="N"/>
    <s v="00 - N/A"/>
    <s v="10 - FONDO GENERAL"/>
    <s v="(blank)"/>
    <s v="99 - MULTIPROVINCIAL"/>
    <n v="0"/>
    <n v="19116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93600"/>
    <n v="422499.13"/>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45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blank)"/>
    <s v="99 - MULTIPROVINCIAL"/>
    <n v="780000"/>
    <n v="232541.2"/>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blank)"/>
    <s v="99 - MULTIPROVINCIAL"/>
    <n v="200000"/>
    <n v="134236.41"/>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blank)"/>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4 - VEHÍCULOS Y EQUIPO DE TRANSPORTE, TRACCIÓN Y ELEVACIÓN"/>
    <s v="N"/>
    <s v="00 - N/A"/>
    <s v="10 - FONDO GENERAL"/>
    <s v="(blank)"/>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blank)"/>
    <s v="99 - MULTIPROVINCIAL"/>
    <n v="750000"/>
    <n v="3346.48"/>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blank)"/>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blank)"/>
    <s v="99 - MULTIPROVINCIAL"/>
    <n v="250000"/>
    <n v="0"/>
  </r>
  <r>
    <s v="2025"/>
    <x v="0"/>
    <x v="0"/>
    <x v="1"/>
    <x v="7"/>
    <s v="2 - Poder Ejecutivo"/>
    <s v="0210 - MINISTERIO DE AGRICULTURA"/>
    <s v="0005 - DIRECCION EJECUTIVA DE LA COMISION DE FOMENTO A LA TECNIFICACION DEL SISTEMA NACIONAL DE RIEGO"/>
    <s v="2 - SERVICIOS ECONÓMICOS"/>
    <s v="2.3 - Riego"/>
    <s v="2.3.01 - Riego"/>
    <s v="2.7 - OBRAS"/>
    <s v="2.7.1 - OBRAS EN EDIFICACIONES"/>
    <s v="N"/>
    <s v="00 - N/A"/>
    <s v="10 - FONDO GENERAL"/>
    <s v="(blank)"/>
    <s v="99 - MULTIPROVINCIAL"/>
    <n v="70000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n v="16849"/>
    <s v="99 - MULTIPROVINCIAL"/>
    <n v="30037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n v="16849"/>
    <s v="99 - MULTIPROVINCIAL"/>
    <n v="5616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4 - VEHÍCULOS Y EQUIPO DE TRANSPORTE, TRACCIÓN Y ELEVACIÓN"/>
    <s v="S"/>
    <s v="01 - NORMALIZACIÓN DE LOS PROCESADORES LÁCTEOS DE LA REPÚBLICA DOMINICANA"/>
    <s v="10 - FONDO GENERAL"/>
    <n v="16849"/>
    <s v="99 - MULTIPROVINCIAL"/>
    <n v="168097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n v="16849"/>
    <s v="99 - MULTIPROVINCIAL"/>
    <n v="1551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n v="16849"/>
    <s v="99 - MULTIPROVINCIAL"/>
    <n v="7650000"/>
    <n v="0"/>
  </r>
  <r>
    <s v="2025"/>
    <x v="0"/>
    <x v="0"/>
    <x v="1"/>
    <x v="7"/>
    <s v="2 - Poder Ejecutivo"/>
    <s v="0211 - MINISTERIO DE OBRAS PÚBLICAS Y COMUNICACIONES"/>
    <s v="0001 - MINISTERIO DE OBRAS PUBLICAS Y COMUNICACIONES"/>
    <s v="1 - SERVICIOS  GENERALES"/>
    <s v="1.1 - Administración general"/>
    <s v="1.1.01 - Órganos ejecutivos y legislativos"/>
    <s v="2.7 - OBRAS"/>
    <s v="2.7.1 - OBRAS EN EDIFICACIONES"/>
    <s v="S"/>
    <s v="08 - REMODELACIÓN PARQUE IGNACIO MARTINEZ, SECTOR LOS MINA, MUNICIPIO SANTO DOMINGO ESTE, PROVINCIA SANTO DOMINGO"/>
    <s v="10 - FONDO GENERAL"/>
    <n v="16481"/>
    <s v="32 - SANTO DOMINGO"/>
    <n v="55999"/>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n v="15384"/>
    <s v="30 - HATO MAYOR"/>
    <n v="26976614"/>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10 - FONDO GENERAL"/>
    <n v="15383"/>
    <s v="11 - LA ALTAGRACIA"/>
    <n v="19889640"/>
    <n v="4462456.12"/>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60 - CREDITO EXTERNO"/>
    <n v="16152"/>
    <s v="01 - DISTRITO NACIONAL"/>
    <n v="516228552"/>
    <n v="7334081.6099999994"/>
  </r>
  <r>
    <s v="2025"/>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n v="13976"/>
    <s v="01 - DISTRITO NACIONAL"/>
    <n v="9841932"/>
    <n v="0"/>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78 - REMODELACIÓN FORTALEZA MILITAR LA ESTRELLETA, MUNICIPIO COMENDADOR, PROVINCIA ELIAS PIÑA"/>
    <s v="10 - FONDO GENERAL"/>
    <n v="16298"/>
    <s v="07 - ELIAS PINA"/>
    <n v="9114710"/>
    <n v="1993343.39"/>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84 - CONSTRUCCIÓN CUARTEL MILITAR DEL MUNICIPIO DE BANICA, PROVINCIA ELIAS PIÑA"/>
    <s v="10 - FONDO GENERAL"/>
    <n v="16332"/>
    <s v="07 - ELIAS PINA"/>
    <n v="714679"/>
    <n v="0"/>
  </r>
  <r>
    <s v="2025"/>
    <x v="0"/>
    <x v="0"/>
    <x v="1"/>
    <x v="7"/>
    <s v="2 - Poder Ejecutivo"/>
    <s v="0211 - MINISTERIO DE OBRAS PÚBLICAS Y COMUNICACIONES"/>
    <s v="0001 - MINISTERIO DE OBRAS PUBLICAS Y COMUNICACIONES"/>
    <s v="1 - SERVICIOS  GENERALES"/>
    <s v="1.4 - Justicia, orden público y seguridad"/>
    <s v="1.4.01 - Servicios de seguridad interior"/>
    <s v="2.7 - OBRAS"/>
    <s v="2.7.1 - OBRAS EN EDIFICACIONES"/>
    <s v="S"/>
    <s v="03 - REMODELACIÓN CAMPAMENTO DUARTE - UNIVERSIDAD POLICIA NACIONAL, DISTRITO NACIONAL"/>
    <s v="10 - FONDO GENERAL"/>
    <n v="13475"/>
    <s v="01 - DISTRITO NACIONAL"/>
    <n v="24586631"/>
    <n v="0"/>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n v="13491"/>
    <s v="01 - DISTRITO NACIONAL"/>
    <n v="100000000"/>
    <n v="72231812.810000002"/>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n v="13637"/>
    <s v="32 - SANTO DOMINGO"/>
    <n v="0"/>
    <n v="391877834.93000001"/>
  </r>
  <r>
    <s v="2025"/>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n v="13978"/>
    <s v="04 - BARAHONA"/>
    <n v="31500000"/>
    <n v="0"/>
  </r>
  <r>
    <s v="2025"/>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n v="13636"/>
    <s v="32 - SANTO DOMINGO"/>
    <n v="10554785"/>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blank)"/>
    <s v="99 - MULTIPROVINCIAL"/>
    <n v="28000000"/>
    <n v="5457621.3900000006"/>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blank)"/>
    <s v="99 - MULTIPROVINCIAL"/>
    <n v="132650000"/>
    <n v="1460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blank)"/>
    <s v="99 - MULTIPROVINCIAL"/>
    <n v="13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blank)"/>
    <s v="99 - MULTIPROVINCIAL"/>
    <n v="15800000"/>
    <n v="631030.31999999995"/>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blank)"/>
    <s v="99 - MULTIPROVINCIAL"/>
    <n v="85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10 - FONDO GENERAL"/>
    <s v="(blank)"/>
    <s v="99 - MULTIPROVINCIAL"/>
    <n v="0"/>
    <n v="3192289.33"/>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blank)"/>
    <s v="99 - MULTIPROVINCIAL"/>
    <n v="112000000"/>
    <n v="457875.82"/>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blank)"/>
    <s v="99 - MULTIPROVINCIAL"/>
    <n v="2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blank)"/>
    <s v="99 - MULTIPROVINCIAL"/>
    <n v="70000000"/>
    <n v="3372498.34"/>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blank)"/>
    <s v="99 - MULTIPROVINCIAL"/>
    <n v="2000000"/>
    <n v="919692"/>
  </r>
  <r>
    <s v="2025"/>
    <x v="0"/>
    <x v="0"/>
    <x v="1"/>
    <x v="7"/>
    <s v="2 - Poder Ejecutivo"/>
    <s v="0211 - MINISTERIO DE OBRAS PÚBLICAS Y COMUNICACIONES"/>
    <s v="0001 - MINISTERIO DE OBRAS PUBLICAS Y COMUNICACIONES"/>
    <s v="2 - SERVICIOS ECONÓMICOS"/>
    <s v="2.6 - Transporte"/>
    <s v="2.6.01 - Transporte por carretera"/>
    <s v="2.7 - OBRAS"/>
    <s v="2.7.1 - OBRAS EN EDIFICACIONES"/>
    <s v="S"/>
    <s v="07 - CONSTRUCCIÓN BARRERA DE PROTECCIÓN MARINA, TRAMO VIAL, OBRAS CONEXAS Y COMPLEMENTARIAS EN NAGUA, PROVINCIA MARÍA TRINIDAD SANCHEZ."/>
    <s v="10 - FONDO GENERAL"/>
    <n v="14790"/>
    <s v="14 - MARIA TRINIDAD SANCHEZ"/>
    <n v="1700000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8348142"/>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7 - CONSTRUCCIÓN DE UN MERCADO EN LA PROVINCIA DE BARAHONA"/>
    <s v="10 - FONDO GENERAL"/>
    <n v="13963"/>
    <s v="04 - BARAHONA"/>
    <n v="6838628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n v="13964"/>
    <s v="11 - LA ALTAGRACIA"/>
    <n v="20000000"/>
    <n v="2000000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n v="13972"/>
    <s v="17 - PERAVIA"/>
    <n v="58125000"/>
    <n v="0"/>
  </r>
  <r>
    <s v="2025"/>
    <x v="0"/>
    <x v="0"/>
    <x v="1"/>
    <x v="7"/>
    <s v="2 - Poder Ejecutivo"/>
    <s v="0211 - MINISTERIO DE OBRAS PÚBLICAS Y COMUNICACIONES"/>
    <s v="0001 - MINISTERIO DE OBRAS PUBLICAS Y COMUNICACIONES"/>
    <s v="2 - SERVICIOS ECONÓMICOS"/>
    <s v="2.9 - Otros servicios económicos"/>
    <s v="2.9.02 - Hoteles y restaurantes"/>
    <s v="2.7 - OBRAS"/>
    <s v="2.7.1 - OBRAS EN EDIFICACIONES"/>
    <s v="S"/>
    <s v="21 - RECONSTRUCCIÓN DEL COMEDOR EN SANS SOUCI SANTO DOMINGO"/>
    <s v="10 - FONDO GENERAL"/>
    <n v="13955"/>
    <s v="32 - SANTO DOMINGO"/>
    <n v="3922569"/>
    <n v="0"/>
  </r>
  <r>
    <s v="2025"/>
    <x v="0"/>
    <x v="0"/>
    <x v="1"/>
    <x v="7"/>
    <s v="2 - Poder Ejecutivo"/>
    <s v="0211 - MINISTERIO DE OBRAS PÚBLICAS Y COMUNICACIONES"/>
    <s v="0001 - MINISTERIO DE OBRAS PUBLICAS Y COMUNICACIONES"/>
    <s v="3 - PROTECCIÓN DEL MEDIO AMBIENTE"/>
    <s v="3.1 - Protección del aire, agua y suelo"/>
    <s v="3.1.03 - Ordenación de aguas residuales, drenaje y alcantarillado"/>
    <s v="2.7 - OBRAS"/>
    <s v="2.7.1 - OBRAS EN EDIFICACIONES"/>
    <s v="S"/>
    <s v="23 - CONSTRUCCIÓN DE 300 LETRINAS HIGIÉNICAS EN EL MUNICIPIO VILLA ISABELA, PROVINCIA PUERTO PLATA"/>
    <s v="10 - FONDO GENERAL"/>
    <n v="16739"/>
    <s v="18 - PUERTO PLATA"/>
    <n v="11218697"/>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N"/>
    <s v="00 - N/A"/>
    <s v="70 - DONACION EXTERNA"/>
    <s v="(blank)"/>
    <s v="99 - MULTIPROVINCIAL"/>
    <n v="5584010"/>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S"/>
    <s v="01 - CONSTRUCCIÓN PROTECCIÓN DE TALUD EN LA AVENIDA BARCELÓ, AFECTADO POR EL DISTURBIO TROPICAL NO.22, MUNICIPIO SANTO DOMINGO ESTE, PROVINCIA SANTO DOMINGO"/>
    <s v="10 - FONDO GENERAL"/>
    <n v="16392"/>
    <s v="32 - SANTO DOMINGO"/>
    <n v="57832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29 - REPARACIÓN DE VIVIENDAS VULNERABLES EN EL MUNICIPIO DE VILLA ALTAGRACIA, PROVINCIA SAN CRISTÓBAL"/>
    <s v="10 - FONDO GENERAL"/>
    <n v="16436"/>
    <s v="21 - SAN CRISTOBAL"/>
    <n v="17397527"/>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38 - CONSTRUCCIÓN DE 31 VIVIENDAS A NIVEL NACIONAL (PRESENCIA DOMINICANA)"/>
    <s v="10 - FONDO GENERAL"/>
    <n v="13988"/>
    <s v="32 - SANTO DOMINGO"/>
    <n v="54043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n v="16737"/>
    <s v="22 - SAN JUAN"/>
    <n v="0"/>
    <n v="9174441.0700000003"/>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6 - REPARACIÓN DE VIVIENDAS VULNERABLES EN LOS MUNICIPIOS DE BOCA CHICA Y SAN ANTONIO DE GUERRA, PROVINCIA SANTO DOMINGO"/>
    <s v="10 - FONDO GENERAL"/>
    <n v="16352"/>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7 - REPARACIÓN DE VIVIENDAS VULNERABLES EN LOS MUNICIPIOS DE LOS ALCARRIZOS, SANTO DOMINGO ESTE Y PEDRO BRAND, PROVINCIA SANTO DOMINGO"/>
    <s v="10 - FONDO GENERAL"/>
    <n v="16353"/>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8 - REPARACIÓN DE VIVIENDAS VULNERABLES EN LAS CIRCUNSCRIPCIONES 2 Y 3 DEL DISTRITO NACIONAL"/>
    <s v="10 - FONDO GENERAL"/>
    <n v="16354"/>
    <s v="01 - DISTRITO NACION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9 - REPARACIÓN DE VIVIENDAS VULNERABLES EN LOS MUNICIPIOS DE PEDRO BRAND, SANTO DOMINGO ESTE Y SANTO DOMINGO OESTE, PROVINCIA SANTO DOMINGO"/>
    <s v="10 - FONDO GENERAL"/>
    <n v="16355"/>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1 - REPARACIÓN DE VIVIENDAS VULNERABLES EN LOS MUNICIPIOS DE PEDERNALES Y OVIEDO, PROVINCIA PEDERNALES"/>
    <s v="10 - FONDO GENERAL"/>
    <n v="16356"/>
    <s v="16 - PEDERNALES"/>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2 - REPARACIÓN DE VIVIENDAS VULNERABLES EN LOS MUNICIPIOS DE BARAHONA, LAS SALINAS Y ENRIQUILLO, PROVINCIA BARAHONA"/>
    <s v="10 - FONDO GENERAL"/>
    <n v="16357"/>
    <s v="04 - BARAHONA"/>
    <n v="1941168"/>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3 - REPARACIÓN DE VIVIENDAS VULNERABLES EN LOS MUNICIPIOS DE BAJOS DE HAINA, VILLA ALTAGRACIA Y SAN GREGORIO DE NIGUA, PROVINCIA SAN CRISTÓBAL"/>
    <s v="10 - FONDO GENERAL"/>
    <n v="16358"/>
    <s v="21 - SAN CRISTOB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n v="16359"/>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5 - REPARACIÓN DE VIVIENDAS VULNERABLES EN EL MUNICIPIO DE LAS MATAS DE FARFAN, PROVINCIA SAN JUAN."/>
    <s v="10 - FONDO GENERAL"/>
    <n v="16360"/>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6 - REPARACIÓN DE VIVIENDAS VULNERABLES EN EL MUNICIPIO DE SANTA CRUZ DE BARAHONA, PROVINCIA BARAHONA"/>
    <s v="10 - FONDO GENERAL"/>
    <n v="16361"/>
    <s v="04 - BARAHON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7 - REPARACIÓN DE VIVIENDAS VULNERABLES EN LOS MUNICIPIOS DE AZUA DE COMPOSTELA Y LAS CHARCAS, PROVINCIA AZUA."/>
    <s v="10 - FONDO GENERAL"/>
    <n v="16362"/>
    <s v="02 - AZU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8 - REPARACIÓN DE VIVIENDAS VULNERABLES EN LOS MUNICIPIOS DE ENRIQUILLO, PARAISO Y LA CIENAGA, PROVINCIA BARAHONA"/>
    <s v="10 - FONDO GENERAL"/>
    <n v="16363"/>
    <s v="04 - BARAHONA"/>
    <n v="754740"/>
    <n v="0"/>
  </r>
  <r>
    <s v="2025"/>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n v="13642"/>
    <s v="20 - SAMANA"/>
    <n v="127695291"/>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n v="13635"/>
    <s v="32 - SANTO DOMINGO"/>
    <n v="1742412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3 - CONSTRUCCIÓN DE 2 FARMACIAS DEL PUEBLO (BOTICA POPULAR), EN LOS SECTORES VILLA MELLA Y LA CEIBA, MUNICIPIO SANTO DOMINGO NORTE, PROVINCIA SANTO DOMINGO"/>
    <s v="10 - FONDO GENERAL"/>
    <n v="16537"/>
    <s v="32 - SANTO DOMINGO"/>
    <n v="2223577"/>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7 - CONSTRUCCIÓN DE FARMACIA DEL PUEBLO (BOTICA POPULAR), MUNICIPIO SAN JUAN DE LA MAGUANA, PROVINCIA SAN JUAN"/>
    <s v="10 - FONDO GENERAL"/>
    <n v="16584"/>
    <s v="22 - SAN JUAN"/>
    <n v="69355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n v="13969"/>
    <s v="18 - PUERTO PLATA"/>
    <n v="7570295"/>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n v="13979"/>
    <s v="01 - DISTRITO NACIONAL"/>
    <n v="100000000"/>
    <n v="1729611.82"/>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n v="14112"/>
    <s v="99 - MULTIPROVINCIAL"/>
    <n v="465453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1 - CONSTRUCCIÓN DE CANCHA DEPORTIVA, SECTOR ENSANCHE PARAÍSO, MUNICIPIO PEDRO BRAND, PROVINCIA SANTO DOMINGO"/>
    <s v="10 - FONDO GENERAL"/>
    <n v="16421"/>
    <s v="99 - MULTIPROVINCIAL"/>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2 - CONSTRUCCIÓN DE CANCHA MIXTA EN LA COMUNIDAD BOCA CANASTA, MUNICIPIO BANÍ, PROVINCIA PERAVIA"/>
    <s v="10 - FONDO GENERAL"/>
    <n v="16422"/>
    <s v="17 - PERAVIA"/>
    <n v="200126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3 - RECONSTRUCCIÓN DEL PLAY DE BÉISBOL BACUI ABAJO, DISTRITO MUNICIPAL BARRANCA, PROVINCIA LA VEGA."/>
    <s v="10 - FONDO GENERAL"/>
    <n v="16442"/>
    <s v="13 - LA VEGA"/>
    <n v="427002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4 - CONSTRUCCIÓN ESTADIO DE BÉISBOL LOS JOVILLOS, DISTRIRO MUNICIPAL LOS JOVILLOS, PROVINCIA AZUA"/>
    <s v="10 - FONDO GENERAL"/>
    <n v="16445"/>
    <s v="02 - AZUA"/>
    <n v="180361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5 - RECONSTRUCCIÓN DE 3 CANCHAS DEPORTIVAS EN LA PROVINCIA DE AZUA"/>
    <s v="10 - FONDO GENERAL"/>
    <n v="16446"/>
    <s v="02 - AZUA"/>
    <n v="226343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6 - CONSTRUCCIÓN DE CANCHA MUNICIPAL EN SECTOR CAÑAFISTOL, MUNICIPIO BANÍ, PROVINCIA PERAVIA"/>
    <s v="10 - FONDO GENERAL"/>
    <n v="16447"/>
    <s v="17 - PERAVIA"/>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0 - CONSTRUCCIÓN DE 2 CANCHAS DE BÁSQUETBOL EN EL SECTOR PALMAREJO, MUNICIPIO VILLA GONZÁLEZ, PROVINCIA SANTIAGO"/>
    <s v="10 - FONDO GENERAL"/>
    <n v="16498"/>
    <s v="25 - SANTIAGO"/>
    <n v="349275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1 - RECONSTRUCCIÓN DE 3 CANCHAS DEPORTIVAS EN LA PROVINCIA EL SEIBO"/>
    <s v="10 - FONDO GENERAL"/>
    <n v="16499"/>
    <s v="08 - EL SEIBO"/>
    <n v="2335247"/>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2 - CONSTRUCCIÓN DE MEDIA CANCHA DE BASKETBALL EN SECTOR GUALEY, DISTRITO NACIONAL"/>
    <s v="10 - FONDO GENERAL"/>
    <n v="16500"/>
    <s v="01 - DISTRITO NACIONAL"/>
    <n v="114305"/>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4 - RECONSTRUCCIÓN DEL CLUB LA MATICA, MUNICIPIO CONCEPCIÓN DE LA VEGA, PROVINCIA LA VEGA."/>
    <s v="10 - FONDO GENERAL"/>
    <n v="16543"/>
    <s v="13 - LA VEGA"/>
    <n v="468410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5 - RECONSTRUCCIÓN CLUB CULTURAL Y DEPORTIVO OZAMA (MERLIN), SECTOR ENSANCHE OZAMA, MUNICIPIO SANTO DOMINGO ESTE, PROVINCIA SANTO DOMINGO"/>
    <s v="10 - FONDO GENERAL"/>
    <n v="16545"/>
    <s v="32 - SANTO DOMINGO"/>
    <n v="121749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6 - RECONSTRUCCIÓN CLUB DEPORTIVO EL BRISAL, MUNICIPIO SANTO DOMINGO ESTE, PROVINCIA SANTO DOMINGO"/>
    <s v="10 - FONDO GENERAL"/>
    <n v="16546"/>
    <s v="32 - SANTO DOMINGO"/>
    <n v="122684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5 - CONSTRUCCIÓN DE CUATRO CANCHAS DEPORTIVAS MUNICIPIO SANTO DOMINGO NORTE, PROVINCIA SANTO DOMINGO"/>
    <s v="10 - FONDO GENERAL"/>
    <n v="16674"/>
    <s v="32 - SANTO DOMINGO"/>
    <n v="335616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6 - CONSTRUCCIÓN DE TRES CANCHAS DEPORTIVAS, PROVINCIA SAN JUAN DE LA MANGUANA"/>
    <s v="10 - FONDO GENERAL"/>
    <n v="16680"/>
    <s v="22 - SAN JUAN"/>
    <n v="1104373"/>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7 - CONSTRUCCIÓN  DE DOS  CANCHAS EN LOS SECTORES LAS LAGUNAS Y MARÍA TRINIDAD SÁNCHEZ, PROVINCIA ESPAILLAT"/>
    <s v="10 - FONDO GENERAL"/>
    <n v="16692"/>
    <s v="09 - ESPAILLAT"/>
    <n v="60740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8 - REPARACIÓN  DE LA SALA DE TRANSMISIÓN (SÉPTIMO CIELO) DEL ESTADIO QUISQUEYA JUAN MARICHAL, DISTRITO NACIONAL"/>
    <s v="10 - FONDO GENERAL"/>
    <n v="16693"/>
    <s v="01 - DISTRITO NACIONAL"/>
    <n v="2686659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9 - RECONSTRUCCIÓN DE DOS CANCHAS DEPORTIVAS: UNA EN EL CEDRO, MUNICIPIO CRISTÓBAL Y OTRA EN EL DISTRITO MUNICIPAL GUAYABAL, PROVINCIA INDEPENDENCIA"/>
    <s v="10 - FONDO GENERAL"/>
    <n v="16697"/>
    <s v="10 - INDEPENDENCIA"/>
    <n v="42576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n v="16159"/>
    <s v="31 - SAN JOSE DE OCOA"/>
    <n v="247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n v="16311"/>
    <s v="25 - SANTIAGO"/>
    <n v="747831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3 - CONSTRUCCIÓN DE DOS PLAYS DE BÉISBOL EN LA PROVINCIA BARAHONA"/>
    <s v="10 - FONDO GENERAL"/>
    <n v="16330"/>
    <s v="04 - BARAHONA"/>
    <n v="27039993"/>
    <n v="0"/>
  </r>
  <r>
    <s v="2025"/>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n v="13954"/>
    <s v="01 - DISTRITO NACIONAL"/>
    <n v="3750000"/>
    <n v="1220543.08"/>
  </r>
  <r>
    <s v="2025"/>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n v="13962"/>
    <s v="18 - PUERTO PLATA"/>
    <n v="1301843"/>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09 - RECONSTRUCCIÓN DE CINCO IGLESIAS DE LA PROVINCIA SANTIAGO"/>
    <s v="10 - FONDO GENERAL"/>
    <n v="16497"/>
    <s v="25 - SANTIAGO"/>
    <n v="1119628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n v="13952"/>
    <s v="02 - AZUA"/>
    <n v="7000000"/>
    <n v="5631329.1099999994"/>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4 - REPARACIÓN DE DOS IGLESIAS DE LA PROVINCIA SANTIAGO"/>
    <s v="10 - FONDO GENERAL"/>
    <n v="16666"/>
    <s v="25 - SANTIAGO"/>
    <n v="681879"/>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n v="13987"/>
    <s v="18 - PUERTO PLATA"/>
    <n v="1237294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n v="14920"/>
    <s v="01 - DISTRITO NACIONAL"/>
    <n v="8125000"/>
    <n v="0"/>
  </r>
  <r>
    <s v="2025"/>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n v="13838"/>
    <s v="13 - LA VEGA"/>
    <n v="6692496"/>
    <n v="0"/>
  </r>
  <r>
    <s v="2025"/>
    <x v="0"/>
    <x v="0"/>
    <x v="1"/>
    <x v="7"/>
    <s v="2 - Poder Ejecutivo"/>
    <s v="0211 - MINISTERIO DE OBRAS PÚBLICAS Y COMUNICACIONES"/>
    <s v="0001 - MINISTERIO DE OBRAS PUBLICAS Y COMUNICACIONES"/>
    <s v="4 - SERVICIOS SOCIALES"/>
    <s v="4.5 - Protección social"/>
    <s v="4.5.06 - Desempleo"/>
    <s v="2.7 - OBRAS"/>
    <s v="2.7.1 - OBRAS EN EDIFICACIONES"/>
    <s v="S"/>
    <s v="10 - CONSTRUCCIÓN DE LA CIUDAD ESPERANZA DE LOS BARRANCONES, PROVINCIA BARAHONA"/>
    <s v="10 - FONDO GENERAL"/>
    <n v="13652"/>
    <s v="04 - BARAHONA"/>
    <n v="100000000"/>
    <n v="1634471.33"/>
  </r>
  <r>
    <s v="2025"/>
    <x v="0"/>
    <x v="0"/>
    <x v="1"/>
    <x v="7"/>
    <s v="2 - Poder Ejecutivo"/>
    <s v="0211 - MINISTERIO DE OBRAS PÚBLICAS Y COMUNICACIONES"/>
    <s v="0001 - MINISTERIO DE OBRAS PUBLICAS Y COMUNICACIONES"/>
    <s v="4 - SERVICIOS SOCIALES"/>
    <s v="4.5 - Protección social"/>
    <s v="4.5.99 - Planificación, gestión y supervisión de la protección social"/>
    <s v="2.7 - OBRAS"/>
    <s v="2.7.1 - OBRAS EN EDIFICACIONES"/>
    <s v="N"/>
    <s v="00 - N/A"/>
    <s v="70 - DONACION EXTERNA"/>
    <s v="(blank)"/>
    <s v="99 - MULTIPROVINCIAL"/>
    <n v="558401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blank)"/>
    <s v="99 - MULTIPROVINCIAL"/>
    <n v="0"/>
    <n v="243661.74"/>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2 - MOBILIARIO Y EQUIPO DE AUDIO, AUDIOVISUAL, RECREATIVO Y EDUCACIONAL"/>
    <s v="N"/>
    <s v="00 - N/A"/>
    <s v="10 - FONDO GENERAL"/>
    <s v="(blank)"/>
    <s v="99 - MULTIPROVINCIAL"/>
    <n v="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3 - EQUIPO E INSTRUMENTAL, CIENTÍFICO Y LABORATORIO"/>
    <s v="N"/>
    <s v="00 - N/A"/>
    <s v="10 - FONDO GENERAL"/>
    <s v="(blank)"/>
    <s v="99 - MULTIPROVINCIAL"/>
    <n v="0"/>
    <n v="73132.800000000003"/>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4 - VEHÍCULOS Y EQUIPO DE TRANSPORTE, TRACCIÓN Y ELEVACIÓN"/>
    <s v="N"/>
    <s v="00 - N/A"/>
    <s v="10 - FONDO GENERAL"/>
    <s v="(blank)"/>
    <s v="99 - MULTIPROVINCIAL"/>
    <n v="0"/>
    <n v="27576.6"/>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blank)"/>
    <s v="99 - MULTIPROVINCIAL"/>
    <n v="0"/>
    <n v="1331758.2"/>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blank)"/>
    <s v="99 - MULTIPROVINCIAL"/>
    <n v="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blank)"/>
    <s v="99 - MULTIPROVINCIAL"/>
    <n v="65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blank)"/>
    <s v="99 - MULTIPROVINCIAL"/>
    <n v="400000"/>
    <n v="12500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blank)"/>
    <s v="99 - MULTIPROVINCIAL"/>
    <n v="4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blank)"/>
    <s v="99 - MULTIPROVINCIAL"/>
    <n v="10300000"/>
    <n v="66080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n v="14054"/>
    <s v="32 - SANTO DOMINGO"/>
    <n v="1748910645"/>
    <n v="114323843.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n v="14558"/>
    <s v="32 - SANTO DOMINGO"/>
    <n v="2246500000"/>
    <n v="613665711.6799999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blank)"/>
    <s v="99 - MULTIPROVINCIAL"/>
    <n v="7558777"/>
    <n v="139810.01"/>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blank)"/>
    <s v="99 - MULTIPROVINCIAL"/>
    <n v="70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blank)"/>
    <s v="99 - MULTIPROVINCIAL"/>
    <n v="200000"/>
    <n v="0"/>
  </r>
  <r>
    <s v="2025"/>
    <x v="0"/>
    <x v="0"/>
    <x v="1"/>
    <x v="7"/>
    <s v="2 - Poder Ejecutivo"/>
    <s v="0211 - MINISTERIO DE OBRAS PÚBLICAS Y COMUNICACIONES"/>
    <s v="0003 - OFICINA PARA EL REORDENAMIENTO DEL TRANSPORTE"/>
    <s v="2 - SERVICIOS ECONÓMICOS"/>
    <s v="2.6 - Transporte"/>
    <s v="2.6.03 - Transporte por ferrocarril"/>
    <s v="2.7 - OBRAS"/>
    <s v="2.7.1 - OBRAS EN EDIFICACIONES"/>
    <s v="N"/>
    <s v="00 - N/A"/>
    <s v="10 - FONDO GENERAL"/>
    <s v="(blank)"/>
    <s v="99 - MULTIPROVINCIAL"/>
    <n v="3000000"/>
    <n v="127594.2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1 - MOBILIARIO Y EQUIPO"/>
    <s v="N"/>
    <s v="00 - N/A"/>
    <s v="10 - FONDO GENERAL"/>
    <s v="(blank)"/>
    <s v="99 - MULTIPROVINCIAL"/>
    <n v="200000"/>
    <n v="63982.3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5 - MAQUINARIA, OTROS EQUIPOS Y HERRAMIENTAS"/>
    <s v="N"/>
    <s v="00 - N/A"/>
    <s v="10 - FONDO GENERAL"/>
    <s v="(blank)"/>
    <s v="99 - MULTIPROVINCIAL"/>
    <n v="800000"/>
    <n v="723098.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6 - EQUIPOS DE DEFENSA Y SEGURIDAD"/>
    <s v="N"/>
    <s v="00 - N/A"/>
    <s v="10 - FONDO GENERAL"/>
    <s v="(blank)"/>
    <s v="99 - MULTIPROVINCIAL"/>
    <n v="0"/>
    <n v="45052.4"/>
  </r>
  <r>
    <s v="2025"/>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blank)"/>
    <s v="99 - MULTIPROVINCIAL"/>
    <n v="62062431"/>
    <n v="1994887.06"/>
  </r>
  <r>
    <s v="2025"/>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blank)"/>
    <s v="99 - MULTIPROVINCIAL"/>
    <n v="0"/>
    <n v="1465820.68"/>
  </r>
  <r>
    <s v="2025"/>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blank)"/>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blank)"/>
    <s v="99 - MULTIPROVINCIAL"/>
    <n v="0"/>
    <n v="24653000.030000001"/>
  </r>
  <r>
    <s v="2025"/>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blank)"/>
    <s v="99 - MULTIPROVINCIAL"/>
    <n v="0"/>
    <n v="290427.5"/>
  </r>
  <r>
    <s v="2025"/>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blank)"/>
    <s v="99 - MULTIPROVINCIAL"/>
    <n v="0"/>
    <n v="221212.24"/>
  </r>
  <r>
    <s v="2025"/>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blank)"/>
    <s v="99 - MULTIPROVINCIAL"/>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72210403"/>
    <n v="1140125.6800000002"/>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8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blank)"/>
    <s v="99 - MULTIPROVINCIAL"/>
    <n v="3780000"/>
    <n v="163725"/>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blank)"/>
    <s v="99 - MULTIPROVINCIAL"/>
    <n v="450000"/>
    <n v="43872.4"/>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9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blank)"/>
    <s v="99 - MULTIPROVINCIAL"/>
    <n v="30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blank)"/>
    <s v="99 - MULTIPROVINCIAL"/>
    <n v="11220000"/>
    <n v="28753.06"/>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blank)"/>
    <s v="99 - MULTIPROVINCIAL"/>
    <n v="1000000"/>
    <n v="70800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20 - FONDOS CON DESTINO ESPECÍFICO"/>
    <s v="(blank)"/>
    <s v="99 - MULTIPROVINCIAL"/>
    <n v="15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blank)"/>
    <s v="99 - MULTIPROVINCIAL"/>
    <n v="3000000"/>
    <n v="1403442.08"/>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blank)"/>
    <s v="99 - MULTIPROVINCIAL"/>
    <n v="15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20 - FONDOS CON DESTINO ESPECÍFICO"/>
    <s v="(blank)"/>
    <s v="99 - MULTIPROVINCIAL"/>
    <n v="600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blank)"/>
    <s v="99 - MULTIPROVINCIAL"/>
    <n v="1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blank)"/>
    <s v="99 - MULTIPROVINCIAL"/>
    <n v="450000"/>
    <n v="1752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blank)"/>
    <s v="99 - MULTIPROVINCIAL"/>
    <n v="25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20 - FONDOS CON DESTINO ESPECÍFICO"/>
    <s v="(blank)"/>
    <s v="99 - MULTIPROVINCIAL"/>
    <n v="800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blank)"/>
    <s v="99 - MULTIPROVINCIAL"/>
    <n v="900000"/>
    <n v="299238"/>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blank)"/>
    <s v="99 - MULTIPROVINCIAL"/>
    <n v="25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blank)"/>
    <s v="99 - MULTIPROVINCIAL"/>
    <n v="115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229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10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7 - OBRAS"/>
    <s v="2.7.1 - OBRAS EN EDIFICACIONES"/>
    <s v="N"/>
    <s v="00 - N/A"/>
    <s v="10 - FONDO GENERAL"/>
    <s v="(blank)"/>
    <s v="99 - MULTIPROVINCIAL"/>
    <n v="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6100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55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30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2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300000"/>
    <n v="0"/>
  </r>
  <r>
    <s v="2025"/>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blank)"/>
    <s v="99 - MULTIPROVINCIAL"/>
    <n v="51862002"/>
    <n v="397831.5"/>
  </r>
  <r>
    <s v="2025"/>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blank)"/>
    <s v="99 - MULTIPROVINCIAL"/>
    <n v="8000000"/>
    <n v="0"/>
  </r>
  <r>
    <s v="2025"/>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blank)"/>
    <s v="99 - MULTIPROVINCIAL"/>
    <n v="450000"/>
    <n v="0"/>
  </r>
  <r>
    <s v="2025"/>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blank)"/>
    <s v="99 - MULTIPROVINCIAL"/>
    <n v="1100000"/>
    <n v="0"/>
  </r>
  <r>
    <s v="2025"/>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blank)"/>
    <s v="99 - MULTIPROVINCIAL"/>
    <n v="13291790"/>
    <n v="928424.35"/>
  </r>
  <r>
    <s v="2025"/>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blank)"/>
    <s v="99 - MULTIPROVINCIAL"/>
    <n v="2300000"/>
    <n v="235999.98"/>
  </r>
  <r>
    <s v="2025"/>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blank)"/>
    <s v="99 - MULTIPROVINCIAL"/>
    <n v="12194245"/>
    <n v="0"/>
  </r>
  <r>
    <s v="2025"/>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000000"/>
    <n v="0"/>
  </r>
  <r>
    <s v="2025"/>
    <x v="0"/>
    <x v="0"/>
    <x v="1"/>
    <x v="7"/>
    <s v="2 - Poder Ejecutivo"/>
    <s v="0213 - MINISTERIO DE TURISMO"/>
    <s v="0001 - MINISTERIO DE TURISMO"/>
    <s v="2 - SERVICIOS ECONÓMICOS"/>
    <s v="2.9 - Otros servicios económicos"/>
    <s v="2.9.03 - Turismo"/>
    <s v="2.7 - OBRAS"/>
    <s v="2.7.1 - OBRAS EN EDIFICACIONES"/>
    <s v="N"/>
    <s v="00 - N/A"/>
    <s v="10 - FONDO GENERAL"/>
    <s v="(blank)"/>
    <s v="99 - MULTIPROVINCIAL"/>
    <n v="0"/>
    <n v="0"/>
  </r>
  <r>
    <s v="2025"/>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n v="16140"/>
    <s v="18 - PUERTO PLATA"/>
    <n v="2635107"/>
    <n v="677803.3"/>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blank)"/>
    <s v="99 - MULTIPROVINCIAL"/>
    <n v="38000000"/>
    <n v="1075910.3799999999"/>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5 - MEJORAMIENTO DEL ENTORNO DE LA LAGUNA GRI GRI, MUNICIPIO RÍO SAN JUAN, PROVINCIA MARÍA TRINIDAD SÁNCHEZ."/>
    <s v="20 - FONDOS CON DESTINO ESPECÍFICO"/>
    <n v="15484"/>
    <s v="14 - MARIA TRINIDAD SANCHEZ"/>
    <n v="197002"/>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n v="16070"/>
    <s v="11 - LA ALTAGRACIA"/>
    <n v="193036"/>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6067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n v="16326"/>
    <s v="08 - EL SEIBO"/>
    <n v="1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n v="16373"/>
    <s v="04 - BARAHONA"/>
    <n v="13391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n v="16694"/>
    <s v="20 - SAMANA"/>
    <n v="3068451"/>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n v="16845"/>
    <s v="14 - MARIA TRINIDAD SANCHEZ"/>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n v="16852"/>
    <s v="17 - PERAVIA"/>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n v="15452"/>
    <s v="21 - SAN CRISTOBAL"/>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blank)"/>
    <s v="99 - MULTIPROVINCIAL"/>
    <n v="2581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blank)"/>
    <s v="99 - MULTIPROVINCIAL"/>
    <n v="12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blank)"/>
    <s v="99 - MULTIPROVINCIAL"/>
    <n v="5800000"/>
    <n v="206802.0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blank)"/>
    <s v="99 - MULTIPROVINCIAL"/>
    <n v="25800000"/>
    <n v="637133.58000000007"/>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blank)"/>
    <s v="99 - MULTIPROVINCIAL"/>
    <n v="15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blank)"/>
    <s v="99 - MULTIPROVINCIAL"/>
    <n v="102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15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blank)"/>
    <s v="99 - MULTIPROVINCIAL"/>
    <n v="200000"/>
    <n v="9146504.6899999995"/>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23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5 - MEJORAMIENTO DEL ENTORNO DE LA LAGUNA GRI GRI, MUNICIPIO RÍO SAN JUAN, PROVINCIA MARÍA TRINIDAD SÁNCHEZ."/>
    <s v="20 - FONDOS CON DESTINO ESPECÍFICO"/>
    <n v="15484"/>
    <s v="14 - MARIA TRINIDAD SANCHEZ"/>
    <n v="14395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n v="16070"/>
    <s v="11 - LA ALTAGRACIA"/>
    <n v="2676435"/>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n v="16114"/>
    <s v="32 - SANTO DOMINGO"/>
    <n v="10849941"/>
    <n v="4842112.3"/>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n v="16326"/>
    <s v="08 - EL SEIBO"/>
    <n v="25000000"/>
    <n v="30609255.98"/>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n v="16373"/>
    <s v="04 - BARAHONA"/>
    <n v="305400424"/>
    <n v="8185841.79"/>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n v="16694"/>
    <s v="20 - SAMANA"/>
    <n v="54052119"/>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n v="16845"/>
    <s v="14 - MARIA TRINIDAD SANCHEZ"/>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n v="16841"/>
    <s v="01 - DISTRITO NACION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n v="16327"/>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n v="16852"/>
    <s v="17 - PERAVI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5 - MEJORAMIENTO DEL BALNEARIO BOCA DE CACHON Y SU ENTORNO, MUNICIPIO JIMANI, PROVINCIA INDEPENDENCIA."/>
    <s v="20 - FONDOS CON DESTINO ESPECÍFICO"/>
    <n v="16342"/>
    <s v="10 - INDEPENDENCIA"/>
    <n v="0"/>
    <n v="6500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n v="16410"/>
    <s v="20 - SAMAN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n v="15452"/>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n v="16415"/>
    <s v="23 - SAN PEDRO DE MACORIS"/>
    <n v="0"/>
    <n v="4934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n v="16076"/>
    <s v="20 - SAMANA"/>
    <n v="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401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n v="16115"/>
    <s v="23 - SAN PEDRO DE MACORIS"/>
    <n v="1706655"/>
    <n v="0"/>
  </r>
  <r>
    <s v="2025"/>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n v="15345"/>
    <s v="18 - PUERTO PLATA"/>
    <n v="0"/>
    <n v="0"/>
  </r>
  <r>
    <s v="2025"/>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n v="15345"/>
    <s v="18 - PUERTO PLATA"/>
    <n v="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n v="15083"/>
    <s v="20 - SAMANA"/>
    <n v="1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n v="15087"/>
    <s v="23 - SAN PEDRO DE MACORIS"/>
    <n v="14700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n v="16588"/>
    <s v="16 - PEDERNALES"/>
    <n v="4686643"/>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1 - RECONSTRUCCIÓN DEL MALECÓN DEL MUNICIPIO DE SANTA BARBARA DE SAMANÁ, PROVINCIA  SAMANÁ"/>
    <s v="20 - FONDOS CON DESTINO ESPECÍFICO"/>
    <n v="15083"/>
    <s v="20 - SAMANA"/>
    <n v="142171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n v="15087"/>
    <s v="23 - SAN PEDRO DE MACORIS"/>
    <n v="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n v="15092"/>
    <s v="32 - SANTO DOMINGO"/>
    <n v="58114904"/>
    <n v="1000000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n v="16588"/>
    <s v="16 - PEDERNALES"/>
    <n v="246972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2 - RECONSTRUCCIÓN DEL PARQUE GLORIETA A SANTA BÁRBARA Y SU ENTORNO, MUNICIPIO SANTA BÁRBARA DE SAMANÁ, PROVINCIA SAMANÁ."/>
    <s v="20 - FONDOS CON DESTINO ESPECÍFICO"/>
    <n v="16539"/>
    <s v="20 - SAMANA"/>
    <n v="0"/>
    <n v="1024754.92"/>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n v="16135"/>
    <s v="21 - SAN CRISTOBAL"/>
    <n v="0"/>
    <n v="0"/>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n v="16317"/>
    <s v="20 - SAMANA"/>
    <n v="4156901"/>
    <n v="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10 - FONDO GENERAL"/>
    <s v="(blank)"/>
    <s v="99 - MULTIPROVINCIAL"/>
    <n v="578420700"/>
    <n v="48201725"/>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blank)"/>
    <s v="99 - MULTIPROVINCIAL"/>
    <n v="6639023"/>
    <n v="2213007.64"/>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blank)"/>
    <s v="99 - MULTIPROVINCIAL"/>
    <n v="200000"/>
    <n v="66666.679999999993"/>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0"/>
    <n v="10000000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blank)"/>
    <s v="99 - MULTIPROVINCIAL"/>
    <n v="950000"/>
    <n v="316666.67999999993"/>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blank)"/>
    <s v="99 - MULTIPROVINCIAL"/>
    <n v="2085000"/>
    <n v="694998.79999999993"/>
  </r>
  <r>
    <s v="2025"/>
    <x v="0"/>
    <x v="0"/>
    <x v="1"/>
    <x v="7"/>
    <s v="2 - Poder Ejecutivo"/>
    <s v="0214 - PROCURADURÍA GENERAL DE LA REPÚBLICA"/>
    <s v="0001 - PROCURADURIA GENERAL DE LA REPUBLICA DOMINICANA"/>
    <s v="1 - SERVICIOS  GENERALES"/>
    <s v="1.4 - Justicia, orden público y seguridad"/>
    <s v="1.4.04 - Prisiones"/>
    <s v="2.6 - BIENES MUEBLES, INMUEBLES E INTANGIBLES"/>
    <s v="2.6.5 - MAQUINARIA, OTROS EQUIPOS Y HERRAMIENTAS"/>
    <s v="N"/>
    <s v="00 - N/A"/>
    <s v="10 - FONDO GENERAL"/>
    <s v="(blank)"/>
    <s v="99 - MULTIPROVINCIAL"/>
    <n v="300000000"/>
    <n v="125000000"/>
  </r>
  <r>
    <s v="2025"/>
    <x v="0"/>
    <x v="0"/>
    <x v="1"/>
    <x v="7"/>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6 - BIENES MUEBLES, INMUEBLES E INTANGIBLES"/>
    <s v="2.6.3 - EQUIPO E INSTRUMENTAL, CIENTÍFICO Y LABORATORIO"/>
    <s v="N"/>
    <s v="00 - N/A"/>
    <s v="10 - FONDO GENERAL"/>
    <s v="(blank)"/>
    <s v="99 - MULTIPROVINCIAL"/>
    <n v="0"/>
    <n v="2350000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blank)"/>
    <s v="99 - MULTIPROVINCIAL"/>
    <n v="1800000"/>
    <n v="1858072.97"/>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blank)"/>
    <s v="99 - MULTIPROVINCIAL"/>
    <n v="19000000"/>
    <n v="117719.03999999999"/>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blank)"/>
    <s v="99 - MULTIPROVINCIAL"/>
    <n v="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70 - DONACION EXTERNA"/>
    <s v="(blank)"/>
    <s v="99 - MULTIPROVINCIAL"/>
    <n v="0"/>
    <n v="9322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blank)"/>
    <s v="99 - MULTIPROVINCIAL"/>
    <n v="550000"/>
    <n v="60154.52"/>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6 - EQUIPOS DE DEFENSA Y SEGURIDAD"/>
    <s v="N"/>
    <s v="00 - N/A"/>
    <s v="10 - FONDO GENERAL"/>
    <s v="(blank)"/>
    <s v="99 - MULTIPROVINCIAL"/>
    <n v="13000"/>
    <n v="0"/>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blank)"/>
    <s v="99 - MULTIPROVINCIAL"/>
    <n v="3000000"/>
    <n v="6639506.7000000011"/>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70 - DONACION EXTERNA"/>
    <s v="(blank)"/>
    <s v="99 - MULTIPROVINCIAL"/>
    <n v="2000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5 - MAQUINARIA, OTROS EQUIPOS Y HERRAMIENTAS"/>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7 - OBRAS"/>
    <s v="2.7.1 - OBRAS EN EDIFICACIONES"/>
    <s v="N"/>
    <s v="00 - N/A"/>
    <s v="70 - DONACION EXTERNA"/>
    <s v="(blank)"/>
    <s v="99 - MULTIPROVINCIAL"/>
    <n v="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blank)"/>
    <s v="99 - MULTIPROVINCIAL"/>
    <n v="50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blank)"/>
    <s v="99 - MULTIPROVINCIAL"/>
    <n v="40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5 - MAQUINARIA, OTROS EQUIPOS Y HERRAMIENTAS"/>
    <s v="N"/>
    <s v="00 - N/A"/>
    <s v="10 - FONDO GENERAL"/>
    <s v="(blank)"/>
    <s v="99 - MULTIPROVINCIAL"/>
    <n v="0"/>
    <n v="0"/>
  </r>
  <r>
    <s v="2025"/>
    <x v="0"/>
    <x v="0"/>
    <x v="1"/>
    <x v="7"/>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blank)"/>
    <s v="99 - MULTIPROVINCIAL"/>
    <n v="0"/>
    <n v="0"/>
  </r>
  <r>
    <s v="2025"/>
    <x v="0"/>
    <x v="0"/>
    <x v="1"/>
    <x v="7"/>
    <s v="2 - Poder Ejecutivo"/>
    <s v="0215 - MINISTERIO DE LA MUJER"/>
    <s v="0001 - MINISTERIO DE LA MUJER"/>
    <s v="4 - SERVICIOS SOCIALES"/>
    <s v="4.6 - Equidad de género"/>
    <s v="4.6.03 - Acciones para una cultura de igualdad de género."/>
    <s v="2.6 - BIENES MUEBLES, INMUEBLES E INTANGIBLES"/>
    <s v="2.6.5 - MAQUINARIA, OTROS EQUIPOS Y HERRAMIENTAS"/>
    <s v="N"/>
    <s v="00 - N/A"/>
    <s v="10 - FONDO GENERAL"/>
    <s v="(blank)"/>
    <s v="99 - MULTIPROVINCIAL"/>
    <n v="0"/>
    <n v="0"/>
  </r>
  <r>
    <s v="2025"/>
    <x v="0"/>
    <x v="0"/>
    <x v="1"/>
    <x v="7"/>
    <s v="2 - Poder Ejecutivo"/>
    <s v="0215 - MINISTERIO DE LA MUJER"/>
    <s v="0001 - MINISTERIO DE LA MUJER"/>
    <s v="4 - SERVICIOS SOCIALES"/>
    <s v="4.6 - Equidad de género"/>
    <s v="4.6.03 - Acciones para una cultura de igualdad de género."/>
    <s v="2.7 - OBRAS"/>
    <s v="2.7.1 - OBRAS EN EDIFICACIONES"/>
    <s v="N"/>
    <s v="00 - N/A"/>
    <s v="10 - FONDO GENERAL"/>
    <s v="(blank)"/>
    <s v="99 - MULTIPROVINCIAL"/>
    <n v="0"/>
    <n v="0"/>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blank)"/>
    <s v="99 - MULTIPROVINCIAL"/>
    <n v="1000000"/>
    <n v="30003.86"/>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blank)"/>
    <s v="99 - MULTIPROVINCIAL"/>
    <n v="500000"/>
    <n v="240327.7"/>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10 - FONDO GENERAL"/>
    <s v="(blank)"/>
    <s v="99 - MULTIPROVINCIAL"/>
    <n v="500000"/>
    <n v="87233.48000000001"/>
  </r>
  <r>
    <s v="2025"/>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blank)"/>
    <s v="99 - MULTIPROVINCIAL"/>
    <n v="0"/>
    <n v="4014661.37"/>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blank)"/>
    <s v="99 - MULTIPROVINCIAL"/>
    <n v="81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13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blank)"/>
    <s v="99 - MULTIPROVINCIAL"/>
    <n v="5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1006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70 - DONACION EXTERNA"/>
    <s v="(blank)"/>
    <s v="99 - MULTIPROVINCIAL"/>
    <n v="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6480000"/>
    <n v="194849.2"/>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blank)"/>
    <s v="99 - MULTIPROVINCIAL"/>
    <n v="400000"/>
    <n v="0"/>
  </r>
  <r>
    <s v="2025"/>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blank)"/>
    <s v="99 - MULTIPROVINCIAL"/>
    <n v="1700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blank)"/>
    <s v="99 - MULTIPROVINCIAL"/>
    <n v="360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40 - TRANSFERENCIAS"/>
    <s v="(blank)"/>
    <s v="99 - MULTIPROVINCIAL"/>
    <n v="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blank)"/>
    <s v="99 - MULTIPROVINCIAL"/>
    <n v="1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blank)"/>
    <s v="99 - MULTIPROVINCIAL"/>
    <n v="81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40 - TRANSFERENCIAS"/>
    <s v="(blank)"/>
    <s v="99 - MULTIPROVINCIAL"/>
    <n v="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blank)"/>
    <s v="99 - MULTIPROVINCIAL"/>
    <n v="64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blank)"/>
    <s v="99 - MULTIPROVINCIAL"/>
    <n v="2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Dirección y coordinación de servicios bibliotecarios a los productos 02, 06 y 07"/>
    <s v="10 - FONDO GENERAL"/>
    <s v="(blank)"/>
    <s v="99 - MULTIPROVINCIAL"/>
    <n v="1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blank)"/>
    <s v="99 - MULTIPROVINCIAL"/>
    <n v="1000000"/>
    <n v="415036.49"/>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347870"/>
    <n v="21827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blank)"/>
    <s v="99 - MULTIPROVINCIAL"/>
    <n v="0"/>
    <n v="960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blank)"/>
    <s v="99 - MULTIPROVINCIAL"/>
    <n v="0"/>
    <n v="24993.58"/>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20 - FONDOS CON DESTINO ESPECÍFICO"/>
    <s v="(blank)"/>
    <s v="99 - MULTIPROVINCIAL"/>
    <n v="0"/>
    <n v="327773.27999999997"/>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20 - FONDOS CON DESTINO ESPECÍFICO"/>
    <s v="(blank)"/>
    <s v="99 - MULTIPROVINCIAL"/>
    <n v="0"/>
    <n v="40179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blank)"/>
    <s v="99 - MULTIPROVINCIAL"/>
    <n v="4000000"/>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0"/>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3 - EQUIPO E INSTRUMENTAL, CIENTÍFICO Y LABORATORIO"/>
    <s v="N"/>
    <s v="00 - N/A"/>
    <s v="20 - FONDOS CON DESTINO ESPECÍFICO"/>
    <s v="(blank)"/>
    <s v="99 - MULTIPROVINCIAL"/>
    <n v="0"/>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5 - MAQUINARIA, OTROS EQUIPOS Y HERRAMIENTAS"/>
    <s v="N"/>
    <s v="00 - N/A"/>
    <s v="20 - FONDOS CON DESTINO ESPECÍFICO"/>
    <s v="(blank)"/>
    <s v="99 - MULTIPROVINCIAL"/>
    <n v="0"/>
    <n v="0"/>
  </r>
  <r>
    <s v="2025"/>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blank)"/>
    <s v="99 - MULTIPROVINCIAL"/>
    <n v="6536493"/>
    <n v="0"/>
  </r>
  <r>
    <s v="2025"/>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blank)"/>
    <s v="99 - MULTIPROVINCIAL"/>
    <n v="1060000"/>
    <n v="247988.8"/>
  </r>
  <r>
    <s v="2025"/>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blank)"/>
    <s v="99 - MULTIPROVINCIAL"/>
    <n v="0"/>
    <n v="0"/>
  </r>
  <r>
    <s v="2025"/>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blank)"/>
    <s v="99 - MULTIPROVINCIAL"/>
    <n v="590000"/>
    <n v="0"/>
  </r>
  <r>
    <s v="2025"/>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blank)"/>
    <s v="99 - MULTIPROVINCIAL"/>
    <n v="220000"/>
    <n v="31860"/>
  </r>
  <r>
    <s v="2025"/>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blank)"/>
    <s v="99 - MULTIPROVINCIAL"/>
    <n v="740001"/>
    <n v="0"/>
  </r>
  <r>
    <s v="2025"/>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blank)"/>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blank)"/>
    <s v="99 - MULTIPROVINCIAL"/>
    <n v="12761477"/>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20 - FONDOS CON DESTINO ESPECÍFICO"/>
    <s v="(blank)"/>
    <s v="99 - MULTIPROVINCIAL"/>
    <n v="0"/>
    <n v="118944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blank)"/>
    <s v="99 - MULTIPROVINCIAL"/>
    <n v="9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blank)"/>
    <s v="99 - MULTIPROVINCIAL"/>
    <n v="52871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blank)"/>
    <s v="99 - MULTIPROVINCIAL"/>
    <n v="0"/>
    <n v="850000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10 - FONDO GENERAL"/>
    <s v="(blank)"/>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0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blank)"/>
    <s v="99 - MULTIPROVINCIAL"/>
    <n v="179396992"/>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n v="16580"/>
    <s v="32 - SANTO DOMINGO"/>
    <n v="1392711"/>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S"/>
    <s v="01 - GESTION  INTEGRAL DE RESIDUOS SOLIDOS EN EL VERTEDERO DE DUQUESA , PROVINCIA SANTO DOMINGO"/>
    <s v="60 - CREDITO EXTERNO"/>
    <n v="16580"/>
    <s v="32 - SANTO DOMINGO"/>
    <n v="1418081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20 - FONDOS CON DESTINO ESPECÍFICO"/>
    <s v="(blank)"/>
    <s v="99 - MULTIPROVINCIAL"/>
    <n v="0"/>
    <n v="5286443.34"/>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7 - ACTIVOS BIOLÓGICO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1 - MOBILIARIO Y EQUIPO"/>
    <s v="N"/>
    <s v="00 - N/A"/>
    <s v="20 - FONDOS CON DESTINO ESPECÍFICO"/>
    <s v="(blank)"/>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S"/>
    <s v="08 - MANEJO DE PAISAJES PRODUCTIVOS INTEGRADOS DE LAS CUENCAS DE LOS RÍOS YAQUE DEL NORTE Y YUNA"/>
    <s v="70 - DONACION EXTERNA"/>
    <n v="15003"/>
    <s v="06 - DUARTE"/>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S"/>
    <s v="08 - MANEJO DE PAISAJES PRODUCTIVOS INTEGRADOS DE LAS CUENCAS DE LOS RÍOS YAQUE DEL NORTE Y YUNA"/>
    <s v="70 - DONACION EXTERNA"/>
    <n v="15003"/>
    <s v="06 - DUARTE"/>
    <n v="873802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10 - FONDO GENERAL"/>
    <n v="15003"/>
    <s v="06 - DUARTE"/>
    <n v="35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7 - ACTIVOS BIOLÓGICOS"/>
    <s v="S"/>
    <s v="08 - MANEJO DE PAISAJES PRODUCTIVOS INTEGRADOS DE LAS CUENCAS DE LOS RÍOS YAQUE DEL NORTE Y YUNA"/>
    <s v="70 - DONACION EXTERNA"/>
    <n v="15003"/>
    <s v="06 - DUARTE"/>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20 - FONDOS CON DESTINO ESPECÍFICO"/>
    <s v="(blank)"/>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10 - FONDO GENERAL"/>
    <s v="(blank)"/>
    <s v="99 - MULTIPROVINCIAL"/>
    <n v="729278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20 - FONDOS CON DESTINO ESPECÍFICO"/>
    <s v="(blank)"/>
    <s v="99 - MULTIPROVINCIAL"/>
    <n v="0"/>
    <n v="717322"/>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4687988"/>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blank)"/>
    <s v="99 - MULTIPROVINCIAL"/>
    <n v="0"/>
    <n v="47495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1 - OBRAS EN EDIFICACIONES"/>
    <s v="N"/>
    <s v="00 - N/A"/>
    <s v="20 - FONDOS CON DESTINO ESPECÍFICO"/>
    <s v="(blank)"/>
    <s v="99 - MULTIPROVINCIAL"/>
    <n v="0"/>
    <n v="9264656.169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S"/>
    <s v="05 - RESTAURACIÓN DE LA CUENCA  DEL RÍO OCOA Y SU  COSTA EN LA PROVINCIA SAN JOSÉ DE OCOA."/>
    <s v="10 - FONDO GENERAL"/>
    <n v="13852"/>
    <s v="31 - SAN JOSE DE OCOA"/>
    <n v="1671449"/>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S"/>
    <s v="05 - RESTAURACIÓN DE LA CUENCA  DEL RÍO OCOA Y SU  COSTA EN LA PROVINCIA SAN JOSÉ DE OCOA."/>
    <s v="10 - FONDO GENERAL"/>
    <n v="13852"/>
    <s v="31 - SAN JOSE DE OCOA"/>
    <n v="941082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S"/>
    <s v="05 - RESTAURACIÓN DE LA CUENCA  DEL RÍO OCOA Y SU  COSTA EN LA PROVINCIA SAN JOSÉ DE OCOA."/>
    <s v="10 - FONDO GENERAL"/>
    <n v="13852"/>
    <s v="31 - SAN JOSE DE OCOA"/>
    <n v="160181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6 - EQUIPOS DE DEFENSA Y SEGURIDAD"/>
    <s v="N"/>
    <s v="00 - N/A"/>
    <s v="10 - FONDO GENERAL"/>
    <s v="(blank)"/>
    <s v="99 - MULTIPROVINCIAL"/>
    <n v="6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7 - ACTIVOS BIOLÓGICOS"/>
    <s v="N"/>
    <s v="00 - N/A"/>
    <s v="10 - FONDO GENERAL"/>
    <s v="(blank)"/>
    <s v="99 - MULTIPROVINCIAL"/>
    <n v="2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blank)"/>
    <s v="99 - MULTIPROVINCIAL"/>
    <n v="0"/>
    <n v="132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blank)"/>
    <s v="99 - MULTIPROVINCIAL"/>
    <n v="0"/>
    <n v="41388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blank)"/>
    <s v="99 - MULTIPROVINCIAL"/>
    <n v="0"/>
    <n v="446783.4"/>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10 - FONDO GENERAL"/>
    <n v="13928"/>
    <s v="02 - AZUA"/>
    <n v="260000"/>
    <n v="4484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10 - FONDO GENERAL"/>
    <n v="13928"/>
    <s v="02 - AZUA"/>
    <n v="0"/>
    <n v="97845.6"/>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10 - FONDO GENERAL"/>
    <n v="13928"/>
    <s v="02 - AZUA"/>
    <n v="48731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10 - FONDO GENERAL"/>
    <n v="13928"/>
    <s v="02 - AZUA"/>
    <n v="56804763"/>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10 - FONDO GENERAL"/>
    <n v="13928"/>
    <s v="02 - AZUA"/>
    <n v="98459174"/>
    <n v="3105680.0000000005"/>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1 - OBRAS EN EDIFICACIONES"/>
    <s v="S"/>
    <s v="07 - Recuperación de la Cobertura Vegetal en Cuencas Hidrográficas de la República Dominicana."/>
    <s v="10 - FONDO GENERAL"/>
    <n v="13928"/>
    <s v="02 - AZUA"/>
    <n v="340560471"/>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blank)"/>
    <s v="99 - MULTIPROVINCIAL"/>
    <n v="26645607"/>
    <n v="702983.48"/>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20 - FONDOS CON DESTINO ESPECÍFICO"/>
    <s v="(blank)"/>
    <s v="99 - MULTIPROVINCIAL"/>
    <n v="95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blank)"/>
    <s v="99 - MULTIPROVINCIAL"/>
    <n v="3191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1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blank)"/>
    <s v="99 - MULTIPROVINCIAL"/>
    <n v="300000"/>
    <n v="217356"/>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blank)"/>
    <s v="99 - MULTIPROVINCIAL"/>
    <n v="4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blank)"/>
    <s v="99 - MULTIPROVINCIAL"/>
    <n v="345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blank)"/>
    <s v="99 - MULTIPROVINCIAL"/>
    <n v="17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blank)"/>
    <s v="99 - MULTIPROVINCIAL"/>
    <n v="3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blank)"/>
    <s v="99 - MULTIPROVINCIAL"/>
    <n v="1256288"/>
    <n v="0"/>
  </r>
  <r>
    <s v="2025"/>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blank)"/>
    <s v="99 - MULTIPROVINCIAL"/>
    <n v="825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10 - FONDO GENERAL"/>
    <s v="(blank)"/>
    <s v="99 - MULTIPROVINCIAL"/>
    <n v="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blank)"/>
    <s v="99 - MULTIPROVINCIAL"/>
    <n v="9690000"/>
    <n v="9304177.680000001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blank)"/>
    <s v="99 - MULTIPROVINCIAL"/>
    <n v="2000000"/>
    <n v="1716299.6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10 - FONDO GENERAL"/>
    <s v="(blank)"/>
    <s v="99 - MULTIPROVINCIAL"/>
    <n v="70200000"/>
    <n v="300575.5"/>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blank)"/>
    <s v="99 - MULTIPROVINCIAL"/>
    <n v="1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10 - FONDO GENERAL"/>
    <s v="(blank)"/>
    <s v="99 - MULTIPROVINCIAL"/>
    <n v="0"/>
    <n v="7576429.0800000001"/>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blank)"/>
    <s v="99 - MULTIPROVINCIAL"/>
    <n v="4500000"/>
    <n v="549549.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blank)"/>
    <s v="99 - MULTIPROVINCIAL"/>
    <n v="10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blank)"/>
    <s v="99 - MULTIPROVINCIAL"/>
    <n v="1000000"/>
    <n v="72349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blank)"/>
    <s v="99 - MULTIPROVINCIAL"/>
    <n v="500000"/>
    <n v="324500"/>
  </r>
  <r>
    <s v="2025"/>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20 - FONDOS CON DESTINO ESPECÍFICO"/>
    <s v="(blank)"/>
    <s v="99 - MULTIPROVINCIAL"/>
    <n v="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blank)"/>
    <s v="99 - MULTIPROVINCIAL"/>
    <n v="102012479"/>
    <n v="1939438.01"/>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blank)"/>
    <s v="99 - MULTIPROVINCIAL"/>
    <n v="610000"/>
    <n v="2623223.0000000005"/>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blank)"/>
    <s v="99 - MULTIPROVINCIAL"/>
    <n v="20000"/>
    <n v="8796"/>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blank)"/>
    <s v="99 - MULTIPROVINCIAL"/>
    <n v="8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blank)"/>
    <s v="99 - MULTIPROVINCIAL"/>
    <n v="930000"/>
    <n v="12380787.73"/>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blank)"/>
    <s v="99 - MULTIPROVINCIAL"/>
    <n v="30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blank)"/>
    <s v="99 - MULTIPROVINCIAL"/>
    <n v="20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blank)"/>
    <s v="99 - MULTIPROVINCIAL"/>
    <n v="0"/>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1200292.8199999998"/>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1699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9204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197553.4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10 - FONDO GENERAL"/>
    <s v="(blank)"/>
    <s v="99 - MULTIPROVINCIAL"/>
    <n v="31000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60 - CREDITO EXTERNO"/>
    <s v="(blank)"/>
    <s v="99 - MULTIPROVINCIAL"/>
    <n v="105577302"/>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10 - FONDO GENERAL"/>
    <s v="(blank)"/>
    <s v="99 - MULTIPROVINCIAL"/>
    <n v="5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60 - CREDITO EXTERNO"/>
    <s v="(blank)"/>
    <s v="99 - MULTIPROVINCIAL"/>
    <n v="148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4 - VEHÍCULOS Y EQUIPO DE TRANSPORTE, TRACCIÓN Y ELEVACIÓN"/>
    <s v="S"/>
    <s v="00 - N/A"/>
    <s v="60 - CREDITO EXTERNO"/>
    <s v="(blank)"/>
    <s v="99 - MULTIPROVINCIAL"/>
    <n v="280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1 - MOBILIARIO Y EQUIPO"/>
    <s v="S"/>
    <s v="00 - N/A"/>
    <s v="10 - FONDO GENERAL"/>
    <s v="(blank)"/>
    <s v="99 - MULTIPROVINCIAL"/>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10 - FONDO GENERAL"/>
    <s v="(blank)"/>
    <s v="99 - MULTIPROVINCIAL"/>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60 - CREDITO EXTERNO"/>
    <s v="(blank)"/>
    <s v="99 - MULTIPROVINCIAL"/>
    <n v="2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60 - CREDITO EXTERNO"/>
    <s v="(blank)"/>
    <s v="99 - MULTIPROVINCIAL"/>
    <n v="42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5 - MAQUINARIA, OTROS EQUIPOS Y HERRAMIENTAS"/>
    <s v="S"/>
    <s v="00 - N/A"/>
    <s v="10 - FONDO GENERAL"/>
    <s v="(blank)"/>
    <s v="99 - MULTIPROVINCIAL"/>
    <n v="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1500"/>
    <n v="1652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70 - DONACION EXTERNA"/>
    <s v="(blank)"/>
    <s v="99 - MULTIPROVINCIAL"/>
    <n v="1151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25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719531.53"/>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00000"/>
    <n v="1887777.47"/>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00000"/>
    <n v="160834"/>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blank)"/>
    <s v="99 - MULTIPROVINCIAL"/>
    <n v="650000"/>
    <n v="802496.34"/>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blank)"/>
    <s v="99 - MULTIPROVINCIAL"/>
    <n v="350000"/>
    <n v="0"/>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8 - BIENES INTANGIBLES"/>
    <s v="N"/>
    <s v="00 - N/A"/>
    <s v="10 - FONDO GENERAL"/>
    <s v="(blank)"/>
    <s v="99 - MULTIPROVINCIAL"/>
    <n v="0"/>
    <n v="4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blank)"/>
    <s v="01 - DISTRITO NACIONAL"/>
    <n v="11750000"/>
    <n v="1024363.9"/>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51410090"/>
    <n v="7318502.5800000001"/>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01 - DISTRITO NACIONAL"/>
    <n v="1200000"/>
    <n v="1207515.24"/>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01 - DISTRITO NACIONAL"/>
    <n v="4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01 - DISTRITO NACIONAL"/>
    <n v="506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01 - DISTRITO NACIONAL"/>
    <n v="55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blank)"/>
    <s v="01 - DISTRITO NACIONAL"/>
    <n v="2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N"/>
    <s v="00 - N/A"/>
    <s v="10 - FONDO GENERAL"/>
    <s v="(blank)"/>
    <s v="01 - DISTRITO NACIONAL"/>
    <n v="3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7 - OBRAS"/>
    <s v="2.7.1 - OBRAS EN EDIFICACIONES"/>
    <s v="N"/>
    <s v="00 - N/A"/>
    <s v="10 - FONDO GENERAL"/>
    <s v="(blank)"/>
    <s v="01 - DISTRITO NACIONAL"/>
    <n v="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blank)"/>
    <s v="01 - DISTRITO NACIONAL"/>
    <n v="6109837"/>
    <n v="67250.070000000007"/>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blank)"/>
    <s v="01 - DISTRITO NACIONAL"/>
    <n v="764091"/>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4 - VEHÍCULOS Y EQUIPO DE TRANSPORTE, TRACCIÓN Y ELEVACIÓN"/>
    <s v="N"/>
    <s v="00 - N/A"/>
    <s v="10 - FONDO GENERAL"/>
    <s v="(blank)"/>
    <s v="01 - DISTRITO NACIONAL"/>
    <n v="300000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blank)"/>
    <s v="01 - DISTRITO NACIONAL"/>
    <n v="13697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8 - BIENES INTANGIBLES"/>
    <s v="N"/>
    <s v="00 - N/A"/>
    <s v="10 - FONDO GENERAL"/>
    <s v="(blank)"/>
    <s v="01 - DISTRITO NACIONAL"/>
    <n v="3500000"/>
    <n v="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blank)"/>
    <s v="99 - MULTIPROVINCIAL"/>
    <n v="0"/>
    <n v="50032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2 - CONSTRUCCIÓN LABORATORIO DE CALIBRACIONES DOSIMÉTRICAS PARA LA PROTECCIÓN RADIOLÓGICA, DISTRITO NACIONAL."/>
    <s v="10 - FONDO GENERAL"/>
    <n v="16657"/>
    <s v="99 - MULTIPROVINCIAL"/>
    <n v="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2 - CONSTRUCCIÓN LABORATORIO DE CALIBRACIONES DOSIMÉTRICAS PARA LA PROTECCIÓN RADIOLÓGICA, DISTRITO NACIONAL."/>
    <s v="10 - FONDO GENERAL"/>
    <n v="16657"/>
    <s v="99 - MULTIPROVINCIAL"/>
    <n v="17629529"/>
    <n v="0"/>
  </r>
  <r>
    <s v="2025"/>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2 - CONSTRUCCIÓN LABORATORIO DE CALIBRACIONES DOSIMÉTRICAS PARA LA PROTECCIÓN RADIOLÓGICA, DISTRITO NACIONAL."/>
    <s v="10 - FONDO GENERAL"/>
    <n v="16657"/>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blank)"/>
    <s v="99 - MULTIPROVINCIAL"/>
    <n v="43000000"/>
    <n v="1299779.76"/>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blank)"/>
    <s v="99 - MULTIPROVINCIAL"/>
    <n v="3500000"/>
    <n v="1376526.3"/>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blank)"/>
    <s v="99 - MULTIPROVINCIAL"/>
    <n v="2000000"/>
    <n v="735601.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blank)"/>
    <s v="99 - MULTIPROVINCIAL"/>
    <n v="5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blank)"/>
    <s v="99 - MULTIPROVINCIAL"/>
    <n v="4000000"/>
    <n v="50501575"/>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blank)"/>
    <s v="99 - MULTIPROVINCIAL"/>
    <n v="35000000"/>
    <n v="1866769.38"/>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blank)"/>
    <s v="99 - MULTIPROVINCIAL"/>
    <n v="47000000"/>
    <n v="16027988.640000004"/>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99 - MULTIPROVINCIAL"/>
    <n v="2343875148"/>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blank)"/>
    <s v="99 - MULTIPROVINCIAL"/>
    <n v="2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10 - FONDO GENERAL"/>
    <s v="(blank)"/>
    <s v="99 - MULTIPROVINCIAL"/>
    <n v="80000000"/>
    <n v="5766929.7199999997"/>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n v="16726"/>
    <s v="16 - PEDERNALES"/>
    <n v="0"/>
    <n v="829768.37"/>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841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blank)"/>
    <s v="99 - MULTIPROVINCIAL"/>
    <n v="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S"/>
    <s v="01 - INVESTIGACIÓN POTENCIAL DE TIERRAS RARAS EN LA RESERVA FISCAL AVILA, PROVINCIA  PEDERNALES"/>
    <s v="10 - FONDO GENERAL"/>
    <n v="16726"/>
    <s v="16 - PEDERNALES"/>
    <n v="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n v="16726"/>
    <s v="16 - PEDERNALES"/>
    <n v="0"/>
    <n v="291487.46000000002"/>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8 - BIENES INTANGIBLES"/>
    <s v="S"/>
    <s v="01 - INVESTIGACIÓN POTENCIAL DE TIERRAS RARAS EN LA RESERVA FISCAL AVILA, PROVINCIA  PEDERNALES"/>
    <s v="10 - FONDO GENERAL"/>
    <n v="16726"/>
    <s v="16 - PEDERNALES"/>
    <n v="37738504"/>
    <n v="0"/>
  </r>
  <r>
    <s v="2025"/>
    <x v="0"/>
    <x v="0"/>
    <x v="1"/>
    <x v="7"/>
    <s v="2 - Poder Ejecutivo"/>
    <s v="0222 - MINISTERIO DE ENERGIA Y MINAS"/>
    <s v="0001 - MINISTERIO DE ENERGIA Y MINAS"/>
    <s v="2 - SERVICIOS ECONÓMICOS"/>
    <s v="2.5 - Minería, manufactura y construcción"/>
    <s v="2.5.01 - Extracción de recursos minerales"/>
    <s v="2.7 - OBRAS"/>
    <s v="2.7.1 - OBRAS EN EDIFICACIONES"/>
    <s v="S"/>
    <s v="01 - INVESTIGACIÓN POTENCIAL DE TIERRAS RARAS EN LA RESERVA FISCAL AVILA, PROVINCIA  PEDERNALES"/>
    <s v="10 - FONDO GENERAL"/>
    <n v="16726"/>
    <s v="16 - PEDERNALES"/>
    <n v="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blank)"/>
    <s v="99 - MULTIPROVINCIAL"/>
    <n v="785334"/>
    <n v="112576.01"/>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271000"/>
    <n v="120489.98000000001"/>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blank)"/>
    <s v="99 - MULTIPROVINCIAL"/>
    <n v="0"/>
    <n v="0"/>
  </r>
  <r>
    <s v="2025"/>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85 - RESTAURACIÓN CUBIERTAS MUSEO CASA DE TOSTADO, CIUDAD COLONIAL, DISTRITO NACIONAL"/>
    <s v="10 - FONDO GENERAL"/>
    <n v="15349"/>
    <s v="01 - DISTRITO NACIONAL"/>
    <n v="4221977"/>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n v="16655"/>
    <s v="11 - LA ALTAGRACIA"/>
    <n v="517526"/>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8 - REHABILITACIÓN DE EDIFICIO PARA LA NUEVA OFICINA DEL MINISTERIO ADMINISTRATIVO DE LA PRESIDENCIA, DISTRITO NACIONAL"/>
    <s v="10 - FONDO GENERAL"/>
    <n v="16738"/>
    <s v="01 - DISTRITO NACIONAL"/>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n v="14749"/>
    <s v="01 - DISTRITO NACIONAL"/>
    <n v="559455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89 - CONSTRUCCIÓN SEDE DE LA JUNTA DEL DISTRITO MUNICIPAL SANTIAGO OESTE, PROVINCIA SANTIAGO"/>
    <s v="10 - FONDO GENERAL"/>
    <n v="15825"/>
    <s v="25 - SANTIAGO"/>
    <n v="3412381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n v="16295"/>
    <s v="32 - SANTO DOMINGO"/>
    <n v="77011014"/>
    <n v="19022339.78999999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n v="16655"/>
    <s v="11 - LA ALTAGRACIA"/>
    <n v="3096723"/>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n v="16738"/>
    <s v="01 - DISTRITO NACIONAL"/>
    <n v="1000000"/>
    <n v="22794709.0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9934524"/>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22199522"/>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30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n v="15825"/>
    <s v="25 - SANTIAGO"/>
    <n v="242703186"/>
    <n v="37255562.380000003"/>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5 - CONSTRUCCIÓN EDIFICIO NUEVA SEDE CENTRAL DE LA POLICÍA NACIONAL EN EL DISTRITO NACIONAL"/>
    <s v="10 - FONDO GENERAL"/>
    <n v="16168"/>
    <s v="01 - DISTRITO NACIONAL"/>
    <n v="104900760"/>
    <n v="3457055.48"/>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5 - MAQUINARIA, OTROS EQUIPOS Y HERRAMIENTAS"/>
    <s v="S"/>
    <s v="05 - CONSTRUCCIÓN EDIFICIO NUEVA SEDE CENTRAL DE LA POLICÍA NACIONAL EN EL DISTRITO NACIONAL"/>
    <s v="10 - FONDO GENERAL"/>
    <n v="16168"/>
    <s v="01 - DISTRITO NACIONAL"/>
    <n v="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n v="14640"/>
    <s v="99 - MULTIPROVINCIAL"/>
    <n v="0"/>
    <n v="10766450.6"/>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33681857"/>
    <n v="1204911.22"/>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n v="16168"/>
    <s v="01 - DISTRITO NACIONAL"/>
    <n v="557549200"/>
    <n v="49684204.340000004"/>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8 - CONSTRUCCIÓN CENTRAL DE ENTRENAMIENTO E INVESTIGACION DE LA POLICIA NACIONAL (CEI-PN), MUNICIPIO PEDRO BRAND, PROVINCIA SANTO DOMINGO"/>
    <s v="60 - CREDITO EXTERNO"/>
    <n v="16374"/>
    <s v="32 - SANTO DOMINGO"/>
    <n v="607907361"/>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n v="14983"/>
    <s v="32 - SANTO DOMINGO"/>
    <n v="2768368"/>
    <n v="285927.18"/>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n v="16350"/>
    <s v="11 - LA ALTAGRACIA"/>
    <n v="73589468"/>
    <n v="0"/>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n v="15005"/>
    <s v="32 - SANTO DOMINGO"/>
    <n v="511857547"/>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n v="14063"/>
    <s v="99 - MULTIPROVINCIAL"/>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n v="14063"/>
    <s v="99 - MULTIPROVINCIAL"/>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n v="14063"/>
    <s v="99 - MULTIPROVINCIAL"/>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10 - FONDO GENERAL"/>
    <n v="16123"/>
    <s v="32 - SANTO DOMINGO"/>
    <n v="193657772"/>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60 - CREDITO EXTERNO"/>
    <n v="16123"/>
    <s v="32 - SANTO DOMINGO"/>
    <n v="167092639"/>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n v="14063"/>
    <s v="99 - MULTIPROVINCIAL"/>
    <n v="379856832"/>
    <n v="173201083.06999999"/>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50 - CRÉDITO INTERNO"/>
    <n v="14063"/>
    <s v="99 - MULTIPROVINCIAL"/>
    <n v="250000000"/>
    <n v="27527721"/>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1 - MOBILIARIO Y EQUIPO"/>
    <s v="S"/>
    <s v="01 - MEJORAMIENTO DE 100,000 VIVIENDAS EN LA REPÚBLICA DOMINICANA"/>
    <s v="50 - CRÉDITO INTERNO"/>
    <n v="14649"/>
    <s v="32 - SANTO DOMINGO"/>
    <n v="138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50 - CRÉDITO INTERNO"/>
    <n v="14649"/>
    <s v="32 - SANTO DOMINGO"/>
    <n v="11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50 - CRÉDITO INTERNO"/>
    <n v="14649"/>
    <s v="32 - SANTO DOMINGO"/>
    <n v="12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n v="14649"/>
    <s v="32 - SANTO DOMINGO"/>
    <n v="1952058478"/>
    <n v="318934213.69000006"/>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n v="13890"/>
    <s v="21 - SAN CRISTOBAL"/>
    <n v="20747766"/>
    <n v="3686015.4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21411478"/>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n v="14996"/>
    <s v="22 - SAN JUAN"/>
    <n v="1073222"/>
    <n v="3714372.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10 - FONDO GENERAL"/>
    <n v="14615"/>
    <s v="06 - DUARTE"/>
    <n v="11951551"/>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237320066"/>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n v="13880"/>
    <s v="15 - MONTE CRISTI"/>
    <n v="122107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3 - CONSTRUCCIÓN  DE 200 VIVIENDAS EN LA PROVINCIA SANTIAGO RODRÍGUEZ"/>
    <s v="10 - FONDO GENERAL"/>
    <n v="13894"/>
    <s v="26 - SANTIAGO RODRIGUEZ"/>
    <n v="2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n v="14731"/>
    <s v="21 - SAN CRISTOBAL"/>
    <n v="525461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5 - CONSTRUCCIÓN DE 12 VIVIENDAS EN EL DISTRITO MUNICIPAL LAS LAGUNAS, PROVINCIA ESPAILLAT"/>
    <s v="10 - FONDO GENERAL"/>
    <n v="14771"/>
    <s v="09 - ESPAILLAT"/>
    <n v="207871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n v="14641"/>
    <s v="01 - DISTRITO NACIONAL"/>
    <n v="4140415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n v="14025"/>
    <s v="99 - MULTIPROVINCIAL"/>
    <n v="144114678"/>
    <n v="13202354.860000001"/>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n v="16130"/>
    <s v="32 - SANTO DOMINGO"/>
    <n v="36754019"/>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4 - REHABILITACIÓN RESIDENCIAL DR. LEOCADIO PEÑA PARA EL COLEGIO MEDICO DOMINICANO, MUNICIPIO SANTO DOMINGO NORTE, PROVINCIA SANTO DOMINGO"/>
    <s v="10 - FONDO GENERAL"/>
    <n v="16846"/>
    <s v="32 - SANTO DOMINGO"/>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1 - MOBILIARIO Y EQUIPO"/>
    <s v="S"/>
    <s v="04 - CONSTRUCCIÓN OBRAS COMPLEMENTARIAS PARA EL DESARROLLO COMUNITARIO DEL CENTRO POBLADO MONTEGRANDE, PROVINCIA BARAHONA"/>
    <s v="10 - FONDO GENERAL"/>
    <n v="14670"/>
    <s v="04 - BARAHONA"/>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3 - EQUIPO E INSTRUMENTAL, CIENTÍFICO Y LABORATORIO"/>
    <s v="S"/>
    <s v="04 - CONSTRUCCIÓN OBRAS COMPLEMENTARIAS PARA EL DESARROLLO COMUNITARIO DEL CENTRO POBLADO MONTEGRANDE, PROVINCIA BARAHONA"/>
    <s v="10 - FONDO GENERAL"/>
    <n v="14670"/>
    <s v="04 - BARAHONA"/>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n v="14670"/>
    <s v="04 - BARAHONA"/>
    <n v="8195408"/>
    <n v="0"/>
  </r>
  <r>
    <s v="2025"/>
    <x v="0"/>
    <x v="0"/>
    <x v="1"/>
    <x v="7"/>
    <s v="2 - Poder Ejecutivo"/>
    <s v="0223 - MINISTERIO DE LA VIVIENDA, HABITAT Y EDIFICACIONES (MIVHED)"/>
    <s v="0001 - MINISTERIO DE LA VIVIENDA, HABITAT Y EDIFICACIONES (MIVHED)"/>
    <s v="4 - SERVICIOS SOCIALES"/>
    <s v="4.1 - Vivienda y servicios comunitarios"/>
    <s v="4.1.03 - Abastecimiento de agua potable"/>
    <s v="2.7 - OBRAS"/>
    <s v="2.7.1 - OBRAS EN EDIFICACIONES"/>
    <s v="S"/>
    <s v="02 - CONSTRUCCIÓN ACUEDUCTO Y ALCANTARILLADO, POBLADO MONTEGRANDE, PROVINCIA BARAHONA"/>
    <s v="10 - FONDO GENERAL"/>
    <n v="14619"/>
    <s v="04 - BARAHONA"/>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1 - CONSTRUCCIÓN Y EQUIPAMIENTO CIUDAD SANITARIA SAN CRISTÓBAL"/>
    <s v="10 - FONDO GENERAL"/>
    <n v="14692"/>
    <s v="21 - SAN CRISTOBAL"/>
    <n v="0"/>
    <n v="5454651.0199999996"/>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n v="14690"/>
    <s v="25 - SANTIAGO"/>
    <n v="2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n v="14124"/>
    <s v="11 - LA ALTAGRACIA"/>
    <n v="422845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n v="14911"/>
    <s v="11 - LA ALTAGRACIA"/>
    <n v="10000000"/>
    <n v="1081168.57"/>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n v="14912"/>
    <s v="27 - VALVERDE"/>
    <n v="10000000"/>
    <n v="1081168.6499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n v="14692"/>
    <s v="21 - SAN CRISTOBAL"/>
    <n v="67986206"/>
    <n v="144289506.97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n v="14693"/>
    <s v="01 - DISTRITO NACIONAL"/>
    <n v="2707080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n v="14690"/>
    <s v="25 - SANTIAGO"/>
    <n v="25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n v="14124"/>
    <s v="11 - LA ALTAGRACIA"/>
    <n v="15286037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n v="14127"/>
    <s v="25 - SANTIAGO"/>
    <n v="79479678"/>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30166391"/>
    <n v="87418226.590000004"/>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n v="14912"/>
    <s v="27 - VALVERDE"/>
    <n v="30000000"/>
    <n v="197176834.69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n v="14178"/>
    <s v="05 - DAJABON"/>
    <n v="61721741"/>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n v="14692"/>
    <s v="21 - SAN CRISTOBAL"/>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n v="14124"/>
    <s v="11 - LA ALTAGRACIA"/>
    <n v="2700565"/>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n v="14127"/>
    <s v="25 - SANTIAGO"/>
    <n v="2967436"/>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2 - CONSTRUCCIÓN UNIDAD TRAUMATOLOGICA Y DE EMERGENCIA EN HOSPITAL LUIS BOGAERT PROVINCIA VALVERDE"/>
    <s v="10 - FONDO GENERAL"/>
    <n v="14912"/>
    <s v="27 - VALVERDE"/>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n v="14178"/>
    <s v="05 - DAJABON"/>
    <n v="1342418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8 - CONSTRUCCIÓN DEL HOSPITAL DE VILLA HERMOSA EN LA PROVINCIA DE LA ROMANA"/>
    <s v="10 - FONDO GENERAL"/>
    <n v="14125"/>
    <s v="12 - LA ROMANA"/>
    <n v="0"/>
    <n v="3568607.85"/>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0 - AMPLIACIÓN DEL PABELLÓN HOGAR ÁNGELES FELICES, MUNICIPIO PEDRO BRAND, PROVINCIA SANTO DOMINGO"/>
    <s v="10 - FONDO GENERAL"/>
    <n v="14691"/>
    <s v="32 - SANTO DOMINGO"/>
    <n v="3264355"/>
    <n v="1395593.77"/>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n v="14692"/>
    <s v="21 - SAN CRISTOBAL"/>
    <n v="20000000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134840360"/>
    <n v="26311171.3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n v="14690"/>
    <s v="25 - SANTIAGO"/>
    <n v="107169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n v="14124"/>
    <s v="11 - LA ALTAGRACIA"/>
    <n v="101288686"/>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n v="14127"/>
    <s v="25 - SANTIAGO"/>
    <n v="38999791"/>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84032536"/>
    <n v="10994165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n v="14912"/>
    <s v="27 - VALVERDE"/>
    <n v="3422350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88 - RECONSTRUCCIÓN ZONA DE FACTURACIÓN HOSPITAL DR. ROBERT REID CABRAL, DISTRITO NACIONAL"/>
    <s v="10 - FONDO GENERAL"/>
    <n v="15348"/>
    <s v="01 - DISTRITO NACIONAL"/>
    <n v="7010838"/>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n v="14178"/>
    <s v="05 - DAJABON"/>
    <n v="93341788"/>
    <n v="10591478.890000001"/>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8 - CONSTRUCCIÓN DEL HOSPITAL DE VILLA HERMOSA EN LA PROVINCIA DE LA ROMANA"/>
    <s v="10 - FONDO GENERAL"/>
    <n v="14125"/>
    <s v="12 - LA ROMANA"/>
    <n v="0"/>
    <n v="62648320.65999999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13 - CONSTRUCCIÓN DE CENTRO DIAGNÓSTICO Y ATENCIÓN PRIMARIA EN CIUDAD MODELO, SANTO DOMINGO NORTE , PROVINCIA SANTO DOMINGO"/>
    <s v="10 - FONDO GENERAL"/>
    <n v="16656"/>
    <s v="32 - SANTO DOMINGO"/>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n v="14234"/>
    <s v="01 - DISTRITO NACIONAL"/>
    <n v="145362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6 - RECONSTRUCCIÓN HOSPITAL JOSE MARIA CABRAL Y BAEZ, SANTIAGO, PROVINCIA SANTIAGO"/>
    <s v="10 - FONDO GENERAL"/>
    <n v="12897"/>
    <s v="25 - SANTIAGO"/>
    <n v="0"/>
    <n v="818587.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9 - Construcción Hospital Municipal Villa Vásquez, Provincia de Monte Cristi."/>
    <s v="10 - FONDO GENERAL"/>
    <n v="14488"/>
    <s v="15 - MONTE CRISTI"/>
    <n v="1048249"/>
    <n v="879095.2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73 - REPARACIÓN HOSPITAL EN LA PROVINCIA SAN PEDRO DE MACORÍS"/>
    <s v="10 - FONDO GENERAL"/>
    <n v="13518"/>
    <s v="23 - SAN PEDRO DE MACORIS"/>
    <n v="10846152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n v="13532"/>
    <s v="18 - PUERTO PLATA"/>
    <n v="6168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242437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n v="13747"/>
    <s v="08 - EL SEIBO"/>
    <n v="339600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n v="16656"/>
    <s v="32 - SANTO DOMINGO"/>
    <n v="3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1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3 - REHABILITACIÓN HOSPITAL GENERAL Y ESPECIALIDADES DR. NELSON ASTACIO, SANTO DOMINGO NORTE, PROV. SANTO DOMINGO,"/>
    <s v="10 - FONDO GENERAL"/>
    <n v="14233"/>
    <s v="99 - MULTIPROVINCIAL"/>
    <n v="50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n v="14234"/>
    <s v="01 - DISTRITO NACIONAL"/>
    <n v="6933720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6 - RECONSTRUCCIÓN HOSPITAL JOSE MARIA CABRAL Y BAEZ, SANTIAGO, PROVINCIA SANTIAGO"/>
    <s v="10 - FONDO GENERAL"/>
    <n v="12897"/>
    <s v="25 - SANTIAGO"/>
    <n v="10734332"/>
    <n v="25099803.46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n v="14488"/>
    <s v="15 - MONTE CRISTI"/>
    <n v="12500000"/>
    <n v="61309049.20000000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3 - REPARACIÓN HOSPITAL EN LA PROVINCIA SAN PEDRO DE MACORÍS"/>
    <s v="10 - FONDO GENERAL"/>
    <n v="13518"/>
    <s v="23 - SAN PEDRO DE MACORIS"/>
    <n v="45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9 - REPARACIÓN HOSPITAL EN LA PROVINCIA SAN PEDRO DE MACORÍS"/>
    <s v="10 - FONDO GENERAL"/>
    <n v="13518"/>
    <s v="23 - SAN PEDRO DE MACORIS"/>
    <n v="135000000"/>
    <n v="6355302.870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158595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n v="13530"/>
    <s v="13 - LA VEGA"/>
    <n v="1608517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n v="13302"/>
    <s v="01 - DISTRITO NACIONAL"/>
    <n v="2165353"/>
    <n v="4124784.95"/>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n v="13523"/>
    <s v="11 - LA ALTAGRACIA"/>
    <n v="4967777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n v="13747"/>
    <s v="08 - EL SEIBO"/>
    <n v="2524041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13 - CONSTRUCCIÓN DE CENTRO DIAGNÓSTICO Y ATENCIÓN PRIMARIA EN CIUDAD MODELO, SANTO DOMINGO NORTE , PROVINCIA SANTO DOMINGO"/>
    <s v="10 - FONDO GENERAL"/>
    <n v="16656"/>
    <s v="32 - SANTO DOMINGO"/>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n v="14234"/>
    <s v="01 - DISTRITO NACIONAL"/>
    <n v="34521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n v="14488"/>
    <s v="15 - MONTE CRISTI"/>
    <n v="10000000"/>
    <n v="2324899.6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n v="13530"/>
    <s v="13 - LA VEGA"/>
    <n v="32327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n v="13523"/>
    <s v="11 - LA ALTAGRACIA"/>
    <n v="335395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210159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n v="13537"/>
    <s v="27 - VALVERDE"/>
    <n v="0"/>
    <n v="9087223.609999999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n v="16656"/>
    <s v="32 - SANTO DOMINGO"/>
    <n v="10816424"/>
    <n v="27852969.37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48857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n v="16536"/>
    <s v="99 - MULTIPROVINCIAL"/>
    <n v="20969195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n v="14233"/>
    <s v="99 - MULTIPROVINCIAL"/>
    <n v="13872688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n v="14234"/>
    <s v="01 - DISTRITO NACIONAL"/>
    <n v="79233458"/>
    <n v="38250648.53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n v="12897"/>
    <s v="25 - SANTIAGO"/>
    <n v="3727324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n v="14488"/>
    <s v="15 - MONTE CRISTI"/>
    <n v="195149533"/>
    <n v="75130682.54000000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77332533"/>
    <n v="398696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n v="13532"/>
    <s v="18 - PUERTO PLATA"/>
    <n v="20160770"/>
    <n v="34364272.3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n v="13530"/>
    <s v="13 - LA VEGA"/>
    <n v="49905652"/>
    <n v="17966428.2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n v="13302"/>
    <s v="01 - DISTRITO NACIONAL"/>
    <n v="170402624"/>
    <n v="344496399.1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n v="13523"/>
    <s v="11 - LA ALTAGRACIA"/>
    <n v="301973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n v="13747"/>
    <s v="08 - EL SEIBO"/>
    <n v="1929354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n v="13537"/>
    <s v="27 - VALVERDE"/>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n v="15342"/>
    <s v="11 - LA ALTAGRACIA"/>
    <n v="200000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n v="15343"/>
    <s v="11 - LA ALTAGRACIA"/>
    <n v="2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n v="13656"/>
    <s v="06 - DUARTE"/>
    <n v="5000000"/>
    <n v="2197801.33"/>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n v="13656"/>
    <s v="06 - DUARTE"/>
    <n v="205057396"/>
    <n v="87547517.089999989"/>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5000000"/>
    <n v="500000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n v="13536"/>
    <s v="32 - SANTO DOMINGO"/>
    <n v="50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n v="13656"/>
    <s v="06 - DUARTE"/>
    <n v="146523387"/>
    <n v="499863540.9100000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1 - MOBILIARIO Y EQUIPO"/>
    <s v="S"/>
    <s v="15 - Remodelación Estadio Olímpico Félix Sánchez, Distrito Nacional"/>
    <s v="10 - FONDO GENERAL"/>
    <n v="16700"/>
    <s v="01 - DISTRITO NACIONAL"/>
    <n v="4624429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ESTADIO DE SOFTBALL LOS MAMEYES  MUNICIPIO  SANTO DOMINGO ESTE, PROVINCIA SANTO DOMINGO"/>
    <s v="10 - FONDO GENERAL"/>
    <n v="16149"/>
    <s v="32 - SANTO DOMINGO"/>
    <n v="89309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915169"/>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n v="16785"/>
    <s v="01 - DISTRITO NACIONAL"/>
    <n v="63969385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9 - REPARACIÓN DE 12 INSTALACIONES DEPORTIVAS DEL CENTRO OLÍMPICO JUAN PABLO DUARTE, DISTRITO NACIONAL"/>
    <s v="10 - FONDO GENERAL"/>
    <n v="16789"/>
    <s v="01 - DISTRITO NACIONAL"/>
    <n v="21201347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n v="15145"/>
    <s v="32 - SANTO DOMINGO"/>
    <n v="157242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1 - MOBILIARIO Y EQUIPO"/>
    <s v="S"/>
    <s v="63 - REHABILITACIÓN CASA DE LA CULTURA DE EL SEIBO, MUNICIPIO EL SEIBO, PROVINCIA EL SEIBO"/>
    <s v="10 - FONDO GENERAL"/>
    <n v="15016"/>
    <s v="08 - EL SEIBO"/>
    <n v="2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2 - MOBILIARIO Y EQUIPO DE AUDIO, AUDIOVISUAL, RECREATIVO Y EDUCACIONAL"/>
    <s v="S"/>
    <s v="10 - REMODELACIÓN DE LA CINEMATECA DOMINICANA, PLAZA DE LA CULTURA JUAN PABLO DUARTE, DISTRITO NACIONAL"/>
    <s v="10 - FONDO GENERAL"/>
    <n v="16423"/>
    <s v="01 - DISTRITO NACIONAL"/>
    <n v="15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n v="16423"/>
    <s v="01 - DISTRITO NACIONAL"/>
    <n v="5205517"/>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171288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n v="14711"/>
    <s v="22 - SAN JUAN"/>
    <n v="408115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12659528"/>
    <n v="896297.14"/>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n v="15016"/>
    <s v="08 - EL SEIBO"/>
    <n v="10438836"/>
    <n v="16135237.86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6 - BIENES MUEBLES, INMUEBLES E INTANGIBLES"/>
    <s v="2.6.1 - MOBILIARIO Y EQUIPO"/>
    <s v="S"/>
    <s v="09 - CONSTRUCCIÓN DE LA IGLESIA MANADA PEQUEÑA, MUNICIPIO CABRAL, PROVINCIA BARAHONA"/>
    <s v="10 - FONDO GENERAL"/>
    <n v="16419"/>
    <s v="04 - BARAHONA"/>
    <n v="1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n v="14508"/>
    <s v="32 - SANTO DOMINGO"/>
    <n v="6755924"/>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n v="16419"/>
    <s v="04 - BARAHONA"/>
    <n v="5299222"/>
    <n v="1325094.07"/>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49077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n v="16836"/>
    <s v="11 - LA ALTAGRACIA"/>
    <n v="9467926"/>
    <n v="1201320.65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n v="14506"/>
    <s v="32 - SANTO DOMINGO"/>
    <n v="2666589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n v="14616"/>
    <s v="32 - SANTO DOMINGO"/>
    <n v="70707142"/>
    <n v="21320164.830000002"/>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n v="14618"/>
    <s v="29 - MONTE PLATA"/>
    <n v="14157037"/>
    <n v="6485621.4800000004"/>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15 - AMPLIACIÓN  EDIFICIO ROGELIO LAMARCHE UASD, DISTRITO NACIONAL."/>
    <s v="10 - FONDO GENERAL"/>
    <n v="14663"/>
    <s v="01 - DISTRITO NACIONAL"/>
    <n v="1000000"/>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n v="14278"/>
    <s v="30 - HATO MAYOR"/>
    <n v="8328962"/>
    <n v="39075430.159999996"/>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n v="16649"/>
    <s v="32 - SANTO DOMINGO"/>
    <n v="2000000"/>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n v="16671"/>
    <s v="01 - DISTRITO NACIONAL"/>
    <n v="45904934"/>
    <n v="45904934"/>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5 - AMPLIACIÓN  EDIFICIO ROGELIO LAMARCHE UASD, DISTRITO NACIONAL."/>
    <s v="10 - FONDO GENERAL"/>
    <n v="14663"/>
    <s v="01 - DISTRITO NACIONAL"/>
    <n v="1865375"/>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n v="14720"/>
    <s v="24 - SANCHEZ RAMIREZ"/>
    <n v="84027878"/>
    <n v="84027878"/>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n v="14278"/>
    <s v="30 - HATO MAYOR"/>
    <n v="20506554"/>
    <n v="16897937.920000002"/>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2 - CONSTRUCCIÓN CENTRO UNIVERSITARIO REGIONAL UASD BANI, PROVINCIA PERAVIA"/>
    <s v="10 - FONDO GENERAL"/>
    <n v="14635"/>
    <s v="17 - PERAVIA"/>
    <n v="68635382"/>
    <n v="26903338.80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n v="14636"/>
    <s v="03 - BAHORUCO"/>
    <n v="36143668"/>
    <n v="112720261.04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n v="14637"/>
    <s v="26 - SANTIAGO RODRIGUEZ"/>
    <n v="95168846"/>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n v="14639"/>
    <s v="02 - AZUA"/>
    <n v="25758899"/>
    <n v="31704134.3599999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52 - CONSTRUCCIÓN DEL EDIFICIO MULTIUSOS DE LA UNIVERSIDAD CATÓLICA SANTO DOMINGO, DISTRITO NACIONAL"/>
    <s v="10 - FONDO GENERAL"/>
    <n v="14815"/>
    <s v="01 - DISTRITO NACIONAL"/>
    <n v="5403355"/>
    <n v="0"/>
  </r>
  <r>
    <s v="2025"/>
    <x v="0"/>
    <x v="0"/>
    <x v="1"/>
    <x v="7"/>
    <s v="2 - Poder Ejecutivo"/>
    <s v="0223 - MINISTERIO DE LA VIVIENDA, HABITAT Y EDIFICACIONES (MIVHED)"/>
    <s v="0001 - MINISTERIO DE LA VIVIENDA, HABITAT Y EDIFICACIONES (MIVHED)"/>
    <s v="4 - SERVICIOS SOCIALES"/>
    <s v="4.4 - Educación"/>
    <s v="4.4.05 - Educación de adultos"/>
    <s v="2.7 - OBRAS"/>
    <s v="2.7.1 - OBRAS EN EDIFICACIONES"/>
    <s v="S"/>
    <s v="19 - CONSTRUCCIÓN EDIFICIO DE AULAS PARA EL CENTRO DE CORRECCION Y REHABILITACION RAFEY , PROVINCIA SANTIAGO"/>
    <s v="10 - FONDO GENERAL"/>
    <n v="14712"/>
    <s v="25 - SANTIAGO"/>
    <n v="131058"/>
    <n v="0"/>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n v="14724"/>
    <s v="01 - DISTRITO NACIONAL"/>
    <n v="11563777"/>
    <n v="3179179.47"/>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83 - REPARACIÓN DEL HOGAR DE ANCIANOS DIVINA PROVIDENCIA, MUNICIPIO HIGÜEY, PROVINCIA LA ALTAGRACIA"/>
    <s v="10 - FONDO GENERAL"/>
    <n v="15211"/>
    <s v="11 - LA ALTAGRACIA"/>
    <n v="77445249"/>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blank)"/>
    <s v="99 - MULTIPROVINCIAL"/>
    <n v="3200000"/>
    <n v="3867264.1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blank)"/>
    <s v="99 - MULTIPROVINCIAL"/>
    <n v="37400000"/>
    <n v="2264158.23"/>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blank)"/>
    <s v="99 - MULTIPROVINCIAL"/>
    <n v="20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blank)"/>
    <s v="99 - MULTIPROVINCIAL"/>
    <n v="1805000"/>
    <n v="13688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blank)"/>
    <s v="99 - MULTIPROVINCIAL"/>
    <n v="2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blank)"/>
    <s v="99 - MULTIPROVINCIAL"/>
    <n v="700000"/>
    <n v="1649965.53"/>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blank)"/>
    <s v="99 - MULTIPROVINCIAL"/>
    <n v="115000"/>
    <n v="96347714"/>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blank)"/>
    <s v="99 - MULTIPROVINCIAL"/>
    <n v="61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blank)"/>
    <s v="99 - MULTIPROVINCIAL"/>
    <n v="495000"/>
    <n v="1000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blank)"/>
    <s v="99 - MULTIPROVINCIAL"/>
    <n v="9095000"/>
    <n v="11780584.09"/>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blank)"/>
    <s v="99 - MULTIPROVINCIAL"/>
    <n v="1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blank)"/>
    <s v="99 - MULTIPROVINCIAL"/>
    <n v="1900000"/>
    <n v="1335117.2"/>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blank)"/>
    <s v="99 - MULTIPROVINCIAL"/>
    <n v="50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blank)"/>
    <s v="99 - MULTIPROVINCIAL"/>
    <n v="25000000"/>
    <n v="58500"/>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blank)"/>
    <s v="99 - MULTIPROVINCIAL"/>
    <n v="104708944"/>
    <n v="664617"/>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blank)"/>
    <s v="99 - MULTIPROVINCIAL"/>
    <n v="0"/>
    <n v="7760584.9699999997"/>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70 - DONACION EXTERNA"/>
    <s v="(blank)"/>
    <s v="99 - MULTIPROVINCIAL"/>
    <n v="88792295"/>
    <n v="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blank)"/>
    <s v="99 - MULTIPROVINCIAL"/>
    <n v="440330268"/>
    <n v="169892775.10999998"/>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91912"/>
    <n v="349587"/>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6897780"/>
    <n v="93633142.689999998"/>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blank)"/>
    <s v="99 - MULTIPROVINCIAL"/>
    <n v="490340"/>
    <n v="49034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blank)"/>
    <s v="99 - MULTIPROVINCIAL"/>
    <n v="1532797"/>
    <n v="97086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blank)"/>
    <s v="99 - MULTIPROVINCIAL"/>
    <n v="62629700"/>
    <n v="260930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blank)"/>
    <s v="99 - MULTIPROVINCIAL"/>
    <n v="211200"/>
    <n v="870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blank)"/>
    <s v="99 - MULTIPROVINCIAL"/>
    <n v="4543100"/>
    <n v="1892500"/>
  </r>
  <r>
    <s v="2025"/>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blank)"/>
    <s v="99 - MULTIPROVINCIAL"/>
    <n v="57511400"/>
    <n v="2396300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4285338"/>
    <n v="15644979.18"/>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403420"/>
    <n v="823925"/>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560209"/>
    <n v="662055.8899999999"/>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26239743"/>
    <n v="21136116.099999998"/>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blank)"/>
    <s v="99 - MULTIPROVINCIAL"/>
    <n v="8294000"/>
    <n v="3455830"/>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3000000"/>
    <n v="125000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blank)"/>
    <s v="99 - MULTIPROVINCIAL"/>
    <n v="0"/>
    <n v="140594.04999999999"/>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500000"/>
    <n v="401878.97"/>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0000"/>
    <n v="48782.5"/>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blank)"/>
    <s v="99 - MULTIPROVINCIAL"/>
    <n v="0"/>
    <n v="40120"/>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6 - BIENES MUEBLES, INMUEBLES E INTANGIBLES"/>
    <s v="2.6.1 - MOBILIARIO Y EQUIPO"/>
    <s v="S"/>
    <s v="01 - CONSTRUCCIÓN DE EDIFICIO PARA EL TRIBUNAL SUPERIOR ELECTORAL (TSE), DISTRITO NACIONAL."/>
    <s v="10 - FONDO GENERAL"/>
    <n v="16117"/>
    <s v="01 - DISTRITO NACIONAL"/>
    <n v="135249742"/>
    <n v="135249742"/>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106267970"/>
    <n v="10626797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blank)"/>
    <s v="99 - MULTIPROVINCIAL"/>
    <n v="3851000"/>
    <n v="1603550.0499999998"/>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0000"/>
    <n v="40433.32"/>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500000"/>
    <n v="205266.66000000003"/>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1000000"/>
    <n v="420333.29"/>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blank)"/>
    <s v="99 - MULTIPROVINCIAL"/>
    <n v="4000000"/>
    <n v="1668333.33"/>
  </r>
  <r>
    <s v="2025"/>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200000"/>
    <n v="0"/>
  </r>
  <r>
    <s v="2025"/>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8"/>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50000"/>
    <n v="0"/>
  </r>
  <r>
    <s v="2025"/>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800000"/>
    <n v="198240"/>
  </r>
  <r>
    <s v="2025"/>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00000"/>
    <n v="0"/>
  </r>
  <r>
    <s v="2025"/>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blank)"/>
    <s v="99 - MULTIPROVINCIAL"/>
    <n v="0"/>
    <n v="0"/>
  </r>
  <r>
    <s v="2025"/>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9 - EDIFICIOS, ESTRUCTURAS, TIERRAS, TERRENOS Y OBJETOS DE VALOR"/>
    <s v="N"/>
    <s v="00 - N/A"/>
    <s v="10 - FONDO GENERAL"/>
    <s v="(blank)"/>
    <s v="99 - MULTIPROVINCIAL"/>
    <n v="0"/>
    <n v="1851066"/>
  </r>
  <r>
    <s v="2025"/>
    <x v="0"/>
    <x v="0"/>
    <x v="1"/>
    <x v="8"/>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2000"/>
    <n v="0"/>
  </r>
  <r>
    <s v="2025"/>
    <x v="0"/>
    <x v="0"/>
    <x v="1"/>
    <x v="8"/>
    <s v="2 - Poder Ejecutivo"/>
    <s v="0203 - MINISTERIO DE DEFENSA"/>
    <s v="0007 - ESC DE GRAD.DE COM.Y ESTADO MAYOR CONJ.'GRAL DE DIV. GREGORIO LUPERON'"/>
    <s v="4 - SERVICIOS SOCIALES"/>
    <s v="4.4 - Educación"/>
    <s v="4.4.04 - Educación superior"/>
    <s v="2.6 - BIENES MUEBLES, INMUEBLES E INTANGIBLES"/>
    <s v="2.6.9 - EDIFICIOS, ESTRUCTURAS, TIERRAS, TERRENOS Y OBJETOS DE VALOR"/>
    <s v="N"/>
    <s v="00 - N/A"/>
    <s v="10 - FONDO GENERAL"/>
    <s v="(blank)"/>
    <s v="99 - MULTIPROVINCIAL"/>
    <n v="350000"/>
    <n v="0"/>
  </r>
  <r>
    <s v="2025"/>
    <x v="0"/>
    <x v="0"/>
    <x v="1"/>
    <x v="8"/>
    <s v="2 - Poder Ejecutivo"/>
    <s v="0203 - MINISTERIO DE DEFENSA"/>
    <s v="0020 - CUERPO ESPECIALIZADO PARA LA SEGURIDAD DEL METRO DE SANTO DOMINGO"/>
    <s v="1 - SERVICIOS  GENERALES"/>
    <s v="1.3 - Defensa nacional"/>
    <s v="1.3.01 - Defensa militar"/>
    <s v="2.6 - BIENES MUEBLES, INMUEBLES E INTANGIBLES"/>
    <s v="2.6.9 - EDIFICIOS, ESTRUCTURAS, TIERRAS, TERRENOS Y OBJETOS DE VALOR"/>
    <s v="N"/>
    <s v="00 - N/A"/>
    <s v="10 - FONDO GENERAL"/>
    <s v="(blank)"/>
    <s v="99 - MULTIPROVINCIAL"/>
    <n v="200000"/>
    <n v="0"/>
  </r>
  <r>
    <s v="2025"/>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0"/>
    <n v="198240"/>
  </r>
  <r>
    <s v="2025"/>
    <x v="0"/>
    <x v="0"/>
    <x v="1"/>
    <x v="8"/>
    <s v="2 - Poder Ejecutivo"/>
    <s v="0203 - MINISTERIO DE DEFENSA"/>
    <s v="0031 - DIRECCIÓN GENERAL DE LA INDUSTRIA MILITAR DE LAS FUERZAS ARMADAS"/>
    <s v="1 - SERVICIOS  GENERALES"/>
    <s v="1.3 - Defensa nacional"/>
    <s v="1.3.01 - Defensa militar"/>
    <s v="2.6 - BIENES MUEBLES, INMUEBLES E INTANGIBLES"/>
    <s v="2.6.9 - EDIFICIOS, ESTRUCTURAS, TIERRAS, TERRENOS Y OBJETOS DE VALOR"/>
    <s v="N"/>
    <s v="00 - N/A"/>
    <s v="10 - FONDO GENERAL"/>
    <s v="(blank)"/>
    <s v="99 - MULTIPROVINCIAL"/>
    <n v="0"/>
    <n v="18359856"/>
  </r>
  <r>
    <s v="2025"/>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342004"/>
    <n v="0"/>
  </r>
  <r>
    <s v="2025"/>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3200"/>
    <n v="0"/>
  </r>
  <r>
    <s v="2025"/>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17500"/>
    <n v="0"/>
  </r>
  <r>
    <s v="2025"/>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0000"/>
    <n v="0"/>
  </r>
  <r>
    <s v="2025"/>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600000"/>
    <n v="0"/>
  </r>
  <r>
    <s v="2025"/>
    <x v="0"/>
    <x v="0"/>
    <x v="1"/>
    <x v="8"/>
    <s v="2 - Poder Ejecutivo"/>
    <s v="0206 - MINISTERIO DE EDUCACIÓN"/>
    <s v="0008 - INSTITUTO SUPERIOR DE FORMACIÓN DOCENTE  SALOME UREÑA"/>
    <s v="4 - SERVICIOS SOCIALES"/>
    <s v="4.4 - Educación"/>
    <s v="4.4.04 - Educación superior"/>
    <s v="2.6 - BIENES MUEBLES, INMUEBLES E INTANGIBLES"/>
    <s v="2.6.9 - EDIFICIOS, ESTRUCTURAS, TIERRAS, TERRENOS Y OBJETOS DE VALOR"/>
    <s v="N"/>
    <s v="00 - N/A"/>
    <s v="10 - FONDO GENERAL"/>
    <s v="(blank)"/>
    <s v="99 - MULTIPROVINCIAL"/>
    <n v="0"/>
    <n v="0"/>
  </r>
  <r>
    <s v="2025"/>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0"/>
    <n v="0"/>
  </r>
  <r>
    <s v="2025"/>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450000"/>
    <n v="0"/>
  </r>
  <r>
    <s v="2025"/>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9 - EDIFICIOS, ESTRUCTURAS, TIERRAS, TERRENOS Y OBJETOS DE VALOR"/>
    <s v="N"/>
    <s v="00 - N/A"/>
    <s v="10 - FONDO GENERAL"/>
    <s v="(blank)"/>
    <s v="99 - MULTIPROVINCIAL"/>
    <n v="500000"/>
    <n v="0"/>
  </r>
  <r>
    <s v="2025"/>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650000"/>
    <n v="0"/>
  </r>
  <r>
    <s v="2025"/>
    <x v="0"/>
    <x v="0"/>
    <x v="1"/>
    <x v="8"/>
    <s v="2 - Poder Ejecutivo"/>
    <s v="0210 - MINISTERIO DE AGRICULTURA"/>
    <s v="0002 - DIRECCION GENERAL DE GANADERI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0"/>
  </r>
  <r>
    <s v="2025"/>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blank)"/>
    <s v="99 - MULTIPROVINCIAL"/>
    <n v="0"/>
    <n v="0"/>
  </r>
  <r>
    <s v="2025"/>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0"/>
    <n v="0"/>
  </r>
  <r>
    <s v="2025"/>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200000"/>
    <n v="0"/>
  </r>
  <r>
    <s v="2025"/>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0"/>
    <n v="0"/>
  </r>
  <r>
    <s v="2025"/>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blank)"/>
    <s v="99 - MULTIPROVINCIAL"/>
    <n v="500000"/>
    <n v="233640"/>
  </r>
  <r>
    <s v="2025"/>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20000"/>
    <n v="0"/>
  </r>
  <r>
    <s v="2025"/>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9 - EDIFICIOS, ESTRUCTURAS, TIERRAS, TERRENOS Y OBJETOS DE VALOR"/>
    <s v="S"/>
    <s v="07 - Recuperación de la Cobertura Vegetal en Cuencas Hidrográficas de la República Dominicana."/>
    <s v="10 - FONDO GENERAL"/>
    <n v="13928"/>
    <s v="02 - AZUA"/>
    <n v="0"/>
    <n v="0"/>
  </r>
  <r>
    <s v="2025"/>
    <x v="0"/>
    <x v="0"/>
    <x v="1"/>
    <x v="8"/>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blank)"/>
    <s v="99 - MULTIPROVINCIAL"/>
    <n v="0"/>
    <n v="1156154.93"/>
  </r>
  <r>
    <s v="2025"/>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20000000"/>
  </r>
  <r>
    <s v="2025"/>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30042329.329999998"/>
  </r>
  <r>
    <s v="2025"/>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3000000"/>
    <n v="0"/>
  </r>
  <r>
    <s v="2025"/>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00000"/>
    <n v="0"/>
  </r>
  <r>
    <s v="2025"/>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blank)"/>
    <s v="99 - MULTIPROVINCIAL"/>
    <n v="100000"/>
    <n v="0"/>
  </r>
  <r>
    <s v="2025"/>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50000000"/>
    <n v="2647227"/>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5000000"/>
    <n v="0"/>
  </r>
  <r>
    <s v="2025"/>
    <x v="0"/>
    <x v="0"/>
    <x v="1"/>
    <x v="9"/>
    <s v="2 - Poder Ejecutivo"/>
    <s v="0206 - MINISTERIO DE EDUCACIÓN"/>
    <s v="0001 - MINISTERIO DE EDUCACION"/>
    <s v="4 - SERVICIOS SOCIALES"/>
    <s v="4.4 - Educación"/>
    <s v="4.4.01 - Educación inicial"/>
    <s v="2.6 - BIENES MUEBLES, INMUEBLES E INTANGIBLES"/>
    <s v="2.6.9 - EDIFICIOS, ESTRUCTURAS, TIERRAS, TERRENOS Y OBJETOS DE VALOR"/>
    <s v="N"/>
    <s v="00 - N/A"/>
    <s v="10 - FONDO GENERAL"/>
    <s v="(blank)"/>
    <s v="99 - MULTIPROVINCIAL"/>
    <n v="0"/>
    <n v="0"/>
  </r>
  <r>
    <s v="2025"/>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blank)"/>
    <s v="99 - MULTIPROVINCIAL"/>
    <n v="0"/>
    <n v="15771464"/>
  </r>
  <r>
    <s v="2025"/>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10 - FONDO GENERAL"/>
    <s v="(blank)"/>
    <s v="99 - MULTIPROVINCIAL"/>
    <n v="0"/>
    <n v="118393185"/>
  </r>
  <r>
    <s v="2025"/>
    <x v="0"/>
    <x v="0"/>
    <x v="1"/>
    <x v="9"/>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3600000"/>
    <n v="0"/>
  </r>
  <r>
    <s v="2025"/>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n v="13637"/>
    <s v="32 - SANTO DOMINGO"/>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1 - AMPLIACIÓN VIAL KM9 DE LA AUTOPISTA DUARTE Y AVENIDA GREGORIO LUPERON, PROVINCIA SANTO DOMINGO"/>
    <s v="10 - FONDO GENERAL"/>
    <n v="16308"/>
    <s v="32 - SANTO DOMINGO"/>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1855931"/>
    <n v="42382573.17000000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13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10 - FONDO GENERAL"/>
    <n v="16372"/>
    <s v="01 - DISTRITO NACIONAL"/>
    <n v="75000000"/>
    <n v="6580433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60 - CREDITO EXTERNO"/>
    <n v="16372"/>
    <s v="01 - DISTRITO NACIONAL"/>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n v="13946"/>
    <s v="20 - SAMANA"/>
    <n v="20000000"/>
    <n v="906352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n v="12630"/>
    <s v="17 - PERAVIA"/>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8 - CONSTRUCCIÓN DE LA CIRCUNVALACION DE AZUA 1RA. ETAPA, EN LA PROVINCIA AZUA"/>
    <s v="10 - FONDO GENERAL"/>
    <n v="12628"/>
    <s v="02 - AZUA"/>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n v="12635"/>
    <s v="04 - BARAHONA"/>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7 - CONSTRUCCIÓN DEL TRAMO III DE LA AVENIDA CIRCUNVALACIÓN SANTO DOMINGO (PROF. JUAN BOSCH)"/>
    <s v="10 - FONDO GENERAL"/>
    <n v="13835"/>
    <s v="32 - SANTO DOMINGO"/>
    <n v="327553"/>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n v="13633"/>
    <s v="32 - SANTO DOMINGO"/>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n v="14109"/>
    <s v="32 - SANTO DOMINGO"/>
    <n v="15000000"/>
    <n v="769528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60 - CREDITO EXTERNO"/>
    <n v="14109"/>
    <s v="32 - SANTO DOMINGO"/>
    <n v="0"/>
    <n v="48091719"/>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6 - CONSTRUCCIÓN DE AV. CIRCUNVALACIÓN NORTE EN EL MUNICIPIO VILLA BISONÓ (NAVARRETE), PROVINCIA SANTIAGO"/>
    <s v="10 - FONDO GENERAL"/>
    <n v="14807"/>
    <s v="25 - SANTIAGO"/>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10 - FONDO GENERAL"/>
    <n v="16337"/>
    <s v="09 - ESPAILLAT"/>
    <n v="0"/>
    <n v="100000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60 - CREDITO EXTERNO"/>
    <n v="16337"/>
    <s v="09 - ESPAILLAT"/>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20000000"/>
    <n v="0"/>
  </r>
  <r>
    <s v="2025"/>
    <x v="0"/>
    <x v="0"/>
    <x v="1"/>
    <x v="9"/>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12552285"/>
    <n v="0"/>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49 - RECONSTRUCCIÓN PUENTE FRANCISCO DEL ROSARIO SANCHEZ (PUENTE DE LA 17) AFECTADO POR LA VAGUADA DE ABRIL 2022, PROVINCIA SANTO DOMINGO"/>
    <s v="10 - FONDO GENERAL"/>
    <n v="16686"/>
    <s v="32 - SANTO DOMINGO"/>
    <n v="0"/>
    <n v="7138595.7000000002"/>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n v="14054"/>
    <s v="32 - SANTO DOMINGO"/>
    <n v="50000000"/>
    <n v="21017623.2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n v="14558"/>
    <s v="32 - SANTO DOMINGO"/>
    <n v="100000000"/>
    <n v="46389399.76000000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11000000"/>
    <n v="0"/>
  </r>
  <r>
    <s v="2025"/>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30000000"/>
    <n v="0"/>
  </r>
  <r>
    <s v="2025"/>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30000000"/>
    <n v="0"/>
  </r>
  <r>
    <s v="2025"/>
    <x v="0"/>
    <x v="0"/>
    <x v="1"/>
    <x v="9"/>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9 - EDIFICIOS, ESTRUCTURAS, TIERRAS, TERRENOS Y OBJETOS DE VALOR"/>
    <s v="S"/>
    <s v="89 - CONSTRUCCIÓN SEDE DE LA JUNTA DEL DISTRITO MUNICIPAL SANTIAGO OESTE, PROVINCIA SANTIAGO"/>
    <s v="10 - FONDO GENERAL"/>
    <n v="15825"/>
    <s v="25 - SANTIAGO"/>
    <n v="29500000"/>
    <n v="0"/>
  </r>
  <r>
    <s v="2025"/>
    <x v="0"/>
    <x v="0"/>
    <x v="1"/>
    <x v="9"/>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9 - EDIFICIOS, ESTRUCTURAS, TIERRAS, TERRENOS Y OBJETOS DE VALOR"/>
    <s v="S"/>
    <s v="08 - CONSTRUCCIÓN CENTRAL DE ENTRENAMIENTO E INVESTIGACION DE LA POLICIA NACIONAL (CEI-PN), MUNICIPIO PEDRO BRAND, PROVINCIA SANTO DOMINGO"/>
    <s v="10 - FONDO GENERAL"/>
    <n v="16374"/>
    <s v="32 - SANTO DOMINGO"/>
    <n v="24000000"/>
    <n v="0"/>
  </r>
  <r>
    <s v="2025"/>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n v="14692"/>
    <s v="21 - SAN CRISTOBAL"/>
    <n v="20000000"/>
    <n v="0"/>
  </r>
  <r>
    <s v="2025"/>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n v="14488"/>
    <s v="15 - MONTE CRISTI"/>
    <n v="5000000"/>
    <n v="0"/>
  </r>
  <r>
    <s v="2025"/>
    <x v="0"/>
    <x v="0"/>
    <x v="1"/>
    <x v="9"/>
    <s v="2 - Poder Ejecutivo"/>
    <s v="0223 - MINISTERIO DE LA VIVIENDA, HABITAT Y EDIFICACIONES (MIVHED)"/>
    <s v="0001 - MINISTERIO DE LA VIVIENDA, HABITAT Y EDIFICACIONES (MIVHED)"/>
    <s v="4 - SERVICIOS SOCIALES"/>
    <s v="4.4 - Educación"/>
    <s v="4.4.04 - Educación superior"/>
    <s v="2.6 - BIENES MUEBLES, INMUEBLES E INTANGIBLES"/>
    <s v="2.6.9 - EDIFICIOS, ESTRUCTURAS, TIERRAS, TERRENOS Y OBJETOS DE VALOR"/>
    <s v="S"/>
    <s v="23 - CONSTRUCCIÓN CENTRO UNIVERSITARIO REGIONAL UASD, COTUÍ, PROVINCIA SÁNCHEZ RAMÍREZ"/>
    <s v="10 - FONDO GENERAL"/>
    <n v="14720"/>
    <s v="24 - SANCHEZ RAMIREZ"/>
    <n v="0"/>
    <n v="2029013.72"/>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blank)"/>
    <s v="99 - MULTIPROVINCIAL"/>
    <n v="20000"/>
    <n v="0"/>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blank)"/>
    <s v="99 - MULTIPROVINCIAL"/>
    <n v="280000"/>
    <n v="0"/>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blank)"/>
    <s v="99 - MULTIPROVINCIAL"/>
    <n v="30000000"/>
    <n v="11943749"/>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blank)"/>
    <s v="99 - MULTIPROVINCIAL"/>
    <n v="0"/>
    <n v="3064233.61"/>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blank)"/>
    <s v="99 - MULTIPROVINCIAL"/>
    <n v="3787436114"/>
    <n v="0"/>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50 - CRÉDITO INTERNO"/>
    <s v="(blank)"/>
    <s v="99 - MULTIPROVINCIAL"/>
    <n v="2212563886"/>
    <n v="1750000000"/>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60 - CREDITO EXTERNO"/>
    <s v="(blank)"/>
    <s v="99 - MULTIPROVINCIAL"/>
    <n v="13097600000"/>
    <n v="3000000000"/>
  </r>
  <r>
    <s v="2025"/>
    <x v="0"/>
    <x v="0"/>
    <x v="1"/>
    <x v="10"/>
    <s v="2 - Poder Ejecutivo"/>
    <s v="0201 - PRESIDENCIA DE LA REPÚBLICA"/>
    <s v="0001 - MINISTERIO DE LA PRESIDENCIA"/>
    <s v="4 - SERVICIOS SOCIALES"/>
    <s v="4.1 - Vivienda y servicios comunitarios"/>
    <s v="4.1.01 - Urbanización y servicios comunitarios"/>
    <s v="2.5 - TRANSFERENCIAS DE CAPITAL"/>
    <s v="2.5.4 - TRANSFERENCIAS DE CAPITAL  A EMPRESAS PÚBLICAS NO FINANCIERAS"/>
    <s v="N"/>
    <s v="00 - N/A"/>
    <s v="60 - CREDITO EXTERNO"/>
    <s v="(blank)"/>
    <s v="99 - MULTIPROVINCIAL"/>
    <n v="3015777500"/>
    <n v="0"/>
  </r>
  <r>
    <s v="2025"/>
    <x v="0"/>
    <x v="0"/>
    <x v="1"/>
    <x v="10"/>
    <s v="2 - Poder Ejecutivo"/>
    <s v="0201 - PRESIDENCIA DE LA REPÚBLICA"/>
    <s v="0001 - SECRETARIADO ADMINISTRATIVO DE LA PRESIDENCIA"/>
    <s v="1 - SERVICIOS  GENERALES"/>
    <s v="1.1 - Administración general"/>
    <s v="1.1.02 - Gestión administrativa, financiera, fiscal, económica y planificación"/>
    <s v="2.5 - TRANSFERENCIAS DE CAPITAL"/>
    <s v="2.5.1 - TRANSFERENCIAS DE CAPITAL AL SECTOR PRIVADO"/>
    <s v="N"/>
    <s v="00 - N/A"/>
    <s v="10 - FONDO GENERAL"/>
    <s v="(blank)"/>
    <s v="99 - MULTIPROVINCIAL"/>
    <n v="0"/>
    <n v="1957483.54"/>
  </r>
  <r>
    <s v="2025"/>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237573372.21000004"/>
  </r>
  <r>
    <s v="2025"/>
    <x v="0"/>
    <x v="0"/>
    <x v="1"/>
    <x v="10"/>
    <s v="2 - Poder Ejecutivo"/>
    <s v="0201 - PRESIDENCIA DE LA REPÚBLICA"/>
    <s v="0001 - SECRETARIADO ADMINISTRATIVO DE LA PRESIDENCIA"/>
    <s v="3 - PROTECCIÓN DEL MEDIO AMBIENTE"/>
    <s v="3.3 - Cambio Climático"/>
    <s v="3.3.01 - Mixtos"/>
    <s v="2.5 - TRANSFERENCIAS DE CAPITAL"/>
    <s v="2.5.2 - TRANSFERENCIAS DE CAPITAL AL GOBIERNO GENERAL  NACIONAL"/>
    <s v="N"/>
    <s v="00 - N/A"/>
    <s v="10 - FONDO GENERAL"/>
    <s v="(blank)"/>
    <s v="99 - MULTIPROVINCIAL"/>
    <n v="0"/>
    <n v="4813750"/>
  </r>
  <r>
    <s v="2025"/>
    <x v="0"/>
    <x v="0"/>
    <x v="1"/>
    <x v="10"/>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blank)"/>
    <s v="99 - MULTIPROVINCIAL"/>
    <n v="0"/>
    <n v="51659725.900000006"/>
  </r>
  <r>
    <s v="2025"/>
    <x v="0"/>
    <x v="0"/>
    <x v="1"/>
    <x v="10"/>
    <s v="2 - Poder Ejecutivo"/>
    <s v="0201 - PRESIDENCIA DE LA REPÚBLICA"/>
    <s v="0001 - SECRETARIADO ADMINISTRATIVO DE LA PRESIDENCIA"/>
    <s v="4 - SERVICIOS SOCIALES"/>
    <s v="4.3 - Actividades deportivas, recreativas, culturales y religiosas"/>
    <s v="4.3.03 - Servicios culturales"/>
    <s v="2.5 - TRANSFERENCIAS DE CAPITAL"/>
    <s v="2.5.1 - TRANSFERENCIAS DE CAPITAL AL SECTOR PRIVADO"/>
    <s v="N"/>
    <s v="00 - N/A"/>
    <s v="10 - FONDO GENERAL"/>
    <s v="(blank)"/>
    <s v="99 - MULTIPROVINCIAL"/>
    <n v="0"/>
    <n v="37577520.390000001"/>
  </r>
  <r>
    <s v="2025"/>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blank)"/>
    <s v="99 - MULTIPROVINCIAL"/>
    <n v="0"/>
    <n v="115018806.33000001"/>
  </r>
  <r>
    <s v="2025"/>
    <x v="0"/>
    <x v="0"/>
    <x v="1"/>
    <x v="10"/>
    <s v="2 - Poder Ejecutivo"/>
    <s v="0201 - PRESIDENCIA DE LA REPÚBLICA"/>
    <s v="0001 - SECRETARIADO ADMINISTRATIVO DE LA PRESIDENCIA"/>
    <s v="4 - SERVICIOS SOCIALES"/>
    <s v="4.4 - Educación"/>
    <s v="4.4.04 - Educación superior"/>
    <s v="2.5 - TRANSFERENCIAS DE CAPITAL"/>
    <s v="2.5.1 - TRANSFERENCIAS DE CAPITAL AL SECTOR PRIVADO"/>
    <s v="N"/>
    <s v="00 - N/A"/>
    <s v="10 - FONDO GENERAL"/>
    <s v="(blank)"/>
    <s v="99 - MULTIPROVINCIAL"/>
    <n v="0"/>
    <n v="118232445.92"/>
  </r>
  <r>
    <s v="2025"/>
    <x v="0"/>
    <x v="0"/>
    <x v="1"/>
    <x v="10"/>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blank)"/>
    <s v="99 - MULTIPROVINCIAL"/>
    <n v="0"/>
    <n v="4450000"/>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315189340.94"/>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blank)"/>
    <s v="99 - MULTIPROVINCIAL"/>
    <n v="9925543008"/>
    <n v="4135642005"/>
  </r>
  <r>
    <s v="2025"/>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10 - FONDO GENERAL"/>
    <s v="(blank)"/>
    <s v="99 - MULTIPROVINCIAL"/>
    <n v="100000000"/>
    <n v="0"/>
  </r>
  <r>
    <s v="2025"/>
    <x v="0"/>
    <x v="0"/>
    <x v="1"/>
    <x v="10"/>
    <s v="2 - Poder Ejecutivo"/>
    <s v="0205 - MINISTERIO DE HACIENDA"/>
    <s v="0001 - MINISTERIO DE HACIENDA"/>
    <s v="1 - SERVICIOS  GENERALES"/>
    <s v="1.1 - Administración general"/>
    <s v="1.1.02 - Gestión administrativa, financiera, fiscal, económica y planificación"/>
    <s v="2.5 - TRANSFERENCIAS DE CAPITAL"/>
    <s v="2.5.2 - TRANSFERENCIAS DE CAPITAL AL GOBIERNO GENERAL  NACIONAL"/>
    <s v="N"/>
    <s v="00 - N/A"/>
    <s v="60 - CREDITO EXTERNO"/>
    <s v="(blank)"/>
    <s v="99 - MULTIPROVINCIAL"/>
    <n v="0"/>
    <n v="20654542.789999999"/>
  </r>
  <r>
    <s v="2025"/>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blank)"/>
    <s v="99 - MULTIPROVINCIAL"/>
    <n v="168865940"/>
    <n v="70360808.349999994"/>
  </r>
  <r>
    <s v="2025"/>
    <x v="0"/>
    <x v="0"/>
    <x v="1"/>
    <x v="10"/>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blank)"/>
    <s v="99 - MULTIPROVINCIAL"/>
    <n v="0"/>
    <n v="0"/>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blank)"/>
    <s v="99 - MULTIPROVINCIAL"/>
    <n v="6262307420"/>
    <n v="2527350554.1800003"/>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blank)"/>
    <s v="99 - MULTIPROVINCIAL"/>
    <n v="3000000000"/>
    <n v="1083333333.3099999"/>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blank)"/>
    <s v="99 - MULTIPROVINCIAL"/>
    <n v="3189945850"/>
    <n v="271145996.97999996"/>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70 - DONACION EXTERNA"/>
    <s v="(blank)"/>
    <s v="99 - MULTIPROVINCIAL"/>
    <n v="51623900"/>
    <n v="3589815.9099999997"/>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32 - SANTO DOMINGO"/>
    <n v="43235585"/>
    <n v="18014825.399999999"/>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99 - MULTIPROVINCIAL"/>
    <n v="17828148"/>
    <n v="6637209.75"/>
  </r>
  <r>
    <s v="2025"/>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60 - CREDITO EXTERNO"/>
    <s v="(blank)"/>
    <s v="99 - MULTIPROVINCIAL"/>
    <n v="673579969"/>
    <n v="280658320.39999998"/>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blank)"/>
    <s v="99 - MULTIPROVINCIAL"/>
    <n v="2470776"/>
    <n v="229166.65000000002"/>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blank)"/>
    <s v="99 - MULTIPROVINCIAL"/>
    <n v="1634070418"/>
    <n v="680862674.1500001"/>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4 - TRANSFERENCIAS DE CAPITAL  A EMPRESAS PÚBLICAS NO FINANCIERAS"/>
    <s v="N"/>
    <s v="00 - N/A"/>
    <s v="10 - FONDO GENERAL"/>
    <s v="(blank)"/>
    <s v="99 - MULTIPROVINCIAL"/>
    <n v="48269027"/>
    <n v="0"/>
  </r>
  <r>
    <s v="2025"/>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blank)"/>
    <s v="99 - MULTIPROVINCIAL"/>
    <n v="123333805"/>
    <n v="36389085.359999977"/>
  </r>
  <r>
    <s v="2025"/>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blank)"/>
    <s v="99 - MULTIPROVINCIAL"/>
    <n v="2082630000"/>
    <n v="0"/>
  </r>
  <r>
    <s v="2025"/>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blank)"/>
    <s v="99 - MULTIPROVINCIAL"/>
    <n v="0"/>
    <n v="40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blank)"/>
    <s v="99 - MULTIPROVINCIAL"/>
    <n v="500000000"/>
    <n v="125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4 - TRANSFERENCIAS DE CAPITAL  A EMPRESAS PÚBLICAS NO FINANCIERAS"/>
    <s v="N"/>
    <s v="00 - N/A"/>
    <s v="10 - FONDO GENERAL"/>
    <s v="(blank)"/>
    <s v="99 - MULTIPROVINCIAL"/>
    <n v="0"/>
    <n v="150000000"/>
  </r>
  <r>
    <s v="2025"/>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blank)"/>
    <s v="99 - MULTIPROVINCIAL"/>
    <n v="1072870000"/>
    <n v="120989290.88999999"/>
  </r>
  <r>
    <s v="2025"/>
    <x v="0"/>
    <x v="0"/>
    <x v="1"/>
    <x v="10"/>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5 - TRANSFERENCIAS DE CAPITAL"/>
    <s v="2.5.1 - TRANSFERENCIAS DE CAPITAL AL SECTOR PRIVADO"/>
    <s v="N"/>
    <s v="00 - N/A"/>
    <s v="20 - FONDOS CON DESTINO ESPECÍFICO"/>
    <s v="(blank)"/>
    <s v="99 - MULTIPROVINCIAL"/>
    <n v="0"/>
    <n v="70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blank)"/>
    <s v="99 - MULTIPROVINCIAL"/>
    <n v="31500000"/>
    <n v="14625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blank)"/>
    <s v="99 - MULTIPROVINCIAL"/>
    <n v="500000000"/>
    <n v="250000000"/>
  </r>
  <r>
    <s v="2025"/>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blank)"/>
    <s v="99 - MULTIPROVINCIAL"/>
    <n v="174800000"/>
    <n v="0"/>
  </r>
  <r>
    <s v="2025"/>
    <x v="0"/>
    <x v="0"/>
    <x v="1"/>
    <x v="10"/>
    <s v="2 - Poder Ejecutivo"/>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blank)"/>
    <s v="99 - MULTIPROVINCIAL"/>
    <n v="26000000"/>
    <n v="6500000"/>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blank)"/>
    <s v="99 - MULTIPROVINCIAL"/>
    <n v="20000000"/>
    <n v="8333333.3499999996"/>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70 - DONACION EXTERNA"/>
    <s v="(blank)"/>
    <s v="99 - MULTIPROVINCIAL"/>
    <n v="2098250"/>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blank)"/>
    <s v="99 - MULTIPROVINCIAL"/>
    <n v="2898200001"/>
    <n v="966066666.69000006"/>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blank)"/>
    <s v="99 - MULTIPROVINCIAL"/>
    <n v="2506335921"/>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blank)"/>
    <s v="99 - MULTIPROVINCIAL"/>
    <n v="9662640"/>
    <n v="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blank)"/>
    <s v="99 - MULTIPROVINCIAL"/>
    <n v="6300000"/>
    <n v="2625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blank)"/>
    <s v="99 - MULTIPROVINCIAL"/>
    <n v="7200000"/>
    <n v="30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blank)"/>
    <s v="99 - MULTIPROVINCIAL"/>
    <n v="10000000"/>
    <n v="4166666.65"/>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4 - TRANSFERENCIAS DE CAPITAL  A EMPRESAS PÚBLICAS NO FINANCIERAS"/>
    <s v="N"/>
    <s v="00 - N/A"/>
    <s v="10 - FONDO GENERAL"/>
    <s v="(blank)"/>
    <s v="99 - MULTIPROVINCIAL"/>
    <n v="90000000"/>
    <n v="1000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blank)"/>
    <s v="99 - MULTIPROVINCIAL"/>
    <n v="43200000"/>
    <n v="0"/>
  </r>
  <r>
    <s v="2025"/>
    <x v="0"/>
    <x v="0"/>
    <x v="1"/>
    <x v="1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5 - TRANSFERENCIAS DE CAPITAL"/>
    <s v="2.5.1 - TRANSFERENCIAS DE CAPITAL AL SECTOR PRIVADO"/>
    <s v="N"/>
    <s v="00 - N/A"/>
    <s v="70 - DONACION EXTERNA"/>
    <s v="(blank)"/>
    <s v="99 - MULTIPROVINCIAL"/>
    <n v="0"/>
    <n v="60910800"/>
  </r>
  <r>
    <s v="2025"/>
    <x v="0"/>
    <x v="0"/>
    <x v="1"/>
    <x v="10"/>
    <s v="2 - Poder Ejecutivo"/>
    <s v="0220 - MINISTERIO DE ECONOMÍA, PLANIFICACIÓN Y DESARROLLO"/>
    <s v="0001 - MINISTERIO DE ECONOMIA, PLANIFICACION Y DESARROLLO"/>
    <s v="4 - SERVICIOS SOCIALES"/>
    <s v="4.1 - Vivienda y servicios comunitarios"/>
    <s v="4.1.02 - Desarrollo comunitario"/>
    <s v="2.5 - TRANSFERENCIAS DE CAPITAL"/>
    <s v="2.5.2 - TRANSFERENCIAS DE CAPITAL AL GOBIERNO GENERAL  NACIONAL"/>
    <s v="N"/>
    <s v="00 - N/A"/>
    <s v="10 - FONDO GENERAL"/>
    <s v="(blank)"/>
    <s v="99 - MULTIPROVINCIAL"/>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n v="14588"/>
    <s v="25 - SANTIAGO"/>
    <n v="887087444"/>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50 - CRÉDITO INTERNO"/>
    <n v="14588"/>
    <s v="25 - SANTIAGO"/>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60 - CREDITO EXTERNO"/>
    <n v="14588"/>
    <s v="25 - SANTIAGO"/>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10 - FONDO GENERAL"/>
    <n v="14601"/>
    <s v="32 - SANTO DOMINGO"/>
    <n v="200000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n v="14600"/>
    <s v="32 - SANTO DOMINGO"/>
    <n v="2000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10 - FONDO GENERAL"/>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20 - FONDOS CON DESTINO ESPECÍFICO"/>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10 - FONDO GENERAL"/>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20 - FONDOS CON DESTINO ESPECÍFICO"/>
    <s v="(blank)"/>
    <s v="99 - MULTIPROVINCIAL"/>
    <n v="5000"/>
    <n v="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10 - FONDO GENERAL"/>
    <s v="(blank)"/>
    <s v="99 - MULTIPROVINCIAL"/>
    <n v="1500000000"/>
    <n v="150000000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60 - CREDITO EXTERNO"/>
    <s v="(blank)"/>
    <s v="99 - MULTIPROVINCIAL"/>
    <n v="360667655"/>
    <n v="0"/>
  </r>
  <r>
    <s v="2025"/>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blank)"/>
    <s v="99 - MULTIPROVINCIAL"/>
    <n v="1446284275"/>
    <n v="0"/>
  </r>
  <r>
    <s v="2025"/>
    <x v="0"/>
    <x v="0"/>
    <x v="1"/>
    <x v="11"/>
    <s v="2 - Poder Ejecutivo"/>
    <s v="0211 - MINISTERIO DE OBRAS PÚBLICAS Y COMUNICACIONES"/>
    <s v="0001 - MINISTERIO DE OBRAS PUBLICAS Y COMUNICACIONES"/>
    <s v="2 - SERVICIOS ECONÓMICOS"/>
    <s v="2.6 - Transporte"/>
    <s v="2.6.01 - Transporte por carretera"/>
    <s v="2.7 - OBRAS"/>
    <s v="2.7.4 - GASTOS QUE SE ASIGNARÁN DURANTE EL EJERCICIO PARA INVERSIÓN (ART. 32 Y 33 LEY 423-06)"/>
    <s v="S"/>
    <s v="86 - RECONSTRUCCIÓN DE LA INFRAESTRUCTURA VIAL URBANA DEL MUNICIPIO BONAO, PROVINCIA MONSEÑOR NOUEL"/>
    <s v="10 - FONDO GENERAL"/>
    <n v="15326"/>
    <s v="28 - MONSENOR NOUEL"/>
    <n v="840000"/>
    <n v="0"/>
  </r>
  <r>
    <s v="2025"/>
    <x v="0"/>
    <x v="1"/>
    <x v="2"/>
    <x v="12"/>
    <s v="2 - Poder Ejecutivo"/>
    <s v="0220 - MINISTERIO DE ECONOMÍA, PLANIFICACIÓN Y DESARROLLO"/>
    <s v="0001 - MINISTERIO DE ECONOMIA, PLANIFICACION Y DESARROLLO"/>
    <s v="0 - N/A"/>
    <s v="0.0 - N/A"/>
    <s v="0.0.00 - N/A"/>
    <s v="4.1 - Incremento de activos financieros"/>
    <s v="4.1.2 - Incremento de activos financieros no corrientes"/>
    <s v="N"/>
    <s v="00 - N/A"/>
    <s v="10 - FONDO GENERAL"/>
    <s v="(blank)"/>
    <s v="00 - NO CLASIFICADO"/>
    <n v="835789266"/>
    <n v="0"/>
  </r>
  <r>
    <s v="2025"/>
    <x v="0"/>
    <x v="1"/>
    <x v="2"/>
    <x v="12"/>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blank)"/>
    <s v="00 - NO CLASIFICADO"/>
    <n v="4281932616"/>
    <n v="0"/>
  </r>
  <r>
    <s v="2025"/>
    <x v="0"/>
    <x v="1"/>
    <x v="2"/>
    <x v="13"/>
    <s v="2 - Poder Ejecutivo"/>
    <s v="0209 - MINISTERIO DE TRABAJO"/>
    <s v="0001 - MINISTERIO DE TRABAJO"/>
    <s v="0 - N/A"/>
    <s v="0.0 - N/A"/>
    <s v="0.0.00 - N/A"/>
    <s v="4.2 - Disminución de pasivos"/>
    <s v="4.2.1 - Disminución de pasivos corrientes"/>
    <s v="N"/>
    <s v="00 - N/A"/>
    <s v="90 - FONDOS DE TERCEROS"/>
    <s v="(blank)"/>
    <s v="99 - MULTIPROVINCIAL"/>
    <n v="0"/>
    <n v="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10 - FONDO GENERAL"/>
    <s v="(blank)"/>
    <s v="00 - NO CLASIFICADO"/>
    <n v="10000000000"/>
    <n v="52446071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blank)"/>
    <s v="00 - NO CLASIFICADO"/>
    <n v="79502788653"/>
    <n v="46068467697.610001"/>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blank)"/>
    <s v="00 - NO CLASIFICADO"/>
    <n v="7533865908"/>
    <n v="1120534768.6099997"/>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blank)"/>
    <s v="00 - NO CLASIFICADO"/>
    <n v="5966134092"/>
    <n v="0"/>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blank)"/>
    <s v="99 - MULTIPROVINCIAL"/>
    <n v="0"/>
    <n v="0"/>
  </r>
  <r>
    <s v="2025"/>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blank)"/>
    <s v="99 - MULTIPROVINCIAL"/>
    <n v="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1 - REMUNERACIONES"/>
    <s v="N"/>
    <s v="00 - N/A"/>
    <s v="10 - FONDO GENERAL"/>
    <s v="(blank)"/>
    <s v="99 - MULTIPROVINCIAL"/>
    <n v="218611202"/>
    <n v="71860956.410000011"/>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2 - SOBRESUELDOS"/>
    <s v="N"/>
    <s v="00 - N/A"/>
    <s v="10 - FONDO GENERAL"/>
    <s v="(blank)"/>
    <s v="99 - MULTIPROVINCIAL"/>
    <n v="38555254"/>
    <n v="8981465.8900000006"/>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000000"/>
    <n v="20683.8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49159169"/>
    <n v="15406370.2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1 - SERVICIOS BÁSICOS"/>
    <s v="N"/>
    <s v="00 - N/A"/>
    <s v="10 - FONDO GENERAL"/>
    <s v="(blank)"/>
    <s v="99 - MULTIPROVINCIAL"/>
    <n v="20258564"/>
    <n v="8008327.980000000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5900000"/>
    <n v="3527760.5500000007"/>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160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3 - VIÁTICOS"/>
    <s v="N"/>
    <s v="00 - N/A"/>
    <s v="30 - FONDOS PROPIOS"/>
    <s v="(blank)"/>
    <s v="99 - MULTIPROVINCIAL"/>
    <n v="6497943"/>
    <n v="2585255.4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3 - VIÁTICOS"/>
    <s v="N"/>
    <s v="00 - N/A"/>
    <s v="70 - DONACION EXTERNA"/>
    <s v="(blank)"/>
    <s v="99 - MULTIPROVINCIAL"/>
    <n v="0"/>
    <n v="443992.13"/>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4 - TRANSPORTE Y ALMACENAJE"/>
    <s v="N"/>
    <s v="00 - N/A"/>
    <s v="10 - FONDO GENERAL"/>
    <s v="(blank)"/>
    <s v="99 - MULTIPROVINCIAL"/>
    <n v="2562092"/>
    <n v="781263.21"/>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4 - TRANSPORTE Y ALMACENAJE"/>
    <s v="N"/>
    <s v="00 - N/A"/>
    <s v="30 - FONDOS PROPIOS"/>
    <s v="(blank)"/>
    <s v="99 - MULTIPROVINCIAL"/>
    <n v="711175"/>
    <n v="134120.45000000001"/>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10 - FONDO GENERAL"/>
    <s v="(blank)"/>
    <s v="99 - MULTIPROVINCIAL"/>
    <n v="17276000"/>
    <n v="1311779.7299999997"/>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30 - FONDOS PROPIOS"/>
    <s v="(blank)"/>
    <s v="99 - MULTIPROVINCIAL"/>
    <n v="1580000"/>
    <n v="612.8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70 - DONACION EXTERNA"/>
    <s v="(blank)"/>
    <s v="99 - MULTIPROVINCIAL"/>
    <n v="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6 - SEGUROS"/>
    <s v="N"/>
    <s v="00 - N/A"/>
    <s v="10 - FONDO GENERAL"/>
    <s v="(blank)"/>
    <s v="99 - MULTIPROVINCIAL"/>
    <n v="25476000"/>
    <n v="8611954.6999999993"/>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0391186"/>
    <n v="3886278.319999999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26552711"/>
    <n v="8458964.9299999997"/>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363537"/>
    <n v="4799873.20999999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8480000"/>
    <n v="1745978.11"/>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70 - DONACION EXTERNA"/>
    <s v="(blank)"/>
    <s v="99 - MULTIPROVINCIAL"/>
    <n v="0"/>
    <n v="1330648.2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5322047"/>
    <n v="4211626.67"/>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3808003"/>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70 - DONACION EXTERNA"/>
    <s v="(blank)"/>
    <s v="99 - MULTIPROVINCIAL"/>
    <n v="0"/>
    <n v="36875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743179"/>
    <n v="327356.62"/>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0000"/>
    <n v="24072"/>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2 - TEXTILES Y VESTUARIOS"/>
    <s v="N"/>
    <s v="00 - N/A"/>
    <s v="10 - FONDO GENERAL"/>
    <s v="(blank)"/>
    <s v="99 - MULTIPROVINCIAL"/>
    <n v="1136500"/>
    <n v="347911.19999999995"/>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2 - TEXTILES Y VESTUARIOS"/>
    <s v="N"/>
    <s v="00 - N/A"/>
    <s v="30 - FONDOS PROPIOS"/>
    <s v="(blank)"/>
    <s v="99 - MULTIPROVINCIAL"/>
    <n v="3337956"/>
    <n v="53985"/>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3 - PAPEL, CARTÓN E IMPRESOS"/>
    <s v="N"/>
    <s v="00 - N/A"/>
    <s v="10 - FONDO GENERAL"/>
    <s v="(blank)"/>
    <s v="99 - MULTIPROVINCIAL"/>
    <n v="892044"/>
    <n v="127931.0699999999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3 - PAPEL, CARTÓN E IMPRESOS"/>
    <s v="N"/>
    <s v="00 - N/A"/>
    <s v="30 - FONDOS PROPIOS"/>
    <s v="(blank)"/>
    <s v="99 - MULTIPROVINCIAL"/>
    <n v="140000"/>
    <n v="292662.77"/>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5 - CUERO, CAUCHO Y PLÁSTICO"/>
    <s v="N"/>
    <s v="00 - N/A"/>
    <s v="10 - FONDO GENERAL"/>
    <s v="(blank)"/>
    <s v="99 - MULTIPROVINCIAL"/>
    <n v="1103084"/>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62200"/>
    <n v="24139.1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776463"/>
    <n v="266949.01"/>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11509847"/>
    <n v="1864148.53"/>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9 - PRODUCTOS Y ÚTILES VARIOS"/>
    <s v="N"/>
    <s v="00 - N/A"/>
    <s v="10 - FONDO GENERAL"/>
    <s v="(blank)"/>
    <s v="99 - MULTIPROVINCIAL"/>
    <n v="3194586"/>
    <n v="1095225.6999999997"/>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9 - PRODUCTOS Y ÚTILES VARIOS"/>
    <s v="N"/>
    <s v="00 - N/A"/>
    <s v="30 - FONDOS PROPIOS"/>
    <s v="(blank)"/>
    <s v="99 - MULTIPROVINCIAL"/>
    <n v="1613038"/>
    <n v="1018992.0700000001"/>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2 - CONTRATACIÓN DE SERVICIOS"/>
    <s v="2.2.2 - PUBLICIDAD, IMPRESIÓN Y ENCUADERNACIÓN"/>
    <s v="N"/>
    <s v="00 - N/A"/>
    <s v="10 - FONDO GENERAL"/>
    <s v="(blank)"/>
    <s v="99 - MULTIPROVINCIAL"/>
    <n v="357418"/>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2 - CONTRATACIÓN DE SERVICIOS"/>
    <s v="2.2.3 - VIÁTICOS"/>
    <s v="N"/>
    <s v="00 - N/A"/>
    <s v="10 - FONDO GENERAL"/>
    <s v="(blank)"/>
    <s v="99 - MULTIPROVINCIAL"/>
    <n v="550000"/>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70000"/>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3 - MATERIALES Y SUMINISTROS"/>
    <s v="2.3.9 - PRODUCTOS Y ÚTILES VARIOS"/>
    <s v="N"/>
    <s v="00 - N/A"/>
    <s v="10 - FONDO GENERAL"/>
    <s v="(blank)"/>
    <s v="99 - MULTIPROVINCIAL"/>
    <n v="55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1 - REMUNERACIONES"/>
    <s v="N"/>
    <s v="00 - N/A"/>
    <s v="10 - FONDO GENERAL"/>
    <s v="(blank)"/>
    <s v="99 - MULTIPROVINCIAL"/>
    <n v="38877632"/>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2 - SOBRESUELDOS"/>
    <s v="N"/>
    <s v="00 - N/A"/>
    <s v="10 - FONDO GENERAL"/>
    <s v="(blank)"/>
    <s v="99 - MULTIPROVINCIAL"/>
    <n v="23954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5 - CONTRIBUCIONES A LA SEGURIDAD SOCIAL"/>
    <s v="N"/>
    <s v="00 - N/A"/>
    <s v="10 - FONDO GENERAL"/>
    <s v="(blank)"/>
    <s v="99 - MULTIPROVINCIAL"/>
    <n v="5573718"/>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1 - SERVICIOS BÁSICOS"/>
    <s v="N"/>
    <s v="00 - N/A"/>
    <s v="10 - FONDO GENERAL"/>
    <s v="(blank)"/>
    <s v="99 - MULTIPROVINCIAL"/>
    <n v="29282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2 - PUBLICIDAD, IMPRESIÓN Y ENCUADERNACIÓN"/>
    <s v="N"/>
    <s v="00 - N/A"/>
    <s v="10 - FONDO GENERAL"/>
    <s v="(blank)"/>
    <s v="99 - MULTIPROVINCIAL"/>
    <n v="2355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3 - VIÁTICOS"/>
    <s v="N"/>
    <s v="00 - N/A"/>
    <s v="10 - FONDO GENERAL"/>
    <s v="(blank)"/>
    <s v="99 - MULTIPROVINCIAL"/>
    <n v="55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4 - TRANSPORTE Y ALMACENAJE"/>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5 - ALQUILERES Y RENTAS"/>
    <s v="N"/>
    <s v="00 - N/A"/>
    <s v="10 - FONDO GENERAL"/>
    <s v="(blank)"/>
    <s v="99 - MULTIPROVINCIAL"/>
    <n v="1182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6 - SEGUROS"/>
    <s v="N"/>
    <s v="00 - N/A"/>
    <s v="10 - FONDO GENERAL"/>
    <s v="(blank)"/>
    <s v="99 - MULTIPROVINCIAL"/>
    <n v="25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295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8 - OTROS SERVICIOS NO INCLUIDOS EN CONCEPTOS ANTERIORES"/>
    <s v="N"/>
    <s v="00 - N/A"/>
    <s v="10 - FONDO GENERAL"/>
    <s v="(blank)"/>
    <s v="99 - MULTIPROVINCIAL"/>
    <n v="31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9 - OTRAS CONTRATACIONES DE SERVICIOS"/>
    <s v="N"/>
    <s v="00 - N/A"/>
    <s v="10 - FONDO GENERAL"/>
    <s v="(blank)"/>
    <s v="99 - MULTIPROVINCIAL"/>
    <n v="14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1 - ALIMENTOS Y PRODUCTOS AGROFORESTALES"/>
    <s v="N"/>
    <s v="00 - N/A"/>
    <s v="10 - FONDO GENERAL"/>
    <s v="(blank)"/>
    <s v="99 - MULTIPROVINCIAL"/>
    <n v="19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2 - TEXTILES Y VESTUARIOS"/>
    <s v="N"/>
    <s v="00 - N/A"/>
    <s v="10 - FONDO GENERAL"/>
    <s v="(blank)"/>
    <s v="99 - MULTIPROVINCIAL"/>
    <n v="919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3 - PAPEL, CARTÓN E IMPRESOS"/>
    <s v="N"/>
    <s v="00 - N/A"/>
    <s v="10 - FONDO GENERAL"/>
    <s v="(blank)"/>
    <s v="99 - MULTIPROVINCIAL"/>
    <n v="182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5 - CUERO, CAUCHO Y PLÁSTICO"/>
    <s v="N"/>
    <s v="00 - N/A"/>
    <s v="10 - FONDO GENERAL"/>
    <s v="(blank)"/>
    <s v="99 - MULTIPROVINCIAL"/>
    <n v="53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6 - PRODUCTOS DE MINERALES, METÁLICOS Y NO METÁLICOS"/>
    <s v="N"/>
    <s v="00 - N/A"/>
    <s v="10 - FONDO GENERAL"/>
    <s v="(blank)"/>
    <s v="99 - MULTIPROVINCIAL"/>
    <n v="1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7 - COMBUSTIBLES, LUBRICANTES, PRODUCTOS QUÍMICOS Y CONEXOS"/>
    <s v="N"/>
    <s v="00 - N/A"/>
    <s v="10 - FONDO GENERAL"/>
    <s v="(blank)"/>
    <s v="99 - MULTIPROVINCIAL"/>
    <n v="1098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9 - PRODUCTOS Y ÚTILES VARIOS"/>
    <s v="N"/>
    <s v="00 - N/A"/>
    <s v="10 - FONDO GENERAL"/>
    <s v="(blank)"/>
    <s v="99 - MULTIPROVINCIAL"/>
    <n v="345493"/>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1255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5 - ALQUILERES Y RENTAS"/>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18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9 - OTRAS CONTRATACIONES DE SERVICIOS"/>
    <s v="N"/>
    <s v="00 - N/A"/>
    <s v="10 - FONDO GENERAL"/>
    <s v="(blank)"/>
    <s v="99 - MULTIPROVINCIAL"/>
    <n v="52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1 - ALIMENTOS Y PRODUCTOS AGROFORESTALES"/>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2 - TEXTILES Y VESTUARIOS"/>
    <s v="N"/>
    <s v="00 - N/A"/>
    <s v="10 - FONDO GENERAL"/>
    <s v="(blank)"/>
    <s v="99 - MULTIPROVINCIAL"/>
    <n v="4035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3 - PAPEL, CARTÓN E IMPRESOS"/>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5 - CUERO, CAUCHO Y PLÁSTICO"/>
    <s v="N"/>
    <s v="00 - N/A"/>
    <s v="10 - FONDO GENERAL"/>
    <s v="(blank)"/>
    <s v="99 - MULTIPROVINCIAL"/>
    <n v="1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7 - COMBUSTIBLES, LUBRICANTES, PRODUCTOS QUÍMICOS Y CONEXOS"/>
    <s v="N"/>
    <s v="00 - N/A"/>
    <s v="10 - FONDO GENERAL"/>
    <s v="(blank)"/>
    <s v="99 - MULTIPROVINCIAL"/>
    <n v="5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9 - PRODUCTOS Y ÚTILES VARIOS"/>
    <s v="N"/>
    <s v="00 - N/A"/>
    <s v="10 - FONDO GENERAL"/>
    <s v="(blank)"/>
    <s v="99 - MULTIPROVINCIAL"/>
    <n v="3718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1 - REMUNERACIONES"/>
    <s v="N"/>
    <s v="00 - N/A"/>
    <s v="30 - FONDOS PROPIOS"/>
    <s v="(blank)"/>
    <s v="99 - MULTIPROVINCIAL"/>
    <n v="4805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2 - SOBRESUELDOS"/>
    <s v="N"/>
    <s v="00 - N/A"/>
    <s v="30 - FONDOS PROPIOS"/>
    <s v="(blank)"/>
    <s v="99 - MULTIPROVINCIAL"/>
    <n v="16045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3 - DIETAS Y GASTOS DE REPRESENTACIÓN"/>
    <s v="N"/>
    <s v="00 - N/A"/>
    <s v="30 - FONDOS PROPIOS"/>
    <s v="(blank)"/>
    <s v="99 - MULTIPROVINCIAL"/>
    <n v="186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4 - GRATIFICACIONES Y BONIFICACIONES"/>
    <s v="N"/>
    <s v="00 - N/A"/>
    <s v="30 - FONDOS PROPIOS"/>
    <s v="(blank)"/>
    <s v="99 - MULTIPROVINCIAL"/>
    <n v="675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5 - CONTRIBUCIONES A LA SEGURIDAD SOCIAL"/>
    <s v="N"/>
    <s v="00 - N/A"/>
    <s v="30 - FONDOS PROPIOS"/>
    <s v="(blank)"/>
    <s v="99 - MULTIPROVINCIAL"/>
    <n v="780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1 - SERVICIOS BÁSICOS"/>
    <s v="N"/>
    <s v="00 - N/A"/>
    <s v="30 - FONDOS PROPIOS"/>
    <s v="(blank)"/>
    <s v="99 - MULTIPROVINCIAL"/>
    <n v="152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2 - PUBLICIDAD, IMPRESIÓN Y ENCUADERNACIÓN"/>
    <s v="N"/>
    <s v="00 - N/A"/>
    <s v="30 - FONDOS PROPIOS"/>
    <s v="(blank)"/>
    <s v="99 - MULTIPROVINCIAL"/>
    <n v="470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3 - VIÁTICOS"/>
    <s v="N"/>
    <s v="00 - N/A"/>
    <s v="30 - FONDOS PROPIOS"/>
    <s v="(blank)"/>
    <s v="99 - MULTIPROVINCIAL"/>
    <n v="125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4 - TRANSPORTE Y ALMACENAJE"/>
    <s v="N"/>
    <s v="00 - N/A"/>
    <s v="30 - FONDOS PROPIOS"/>
    <s v="(blank)"/>
    <s v="99 - MULTIPROVINCIAL"/>
    <n v="645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5 - ALQUILERES Y RENTAS"/>
    <s v="N"/>
    <s v="00 - N/A"/>
    <s v="30 - FONDOS PROPIOS"/>
    <s v="(blank)"/>
    <s v="99 - MULTIPROVINCIAL"/>
    <n v="162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6 - SEGUROS"/>
    <s v="N"/>
    <s v="00 - N/A"/>
    <s v="30 - FONDOS PROPIOS"/>
    <s v="(blank)"/>
    <s v="99 - MULTIPROVINCIAL"/>
    <n v="205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7 - SERVICIOS DE CONSERVACIÓN, REPARACIONES MENORES E INSTALACIONES TEMPORALES"/>
    <s v="N"/>
    <s v="00 - N/A"/>
    <s v="30 - FONDOS PROPIOS"/>
    <s v="(blank)"/>
    <s v="99 - MULTIPROVINCIAL"/>
    <n v="1782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8 - OTROS SERVICIOS NO INCLUIDOS EN CONCEPTOS ANTERIORES"/>
    <s v="N"/>
    <s v="00 - N/A"/>
    <s v="30 - FONDOS PROPIOS"/>
    <s v="(blank)"/>
    <s v="99 - MULTIPROVINCIAL"/>
    <n v="18621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9 - OTRAS CONTRATACIONES DE SERVICIOS"/>
    <s v="N"/>
    <s v="00 - N/A"/>
    <s v="30 - FONDOS PROPIOS"/>
    <s v="(blank)"/>
    <s v="99 - MULTIPROVINCIAL"/>
    <n v="254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1 - ALIMENTOS Y PRODUCTOS AGROFORESTALES"/>
    <s v="N"/>
    <s v="00 - N/A"/>
    <s v="30 - FONDOS PROPIOS"/>
    <s v="(blank)"/>
    <s v="99 - MULTIPROVINCIAL"/>
    <n v="212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2 - TEXTILES Y VESTUARIOS"/>
    <s v="N"/>
    <s v="00 - N/A"/>
    <s v="30 - FONDOS PROPIOS"/>
    <s v="(blank)"/>
    <s v="99 - MULTIPROVINCIAL"/>
    <n v="9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3 - PAPEL, CARTÓN E IMPRESOS"/>
    <s v="N"/>
    <s v="00 - N/A"/>
    <s v="30 - FONDOS PROPIOS"/>
    <s v="(blank)"/>
    <s v="99 - MULTIPROVINCIAL"/>
    <n v="1685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4 - PRODUCTOS FARMACÉUTICOS"/>
    <s v="N"/>
    <s v="00 - N/A"/>
    <s v="30 - FONDOS PROPIOS"/>
    <s v="(blank)"/>
    <s v="99 - MULTIPROVINCIAL"/>
    <n v="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5 - CUERO, CAUCHO Y PLÁSTICO"/>
    <s v="N"/>
    <s v="00 - N/A"/>
    <s v="30 - FONDOS PROPIOS"/>
    <s v="(blank)"/>
    <s v="99 - MULTIPROVINCIAL"/>
    <n v="55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6 - PRODUCTOS DE MINERALES, METÁLICOS Y NO METÁLICOS"/>
    <s v="N"/>
    <s v="00 - N/A"/>
    <s v="30 - FONDOS PROPIOS"/>
    <s v="(blank)"/>
    <s v="99 - MULTIPROVINCIAL"/>
    <n v="20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7 - COMBUSTIBLES, LUBRICANTES, PRODUCTOS QUÍMICOS Y CONEXOS"/>
    <s v="N"/>
    <s v="00 - N/A"/>
    <s v="30 - FONDOS PROPIOS"/>
    <s v="(blank)"/>
    <s v="99 - MULTIPROVINCIAL"/>
    <n v="1418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9 - PRODUCTOS Y ÚTILES VARIOS"/>
    <s v="N"/>
    <s v="00 - N/A"/>
    <s v="30 - FONDOS PROPIOS"/>
    <s v="(blank)"/>
    <s v="99 - MULTIPROVINCIAL"/>
    <n v="6000000"/>
    <n v="0"/>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1 - REMUNERACIONES"/>
    <s v="N"/>
    <s v="00 - N/A"/>
    <s v="10 - FONDO GENERAL"/>
    <s v="(blank)"/>
    <s v="99 - MULTIPROVINCIAL"/>
    <n v="120604074"/>
    <n v="43422580.439999998"/>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2 - SOBRESUELDOS"/>
    <s v="N"/>
    <s v="00 - N/A"/>
    <s v="10 - FONDO GENERAL"/>
    <s v="(blank)"/>
    <s v="99 - MULTIPROVINCIAL"/>
    <n v="30586041"/>
    <n v="4695170.83"/>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2 - SOBRESUELDO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4 - GRATIFICACIONES Y BONIFICACIONE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5 - CONTRIBUCIONES A LA SEGURIDAD SOCIAL"/>
    <s v="N"/>
    <s v="00 - N/A"/>
    <s v="10 - FONDO GENERAL"/>
    <s v="(blank)"/>
    <s v="99 - MULTIPROVINCIAL"/>
    <n v="16597617"/>
    <n v="6649464.0999999996"/>
  </r>
  <r>
    <s v="2025"/>
    <x v="1"/>
    <x v="0"/>
    <x v="0"/>
    <x v="0"/>
    <s v="9 - N/A - Instituciones públicas descentralizadas y autónomas no financieras"/>
    <s v="5109 - DEFENSA CIVIL"/>
    <s v="0001 - DEFENSA CIVIL"/>
    <s v="3 - PROTECCIÓN DEL MEDIO AMBIENTE"/>
    <s v="3.3 - Cambio Climático"/>
    <s v="3.3.01 - Mixtos"/>
    <s v="2.2 - CONTRATACIÓN DE SERVICIOS"/>
    <s v="2.2.1 - SERVICIOS BÁSICOS"/>
    <s v="N"/>
    <s v="00 - N/A"/>
    <s v="10 - FONDO GENERAL"/>
    <s v="(blank)"/>
    <s v="99 - MULTIPROVINCIAL"/>
    <n v="15750000"/>
    <n v="7159740.96"/>
  </r>
  <r>
    <s v="2025"/>
    <x v="1"/>
    <x v="0"/>
    <x v="0"/>
    <x v="0"/>
    <s v="9 - N/A - Instituciones públicas descentralizadas y autónomas no financieras"/>
    <s v="5109 - DEFENSA CIVIL"/>
    <s v="0001 - DEFENSA CIVIL"/>
    <s v="3 - PROTECCIÓN DEL MEDIO AMBIENTE"/>
    <s v="3.3 - Cambio Climático"/>
    <s v="3.3.01 - Mixtos"/>
    <s v="2.2 - CONTRATACIÓN DE SERVICIOS"/>
    <s v="2.2.2 - PUBLICIDAD, IMPRESIÓN Y ENCUADERNACIÓN"/>
    <s v="N"/>
    <s v="00 - N/A"/>
    <s v="10 - FONDO GENERAL"/>
    <s v="(blank)"/>
    <s v="99 - MULTIPROVINCIAL"/>
    <n v="400000"/>
    <n v="350519"/>
  </r>
  <r>
    <s v="2025"/>
    <x v="1"/>
    <x v="0"/>
    <x v="0"/>
    <x v="0"/>
    <s v="9 - N/A - Instituciones públicas descentralizadas y autónomas no financieras"/>
    <s v="5109 - DEFENSA CIVIL"/>
    <s v="0001 - DEFENSA CIVIL"/>
    <s v="3 - PROTECCIÓN DEL MEDIO AMBIENTE"/>
    <s v="3.3 - Cambio Climático"/>
    <s v="3.3.01 - Mixtos"/>
    <s v="2.2 - CONTRATACIÓN DE SERVICIOS"/>
    <s v="2.2.2 - PUBLICIDAD, IMPRESIÓN Y ENCUADERNACIÓN"/>
    <s v="N"/>
    <s v="00 - N/A"/>
    <s v="30 - FONDOS PROPIOS"/>
    <s v="(blank)"/>
    <s v="99 - MULTIPROVINCIAL"/>
    <n v="0"/>
    <n v="261299.20000000001"/>
  </r>
  <r>
    <s v="2025"/>
    <x v="1"/>
    <x v="0"/>
    <x v="0"/>
    <x v="0"/>
    <s v="9 - N/A - Instituciones públicas descentralizadas y autónomas no financieras"/>
    <s v="5109 - DEFENSA CIVIL"/>
    <s v="0001 - DEFENSA CIVIL"/>
    <s v="3 - PROTECCIÓN DEL MEDIO AMBIENTE"/>
    <s v="3.3 - Cambio Climático"/>
    <s v="3.3.01 - Mixtos"/>
    <s v="2.2 - CONTRATACIÓN DE SERVICIOS"/>
    <s v="2.2.2 - PUBLICIDAD, IMPRESIÓN Y ENCUADERNACIÓN"/>
    <s v="N"/>
    <s v="00 - N/A"/>
    <s v="70 - DONACION EXTERNA"/>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3 - VIÁTICOS"/>
    <s v="N"/>
    <s v="00 - N/A"/>
    <s v="10 - FONDO GENERAL"/>
    <s v="(blank)"/>
    <s v="99 - MULTIPROVINCIAL"/>
    <n v="500000"/>
    <n v="7598983.5599999996"/>
  </r>
  <r>
    <s v="2025"/>
    <x v="1"/>
    <x v="0"/>
    <x v="0"/>
    <x v="0"/>
    <s v="9 - N/A - Instituciones públicas descentralizadas y autónomas no financieras"/>
    <s v="5109 - DEFENSA CIVIL"/>
    <s v="0001 - DEFENSA CIVIL"/>
    <s v="3 - PROTECCIÓN DEL MEDIO AMBIENTE"/>
    <s v="3.3 - Cambio Climático"/>
    <s v="3.3.01 - Mixtos"/>
    <s v="2.2 - CONTRATACIÓN DE SERVICIOS"/>
    <s v="2.2.3 - VIÁTICOS"/>
    <s v="N"/>
    <s v="00 - N/A"/>
    <s v="30 - FONDOS PROPIOS"/>
    <s v="(blank)"/>
    <s v="99 - MULTIPROVINCIAL"/>
    <n v="0"/>
    <n v="1843151.58"/>
  </r>
  <r>
    <s v="2025"/>
    <x v="1"/>
    <x v="0"/>
    <x v="0"/>
    <x v="0"/>
    <s v="9 - N/A - Instituciones públicas descentralizadas y autónomas no financieras"/>
    <s v="5109 - DEFENSA CIVIL"/>
    <s v="0001 - DEFENSA CIVIL"/>
    <s v="3 - PROTECCIÓN DEL MEDIO AMBIENTE"/>
    <s v="3.3 - Cambio Climático"/>
    <s v="3.3.01 - Mixtos"/>
    <s v="2.2 - CONTRATACIÓN DE SERVICIOS"/>
    <s v="2.2.4 - TRANSPORTE Y ALMACENAJE"/>
    <s v="N"/>
    <s v="00 - N/A"/>
    <s v="10 - FONDO GENERAL"/>
    <s v="(blank)"/>
    <s v="99 - MULTIPROVINCIAL"/>
    <n v="30000"/>
    <n v="5826.7"/>
  </r>
  <r>
    <s v="2025"/>
    <x v="1"/>
    <x v="0"/>
    <x v="0"/>
    <x v="0"/>
    <s v="9 - N/A - Instituciones públicas descentralizadas y autónomas no financieras"/>
    <s v="5109 - DEFENSA CIVIL"/>
    <s v="0001 - DEFENSA CIVIL"/>
    <s v="3 - PROTECCIÓN DEL MEDIO AMBIENTE"/>
    <s v="3.3 - Cambio Climático"/>
    <s v="3.3.01 - Mixtos"/>
    <s v="2.2 - CONTRATACIÓN DE SERVICIOS"/>
    <s v="2.2.5 - ALQUILERES Y RENTAS"/>
    <s v="N"/>
    <s v="00 - N/A"/>
    <s v="10 - FONDO GENERAL"/>
    <s v="(blank)"/>
    <s v="99 - MULTIPROVINCIAL"/>
    <n v="2350000"/>
    <n v="61360"/>
  </r>
  <r>
    <s v="2025"/>
    <x v="1"/>
    <x v="0"/>
    <x v="0"/>
    <x v="0"/>
    <s v="9 - N/A - Instituciones públicas descentralizadas y autónomas no financieras"/>
    <s v="5109 - DEFENSA CIVIL"/>
    <s v="0001 - DEFENSA CIVIL"/>
    <s v="3 - PROTECCIÓN DEL MEDIO AMBIENTE"/>
    <s v="3.3 - Cambio Climático"/>
    <s v="3.3.01 - Mixtos"/>
    <s v="2.2 - CONTRATACIÓN DE SERVICIOS"/>
    <s v="2.2.5 - ALQUILERES Y RENTAS"/>
    <s v="N"/>
    <s v="00 - N/A"/>
    <s v="30 - FONDOS PROPIOS"/>
    <s v="(blank)"/>
    <s v="99 - MULTIPROVINCIAL"/>
    <n v="0"/>
    <n v="300000"/>
  </r>
  <r>
    <s v="2025"/>
    <x v="1"/>
    <x v="0"/>
    <x v="0"/>
    <x v="0"/>
    <s v="9 - N/A - Instituciones públicas descentralizadas y autónomas no financieras"/>
    <s v="5109 - DEFENSA CIVIL"/>
    <s v="0001 - DEFENSA CIVIL"/>
    <s v="3 - PROTECCIÓN DEL MEDIO AMBIENTE"/>
    <s v="3.3 - Cambio Climático"/>
    <s v="3.3.01 - Mixtos"/>
    <s v="2.2 - CONTRATACIÓN DE SERVICIOS"/>
    <s v="2.2.6 - SEGUROS"/>
    <s v="N"/>
    <s v="00 - N/A"/>
    <s v="10 - FONDO GENERAL"/>
    <s v="(blank)"/>
    <s v="99 - MULTIPROVINCIAL"/>
    <n v="6000000"/>
    <n v="6379790.3600000003"/>
  </r>
  <r>
    <s v="2025"/>
    <x v="1"/>
    <x v="0"/>
    <x v="0"/>
    <x v="0"/>
    <s v="9 - N/A - Instituciones públicas descentralizadas y autónomas no financieras"/>
    <s v="5109 - DEFENSA CIVIL"/>
    <s v="0001 - DEFENSA CIVIL"/>
    <s v="3 - PROTECCIÓN DEL MEDIO AMBIENTE"/>
    <s v="3.3 - Cambio Climático"/>
    <s v="3.3.01 - Mixtos"/>
    <s v="2.2 - CONTRATACIÓN DE SERVICIOS"/>
    <s v="2.2.7 - SERVICIOS DE CONSERVACIÓN, REPARACIONES MENORES E INSTALACIONES TEMPORALES"/>
    <s v="N"/>
    <s v="00 - N/A"/>
    <s v="10 - FONDO GENERAL"/>
    <s v="(blank)"/>
    <s v="99 - MULTIPROVINCIAL"/>
    <n v="1250000"/>
    <n v="1250618.3999999999"/>
  </r>
  <r>
    <s v="2025"/>
    <x v="1"/>
    <x v="0"/>
    <x v="0"/>
    <x v="0"/>
    <s v="9 - N/A - Instituciones públicas descentralizadas y autónomas no financieras"/>
    <s v="5109 - DEFENSA CIVIL"/>
    <s v="0001 - DEFENSA CIVIL"/>
    <s v="3 - PROTECCIÓN DEL MEDIO AMBIENTE"/>
    <s v="3.3 - Cambio Climático"/>
    <s v="3.3.01 - Mixtos"/>
    <s v="2.2 - CONTRATACIÓN DE SERVICIOS"/>
    <s v="2.2.7 - SERVICIOS DE CONSERVACIÓN, REPARACIONES MENORES E INSTALACIONES TEMPORALES"/>
    <s v="N"/>
    <s v="00 - N/A"/>
    <s v="30 - FONDOS PROPIOS"/>
    <s v="(blank)"/>
    <s v="99 - MULTIPROVINCIAL"/>
    <n v="0"/>
    <n v="491465.86"/>
  </r>
  <r>
    <s v="2025"/>
    <x v="1"/>
    <x v="0"/>
    <x v="0"/>
    <x v="0"/>
    <s v="9 - N/A - Instituciones públicas descentralizadas y autónomas no financieras"/>
    <s v="5109 - DEFENSA CIVIL"/>
    <s v="0001 - DEFENSA CIVIL"/>
    <s v="3 - PROTECCIÓN DEL MEDIO AMBIENTE"/>
    <s v="3.3 - Cambio Climático"/>
    <s v="3.3.01 - Mixtos"/>
    <s v="2.2 - CONTRATACIÓN DE SERVICIOS"/>
    <s v="2.2.8 - OTROS SERVICIOS NO INCLUIDOS EN CONCEPTOS ANTERIORES"/>
    <s v="N"/>
    <s v="00 - N/A"/>
    <s v="10 - FONDO GENERAL"/>
    <s v="(blank)"/>
    <s v="99 - MULTIPROVINCIAL"/>
    <n v="1145000"/>
    <n v="115640"/>
  </r>
  <r>
    <s v="2025"/>
    <x v="1"/>
    <x v="0"/>
    <x v="0"/>
    <x v="0"/>
    <s v="9 - N/A - Instituciones públicas descentralizadas y autónomas no financieras"/>
    <s v="5109 - DEFENSA CIVIL"/>
    <s v="0001 - DEFENSA CIVIL"/>
    <s v="3 - PROTECCIÓN DEL MEDIO AMBIENTE"/>
    <s v="3.3 - Cambio Climático"/>
    <s v="3.3.01 - Mixtos"/>
    <s v="2.2 - CONTRATACIÓN DE SERVICIOS"/>
    <s v="2.2.9 - OTRAS CONTRATACIONES DE SERVICIOS"/>
    <s v="N"/>
    <s v="00 - N/A"/>
    <s v="10 - FONDO GENERAL"/>
    <s v="(blank)"/>
    <s v="99 - MULTIPROVINCIAL"/>
    <n v="700000"/>
    <n v="549320.5"/>
  </r>
  <r>
    <s v="2025"/>
    <x v="1"/>
    <x v="0"/>
    <x v="0"/>
    <x v="0"/>
    <s v="9 - N/A - Instituciones públicas descentralizadas y autónomas no financieras"/>
    <s v="5109 - DEFENSA CIVIL"/>
    <s v="0001 - DEFENSA CIVIL"/>
    <s v="3 - PROTECCIÓN DEL MEDIO AMBIENTE"/>
    <s v="3.3 - Cambio Climático"/>
    <s v="3.3.01 - Mixtos"/>
    <s v="2.2 - CONTRATACIÓN DE SERVICIOS"/>
    <s v="2.2.9 - OTRAS CONTRATACIONES DE SERVICIO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9 - OTRAS CONTRATACIONES DE SERVICIOS"/>
    <s v="N"/>
    <s v="00 - N/A"/>
    <s v="70 - DONACION EXTERNA"/>
    <s v="(blank)"/>
    <s v="99 - MULTIPROVINCIAL"/>
    <n v="0"/>
    <n v="215940"/>
  </r>
  <r>
    <s v="2025"/>
    <x v="1"/>
    <x v="0"/>
    <x v="0"/>
    <x v="0"/>
    <s v="9 - N/A - Instituciones públicas descentralizadas y autónomas no financieras"/>
    <s v="5109 - DEFENSA CIVIL"/>
    <s v="0001 - DEFENSA CIVIL"/>
    <s v="3 - PROTECCIÓN DEL MEDIO AMBIENTE"/>
    <s v="3.3 - Cambio Climático"/>
    <s v="3.3.01 - Mixtos"/>
    <s v="2.3 - MATERIALES Y SUMINISTROS"/>
    <s v="2.3.1 - ALIMENTOS Y PRODUCTOS AGROFORESTALES"/>
    <s v="N"/>
    <s v="00 - N/A"/>
    <s v="10 - FONDO GENERAL"/>
    <s v="(blank)"/>
    <s v="99 - MULTIPROVINCIAL"/>
    <n v="6400000"/>
    <n v="3311077.72"/>
  </r>
  <r>
    <s v="2025"/>
    <x v="1"/>
    <x v="0"/>
    <x v="0"/>
    <x v="0"/>
    <s v="9 - N/A - Instituciones públicas descentralizadas y autónomas no financieras"/>
    <s v="5109 - DEFENSA CIVIL"/>
    <s v="0001 - DEFENSA CIVIL"/>
    <s v="3 - PROTECCIÓN DEL MEDIO AMBIENTE"/>
    <s v="3.3 - Cambio Climático"/>
    <s v="3.3.01 - Mixtos"/>
    <s v="2.3 - MATERIALES Y SUMINISTROS"/>
    <s v="2.3.1 - ALIMENTOS Y PRODUCTOS AGROFORESTALES"/>
    <s v="N"/>
    <s v="00 - N/A"/>
    <s v="30 - FONDOS PROPIOS"/>
    <s v="(blank)"/>
    <s v="99 - MULTIPROVINCIAL"/>
    <n v="0"/>
    <n v="1442774.5"/>
  </r>
  <r>
    <s v="2025"/>
    <x v="1"/>
    <x v="0"/>
    <x v="0"/>
    <x v="0"/>
    <s v="9 - N/A - Instituciones públicas descentralizadas y autónomas no financieras"/>
    <s v="5109 - DEFENSA CIVIL"/>
    <s v="0001 - DEFENSA CIVIL"/>
    <s v="3 - PROTECCIÓN DEL MEDIO AMBIENTE"/>
    <s v="3.3 - Cambio Climático"/>
    <s v="3.3.01 - Mixtos"/>
    <s v="2.3 - MATERIALES Y SUMINISTROS"/>
    <s v="2.3.2 - TEXTILES Y VESTUARIOS"/>
    <s v="N"/>
    <s v="00 - N/A"/>
    <s v="10 - FONDO GENERAL"/>
    <s v="(blank)"/>
    <s v="99 - MULTIPROVINCIAL"/>
    <n v="650000"/>
    <n v="389341"/>
  </r>
  <r>
    <s v="2025"/>
    <x v="1"/>
    <x v="0"/>
    <x v="0"/>
    <x v="0"/>
    <s v="9 - N/A - Instituciones públicas descentralizadas y autónomas no financieras"/>
    <s v="5109 - DEFENSA CIVIL"/>
    <s v="0001 - DEFENSA CIVIL"/>
    <s v="3 - PROTECCIÓN DEL MEDIO AMBIENTE"/>
    <s v="3.3 - Cambio Climático"/>
    <s v="3.3.01 - Mixtos"/>
    <s v="2.3 - MATERIALES Y SUMINISTROS"/>
    <s v="2.3.2 - TEXTILES Y VESTUARIOS"/>
    <s v="N"/>
    <s v="00 - N/A"/>
    <s v="30 - FONDOS PROPIOS"/>
    <s v="(blank)"/>
    <s v="99 - MULTIPROVINCIAL"/>
    <n v="0"/>
    <n v="74163"/>
  </r>
  <r>
    <s v="2025"/>
    <x v="1"/>
    <x v="0"/>
    <x v="0"/>
    <x v="0"/>
    <s v="9 - N/A - Instituciones públicas descentralizadas y autónomas no financieras"/>
    <s v="5109 - DEFENSA CIVIL"/>
    <s v="0001 - DEFENSA CIVIL"/>
    <s v="3 - PROTECCIÓN DEL MEDIO AMBIENTE"/>
    <s v="3.3 - Cambio Climático"/>
    <s v="3.3.01 - Mixtos"/>
    <s v="2.3 - MATERIALES Y SUMINISTROS"/>
    <s v="2.3.2 - TEXTILES Y VESTUARIOS"/>
    <s v="N"/>
    <s v="00 - N/A"/>
    <s v="70 - DONACION EXTERNA"/>
    <s v="(blank)"/>
    <s v="99 - MULTIPROVINCIAL"/>
    <n v="0"/>
    <n v="304534.40000000002"/>
  </r>
  <r>
    <s v="2025"/>
    <x v="1"/>
    <x v="0"/>
    <x v="0"/>
    <x v="0"/>
    <s v="9 - N/A - Instituciones públicas descentralizadas y autónomas no financieras"/>
    <s v="5109 - DEFENSA CIVIL"/>
    <s v="0001 - DEFENSA CIVIL"/>
    <s v="3 - PROTECCIÓN DEL MEDIO AMBIENTE"/>
    <s v="3.3 - Cambio Climático"/>
    <s v="3.3.01 - Mixtos"/>
    <s v="2.3 - MATERIALES Y SUMINISTROS"/>
    <s v="2.3.3 - PAPEL, CARTÓN E IMPRESOS"/>
    <s v="N"/>
    <s v="00 - N/A"/>
    <s v="10 - FONDO GENERAL"/>
    <s v="(blank)"/>
    <s v="99 - MULTIPROVINCIAL"/>
    <n v="650000"/>
    <n v="663817.26"/>
  </r>
  <r>
    <s v="2025"/>
    <x v="1"/>
    <x v="0"/>
    <x v="0"/>
    <x v="0"/>
    <s v="9 - N/A - Instituciones públicas descentralizadas y autónomas no financieras"/>
    <s v="5109 - DEFENSA CIVIL"/>
    <s v="0001 - DEFENSA CIVIL"/>
    <s v="3 - PROTECCIÓN DEL MEDIO AMBIENTE"/>
    <s v="3.3 - Cambio Climático"/>
    <s v="3.3.01 - Mixtos"/>
    <s v="2.3 - MATERIALES Y SUMINISTROS"/>
    <s v="2.3.3 - PAPEL, CARTÓN E IMPRESO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3 - MATERIALES Y SUMINISTROS"/>
    <s v="2.3.4 - PRODUCTOS FARMACÉUTICOS"/>
    <s v="N"/>
    <s v="00 - N/A"/>
    <s v="10 - FONDO GENERAL"/>
    <s v="(blank)"/>
    <s v="99 - MULTIPROVINCIAL"/>
    <n v="0"/>
    <n v="244256.89"/>
  </r>
  <r>
    <s v="2025"/>
    <x v="1"/>
    <x v="0"/>
    <x v="0"/>
    <x v="0"/>
    <s v="9 - N/A - Instituciones públicas descentralizadas y autónomas no financieras"/>
    <s v="5109 - DEFENSA CIVIL"/>
    <s v="0001 - DEFENSA CIVIL"/>
    <s v="3 - PROTECCIÓN DEL MEDIO AMBIENTE"/>
    <s v="3.3 - Cambio Climático"/>
    <s v="3.3.01 - Mixtos"/>
    <s v="2.3 - MATERIALES Y SUMINISTROS"/>
    <s v="2.3.4 - PRODUCTOS FARMACÉUTICOS"/>
    <s v="N"/>
    <s v="00 - N/A"/>
    <s v="30 - FONDOS PROPIOS"/>
    <s v="(blank)"/>
    <s v="99 - MULTIPROVINCIAL"/>
    <n v="0"/>
    <n v="244078.72"/>
  </r>
  <r>
    <s v="2025"/>
    <x v="1"/>
    <x v="0"/>
    <x v="0"/>
    <x v="0"/>
    <s v="9 - N/A - Instituciones públicas descentralizadas y autónomas no financieras"/>
    <s v="5109 - DEFENSA CIVIL"/>
    <s v="0001 - DEFENSA CIVIL"/>
    <s v="3 - PROTECCIÓN DEL MEDIO AMBIENTE"/>
    <s v="3.3 - Cambio Climático"/>
    <s v="3.3.01 - Mixtos"/>
    <s v="2.3 - MATERIALES Y SUMINISTROS"/>
    <s v="2.3.5 - CUERO, CAUCHO Y PLÁSTICO"/>
    <s v="N"/>
    <s v="00 - N/A"/>
    <s v="10 - FONDO GENERAL"/>
    <s v="(blank)"/>
    <s v="99 - MULTIPROVINCIAL"/>
    <n v="500000"/>
    <n v="241428"/>
  </r>
  <r>
    <s v="2025"/>
    <x v="1"/>
    <x v="0"/>
    <x v="0"/>
    <x v="0"/>
    <s v="9 - N/A - Instituciones públicas descentralizadas y autónomas no financieras"/>
    <s v="5109 - DEFENSA CIVIL"/>
    <s v="0001 - DEFENSA CIVIL"/>
    <s v="3 - PROTECCIÓN DEL MEDIO AMBIENTE"/>
    <s v="3.3 - Cambio Climático"/>
    <s v="3.3.01 - Mixtos"/>
    <s v="2.3 - MATERIALES Y SUMINISTROS"/>
    <s v="2.3.5 - CUERO, CAUCHO Y PLÁSTICO"/>
    <s v="N"/>
    <s v="00 - N/A"/>
    <s v="30 - FONDOS PROPIOS"/>
    <s v="(blank)"/>
    <s v="99 - MULTIPROVINCIAL"/>
    <n v="0"/>
    <n v="29500"/>
  </r>
  <r>
    <s v="2025"/>
    <x v="1"/>
    <x v="0"/>
    <x v="0"/>
    <x v="0"/>
    <s v="9 - N/A - Instituciones públicas descentralizadas y autónomas no financieras"/>
    <s v="5109 - DEFENSA CIVIL"/>
    <s v="0001 - DEFENSA CIVIL"/>
    <s v="3 - PROTECCIÓN DEL MEDIO AMBIENTE"/>
    <s v="3.3 - Cambio Climático"/>
    <s v="3.3.01 - Mixtos"/>
    <s v="2.3 - MATERIALES Y SUMINISTROS"/>
    <s v="2.3.6 - PRODUCTOS DE MINERALES, METÁLICOS Y NO METÁLICOS"/>
    <s v="N"/>
    <s v="00 - N/A"/>
    <s v="10 - FONDO GENERAL"/>
    <s v="(blank)"/>
    <s v="99 - MULTIPROVINCIAL"/>
    <n v="619000"/>
    <n v="46595.840000000004"/>
  </r>
  <r>
    <s v="2025"/>
    <x v="1"/>
    <x v="0"/>
    <x v="0"/>
    <x v="0"/>
    <s v="9 - N/A - Instituciones públicas descentralizadas y autónomas no financieras"/>
    <s v="5109 - DEFENSA CIVIL"/>
    <s v="0001 - DEFENSA CIVIL"/>
    <s v="3 - PROTECCIÓN DEL MEDIO AMBIENTE"/>
    <s v="3.3 - Cambio Climático"/>
    <s v="3.3.01 - Mixtos"/>
    <s v="2.3 - MATERIALES Y SUMINISTROS"/>
    <s v="2.3.6 - PRODUCTOS DE MINERALES, METÁLICOS Y NO METÁLICO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3 - MATERIALES Y SUMINISTROS"/>
    <s v="2.3.7 - COMBUSTIBLES, LUBRICANTES, PRODUCTOS QUÍMICOS Y CONEXOS"/>
    <s v="N"/>
    <s v="00 - N/A"/>
    <s v="10 - FONDO GENERAL"/>
    <s v="(blank)"/>
    <s v="99 - MULTIPROVINCIAL"/>
    <n v="9995000"/>
    <n v="4738936.45"/>
  </r>
  <r>
    <s v="2025"/>
    <x v="1"/>
    <x v="0"/>
    <x v="0"/>
    <x v="0"/>
    <s v="9 - N/A - Instituciones públicas descentralizadas y autónomas no financieras"/>
    <s v="5109 - DEFENSA CIVIL"/>
    <s v="0001 - DEFENSA CIVIL"/>
    <s v="3 - PROTECCIÓN DEL MEDIO AMBIENTE"/>
    <s v="3.3 - Cambio Climático"/>
    <s v="3.3.01 - Mixtos"/>
    <s v="2.3 - MATERIALES Y SUMINISTROS"/>
    <s v="2.3.7 - COMBUSTIBLES, LUBRICANTES, PRODUCTOS QUÍMICOS Y CONEXOS"/>
    <s v="N"/>
    <s v="00 - N/A"/>
    <s v="30 - FONDOS PROPIOS"/>
    <s v="(blank)"/>
    <s v="99 - MULTIPROVINCIAL"/>
    <n v="0"/>
    <n v="230000"/>
  </r>
  <r>
    <s v="2025"/>
    <x v="1"/>
    <x v="0"/>
    <x v="0"/>
    <x v="0"/>
    <s v="9 - N/A - Instituciones públicas descentralizadas y autónomas no financieras"/>
    <s v="5109 - DEFENSA CIVIL"/>
    <s v="0001 - DEFENSA CIVIL"/>
    <s v="3 - PROTECCIÓN DEL MEDIO AMBIENTE"/>
    <s v="3.3 - Cambio Climático"/>
    <s v="3.3.01 - Mixtos"/>
    <s v="2.3 - MATERIALES Y SUMINISTROS"/>
    <s v="2.3.9 - PRODUCTOS Y ÚTILES VARIOS"/>
    <s v="N"/>
    <s v="00 - N/A"/>
    <s v="10 - FONDO GENERAL"/>
    <s v="(blank)"/>
    <s v="99 - MULTIPROVINCIAL"/>
    <n v="1565000"/>
    <n v="946856.76"/>
  </r>
  <r>
    <s v="2025"/>
    <x v="1"/>
    <x v="0"/>
    <x v="0"/>
    <x v="0"/>
    <s v="9 - N/A - Instituciones públicas descentralizadas y autónomas no financieras"/>
    <s v="5109 - DEFENSA CIVIL"/>
    <s v="0001 - DEFENSA CIVIL"/>
    <s v="3 - PROTECCIÓN DEL MEDIO AMBIENTE"/>
    <s v="3.3 - Cambio Climático"/>
    <s v="3.3.01 - Mixtos"/>
    <s v="2.3 - MATERIALES Y SUMINISTROS"/>
    <s v="2.3.9 - PRODUCTOS Y ÚTILES VARIOS"/>
    <s v="N"/>
    <s v="00 - N/A"/>
    <s v="30 - FONDOS PROPIOS"/>
    <s v="(blank)"/>
    <s v="99 - MULTIPROVINCIAL"/>
    <n v="0"/>
    <n v="116106.49999999999"/>
  </r>
  <r>
    <s v="2025"/>
    <x v="1"/>
    <x v="0"/>
    <x v="0"/>
    <x v="0"/>
    <s v="9 - N/A - Instituciones públicas descentralizadas y autónomas no financieras"/>
    <s v="5109 - DEFENSA CIVIL"/>
    <s v="0001 - DEFENSA CIVIL"/>
    <s v="3 - PROTECCIÓN DEL MEDIO AMBIENTE"/>
    <s v="3.3 - Cambio Climático"/>
    <s v="3.3.01 - Mixtos"/>
    <s v="2.3 - MATERIALES Y SUMINISTROS"/>
    <s v="2.3.9 - PRODUCTOS Y ÚTILES VARIOS"/>
    <s v="N"/>
    <s v="00 - N/A"/>
    <s v="70 - DONACION EXTERNA"/>
    <s v="(blank)"/>
    <s v="99 - MULTIPROVINCIAL"/>
    <n v="0"/>
    <n v="2236491.62"/>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1 - REMUNERACIONES"/>
    <s v="N"/>
    <s v="00 - N/A"/>
    <s v="10 - FONDO GENERAL"/>
    <s v="(blank)"/>
    <s v="99 - MULTIPROVINCIAL"/>
    <n v="3545750"/>
    <n v="1276344.02"/>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2 - SOBRESUELDOS"/>
    <s v="N"/>
    <s v="00 - N/A"/>
    <s v="10 - FONDO GENERAL"/>
    <s v="(blank)"/>
    <s v="99 - MULTIPROVINCIAL"/>
    <n v="54550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5 - CONTRIBUCIONES A LA SEGURIDAD SOCIAL"/>
    <s v="N"/>
    <s v="00 - N/A"/>
    <s v="10 - FONDO GENERAL"/>
    <s v="(blank)"/>
    <s v="99 - MULTIPROVINCIAL"/>
    <n v="503715"/>
    <n v="196429.35"/>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2 - CONTRATACIÓN DE SERVICIOS"/>
    <s v="2.2.1 - SERVICIOS BÁSICOS"/>
    <s v="N"/>
    <s v="00 - N/A"/>
    <s v="10 - FONDO GENERAL"/>
    <s v="(blank)"/>
    <s v="99 - MULTIPROVINCIAL"/>
    <n v="380000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3 - MATERIALES Y SUMINISTROS"/>
    <s v="2.3.1 - ALIMENTOS Y PRODUCTOS AGROFORESTALES"/>
    <s v="N"/>
    <s v="00 - N/A"/>
    <s v="10 - FONDO GENERAL"/>
    <s v="(blank)"/>
    <s v="99 - MULTIPROVINCIAL"/>
    <n v="500000"/>
    <n v="39990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139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1 - REMUNERACIONES Y CONTRIBUCIONES"/>
    <s v="2.1.1 - REMUNERACIONES"/>
    <s v="N"/>
    <s v="00 - N/A"/>
    <s v="10 - FONDO GENERAL"/>
    <s v="(blank)"/>
    <s v="99 - MULTIPROVINCIAL"/>
    <n v="775668863"/>
    <n v="283888688.96999997"/>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1 - REMUNERACIONES Y CONTRIBUCIONES"/>
    <s v="2.1.5 - CONTRIBUCIONES A LA SEGURIDAD SOCIAL"/>
    <s v="N"/>
    <s v="00 - N/A"/>
    <s v="10 - FONDO GENERAL"/>
    <s v="(blank)"/>
    <s v="99 - MULTIPROVINCIAL"/>
    <n v="107471897"/>
    <n v="43531126.240000017"/>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1 - SERVICIOS BÁSICOS"/>
    <s v="N"/>
    <s v="00 - N/A"/>
    <s v="10 - FONDO GENERAL"/>
    <s v="(blank)"/>
    <s v="99 - MULTIPROVINCIAL"/>
    <n v="87269146"/>
    <n v="30033543.390000004"/>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2 - PUBLICIDAD, IMPRESIÓN Y ENCUADERNACIÓN"/>
    <s v="N"/>
    <s v="00 - N/A"/>
    <s v="10 - FONDO GENERAL"/>
    <s v="(blank)"/>
    <s v="99 - MULTIPROVINCIAL"/>
    <n v="926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3 - VIÁTICOS"/>
    <s v="N"/>
    <s v="00 - N/A"/>
    <s v="10 - FONDO GENERAL"/>
    <s v="(blank)"/>
    <s v="99 - MULTIPROVINCIAL"/>
    <n v="13987970"/>
    <n v="441165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4 - TRANSPORTE Y ALMACENAJE"/>
    <s v="N"/>
    <s v="00 - N/A"/>
    <s v="10 - FONDO GENERAL"/>
    <s v="(blank)"/>
    <s v="99 - MULTIPROVINCIAL"/>
    <n v="1884600"/>
    <n v="45000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5 - ALQUILERES Y RENTAS"/>
    <s v="N"/>
    <s v="00 - N/A"/>
    <s v="10 - FONDO GENERAL"/>
    <s v="(blank)"/>
    <s v="99 - MULTIPROVINCIAL"/>
    <n v="1490106"/>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6 - SEGUROS"/>
    <s v="N"/>
    <s v="00 - N/A"/>
    <s v="10 - FONDO GENERAL"/>
    <s v="(blank)"/>
    <s v="99 - MULTIPROVINCIAL"/>
    <n v="6000000"/>
    <n v="600000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7560000"/>
    <n v="503305.39999999997"/>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8 - OTROS SERVICIOS NO INCLUIDOS EN CONCEPTOS ANTERIORES"/>
    <s v="N"/>
    <s v="00 - N/A"/>
    <s v="10 - FONDO GENERAL"/>
    <s v="(blank)"/>
    <s v="99 - MULTIPROVINCIAL"/>
    <n v="198152008"/>
    <n v="55354574.799999997"/>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9 - OTRAS CONTRATACIONES DE SERVICIOS"/>
    <s v="N"/>
    <s v="00 - N/A"/>
    <s v="10 - FONDO GENERAL"/>
    <s v="(blank)"/>
    <s v="99 - MULTIPROVINCIAL"/>
    <n v="7000000"/>
    <n v="2845049.87"/>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1 - ALIMENTOS Y PRODUCTOS AGROFORESTALES"/>
    <s v="N"/>
    <s v="00 - N/A"/>
    <s v="10 - FONDO GENERAL"/>
    <s v="(blank)"/>
    <s v="99 - MULTIPROVINCIAL"/>
    <n v="3112745"/>
    <n v="25185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2 - TEXTILES Y VESTUARIOS"/>
    <s v="N"/>
    <s v="00 - N/A"/>
    <s v="10 - FONDO GENERAL"/>
    <s v="(blank)"/>
    <s v="99 - MULTIPROVINCIAL"/>
    <n v="16075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3 - PAPEL, CARTÓN E IMPRESOS"/>
    <s v="N"/>
    <s v="00 - N/A"/>
    <s v="10 - FONDO GENERAL"/>
    <s v="(blank)"/>
    <s v="99 - MULTIPROVINCIAL"/>
    <n v="3060212"/>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4 - PRODUCTOS FARMACÉUTICOS"/>
    <s v="N"/>
    <s v="00 - N/A"/>
    <s v="10 - FONDO GENERAL"/>
    <s v="(blank)"/>
    <s v="99 - MULTIPROVINCIAL"/>
    <n v="18979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5 - CUERO, CAUCHO Y PLÁSTICO"/>
    <s v="N"/>
    <s v="00 - N/A"/>
    <s v="10 - FONDO GENERAL"/>
    <s v="(blank)"/>
    <s v="99 - MULTIPROVINCIAL"/>
    <n v="4257091"/>
    <n v="83591.199999999997"/>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6 - PRODUCTOS DE MINERALES, METÁLICOS Y NO METÁLICOS"/>
    <s v="N"/>
    <s v="00 - N/A"/>
    <s v="10 - FONDO GENERAL"/>
    <s v="(blank)"/>
    <s v="99 - MULTIPROVINCIAL"/>
    <n v="232384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7 - COMBUSTIBLES, LUBRICANTES, PRODUCTOS QUÍMICOS Y CONEXOS"/>
    <s v="N"/>
    <s v="00 - N/A"/>
    <s v="10 - FONDO GENERAL"/>
    <s v="(blank)"/>
    <s v="99 - MULTIPROVINCIAL"/>
    <n v="54488641"/>
    <n v="10442.5"/>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9 - PRODUCTOS Y ÚTILES VARIOS"/>
    <s v="N"/>
    <s v="00 - N/A"/>
    <s v="10 - FONDO GENERAL"/>
    <s v="(blank)"/>
    <s v="99 - MULTIPROVINCIAL"/>
    <n v="5822521"/>
    <n v="130850.2"/>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1 - REMUNERACIONES"/>
    <s v="N"/>
    <s v="00 - N/A"/>
    <s v="10 - FONDO GENERAL"/>
    <s v="(blank)"/>
    <s v="01 - DISTRITO NACIONAL"/>
    <n v="356769453"/>
    <n v="139775083.99000001"/>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2 - SOBRESUELDOS"/>
    <s v="N"/>
    <s v="00 - N/A"/>
    <s v="10 - FONDO GENERAL"/>
    <s v="(blank)"/>
    <s v="01 - DISTRITO NACIONAL"/>
    <n v="116506000"/>
    <n v="75325571.670000002"/>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3 - DIETAS Y GASTOS DE REPRESENTACIÓN"/>
    <s v="N"/>
    <s v="00 - N/A"/>
    <s v="10 - FONDO GENERAL"/>
    <s v="(blank)"/>
    <s v="01 - DISTRITO NACIONAL"/>
    <n v="300000"/>
    <n v="29194.799999999999"/>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blank)"/>
    <s v="01 - DISTRITO NACIONAL"/>
    <n v="170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blank)"/>
    <s v="01 - DISTRITO NACIONAL"/>
    <n v="46283764"/>
    <n v="19499549.16"/>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1 - SERVICIOS BÁSICOS"/>
    <s v="N"/>
    <s v="00 - N/A"/>
    <s v="10 - FONDO GENERAL"/>
    <s v="(blank)"/>
    <s v="01 - DISTRITO NACIONAL"/>
    <n v="17172500"/>
    <n v="14858748.060000001"/>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blank)"/>
    <s v="01 - DISTRITO NACIONAL"/>
    <n v="1800000"/>
    <n v="21770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3 - VIÁTICOS"/>
    <s v="N"/>
    <s v="00 - N/A"/>
    <s v="10 - FONDO GENERAL"/>
    <s v="(blank)"/>
    <s v="01 - DISTRITO NACIONAL"/>
    <n v="2250000"/>
    <n v="1916092.8"/>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4 - TRANSPORTE Y ALMACENAJE"/>
    <s v="N"/>
    <s v="00 - N/A"/>
    <s v="10 - FONDO GENERAL"/>
    <s v="(blank)"/>
    <s v="01 - DISTRITO NACIONAL"/>
    <n v="850000"/>
    <n v="75000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5 - ALQUILERES Y RENTAS"/>
    <s v="N"/>
    <s v="00 - N/A"/>
    <s v="10 - FONDO GENERAL"/>
    <s v="(blank)"/>
    <s v="01 - DISTRITO NACIONAL"/>
    <n v="13150000"/>
    <n v="5748269.9000000004"/>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6 - SEGUROS"/>
    <s v="N"/>
    <s v="00 - N/A"/>
    <s v="10 - FONDO GENERAL"/>
    <s v="(blank)"/>
    <s v="01 - DISTRITO NACIONAL"/>
    <n v="14436800"/>
    <n v="10082190.199999999"/>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blank)"/>
    <s v="01 - DISTRITO NACIONAL"/>
    <n v="3075000"/>
    <n v="518492.66"/>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01 - DISTRITO NACIONAL"/>
    <n v="2356000"/>
    <n v="685707.44"/>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9 - OTRAS CONTRATACIONES DE SERVICIOS"/>
    <s v="N"/>
    <s v="00 - N/A"/>
    <s v="10 - FONDO GENERAL"/>
    <s v="(blank)"/>
    <s v="01 - DISTRITO NACIONAL"/>
    <n v="15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1 - ALIMENTOS Y PRODUCTOS AGROFORESTALES"/>
    <s v="N"/>
    <s v="00 - N/A"/>
    <s v="10 - FONDO GENERAL"/>
    <s v="(blank)"/>
    <s v="01 - DISTRITO NACIONAL"/>
    <n v="1500000"/>
    <n v="235845.01"/>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2 - TEXTILES Y VESTUARIOS"/>
    <s v="N"/>
    <s v="00 - N/A"/>
    <s v="10 - FONDO GENERAL"/>
    <s v="(blank)"/>
    <s v="01 - DISTRITO NACIONAL"/>
    <n v="15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3 - PAPEL, CARTÓN E IMPRESOS"/>
    <s v="N"/>
    <s v="00 - N/A"/>
    <s v="10 - FONDO GENERAL"/>
    <s v="(blank)"/>
    <s v="01 - DISTRITO NACIONAL"/>
    <n v="2710000"/>
    <n v="533478"/>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4 - PRODUCTOS FARMACÉUTICOS"/>
    <s v="N"/>
    <s v="00 - N/A"/>
    <s v="10 - FONDO GENERAL"/>
    <s v="(blank)"/>
    <s v="01 - DISTRITO NACIONAL"/>
    <n v="35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5 - CUERO, CAUCHO Y PLÁSTICO"/>
    <s v="N"/>
    <s v="00 - N/A"/>
    <s v="10 - FONDO GENERAL"/>
    <s v="(blank)"/>
    <s v="01 - DISTRITO NACIONAL"/>
    <n v="272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blank)"/>
    <s v="01 - DISTRITO NACIONAL"/>
    <n v="5862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blank)"/>
    <s v="01 - DISTRITO NACIONAL"/>
    <n v="10260894"/>
    <n v="3386415.04"/>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9 - PRODUCTOS Y ÚTILES VARIOS"/>
    <s v="N"/>
    <s v="00 - N/A"/>
    <s v="10 - FONDO GENERAL"/>
    <s v="(blank)"/>
    <s v="01 - DISTRITO NACIONAL"/>
    <n v="3646477"/>
    <n v="591230.46"/>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1 - REMUNERACIONES"/>
    <s v="N"/>
    <s v="00 - N/A"/>
    <s v="10 - FONDO GENERAL"/>
    <s v="(blank)"/>
    <s v="99 - MULTIPROVINCIAL"/>
    <n v="35629000"/>
    <n v="1345425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1 - REMUNERACIONES"/>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2 - SOBRESUELDOS"/>
    <s v="N"/>
    <s v="00 - N/A"/>
    <s v="10 - FONDO GENERAL"/>
    <s v="(blank)"/>
    <s v="99 - MULTIPROVINCIAL"/>
    <n v="8282971"/>
    <n v="3573508.33"/>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2 - SOBRESUELDOS"/>
    <s v="N"/>
    <s v="00 - N/A"/>
    <s v="30 - FONDOS PROPIOS"/>
    <s v="(blank)"/>
    <s v="99 - MULTIPROVINCIAL"/>
    <n v="60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5 - CONTRIBUCIONES A LA SEGURIDAD SOCIAL"/>
    <s v="N"/>
    <s v="00 - N/A"/>
    <s v="10 - FONDO GENERAL"/>
    <s v="(blank)"/>
    <s v="99 - MULTIPROVINCIAL"/>
    <n v="4978029"/>
    <n v="2040979.29"/>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1 - SERVICIOS BÁSICOS"/>
    <s v="N"/>
    <s v="00 - N/A"/>
    <s v="30 - FONDOS PROPIOS"/>
    <s v="(blank)"/>
    <s v="99 - MULTIPROVINCIAL"/>
    <n v="3162120"/>
    <n v="1048656.8699999999"/>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2 - PUBLICIDAD, IMPRESIÓN Y ENCUADERNACIÓN"/>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3 - VIÁTICOS"/>
    <s v="N"/>
    <s v="00 - N/A"/>
    <s v="30 - FONDOS PROPIOS"/>
    <s v="(blank)"/>
    <s v="99 - MULTIPROVINCIAL"/>
    <n v="0"/>
    <n v="3006902.43"/>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4 - TRANSPORTE Y ALMACENAJE"/>
    <s v="N"/>
    <s v="00 - N/A"/>
    <s v="10 - FONDO GENERAL"/>
    <s v="(blank)"/>
    <s v="99 - MULTIPROVINCIAL"/>
    <n v="0"/>
    <n v="2500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4 - TRANSPORTE Y ALMACENAJE"/>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5 - ALQUILERES Y RENTAS"/>
    <s v="N"/>
    <s v="00 - N/A"/>
    <s v="10 - FONDO GENERAL"/>
    <s v="(blank)"/>
    <s v="99 - MULTIPROVINCIAL"/>
    <n v="0"/>
    <n v="148488.69"/>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5 - ALQUILERES Y RENTAS"/>
    <s v="N"/>
    <s v="00 - N/A"/>
    <s v="30 - FONDOS PROPIOS"/>
    <s v="(blank)"/>
    <s v="99 - MULTIPROVINCIAL"/>
    <n v="7680000"/>
    <n v="1275464.8999999999"/>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6 - SEGUROS"/>
    <s v="N"/>
    <s v="00 - N/A"/>
    <s v="10 - FONDO GENERAL"/>
    <s v="(blank)"/>
    <s v="99 - MULTIPROVINCIAL"/>
    <n v="0"/>
    <n v="207725.99"/>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6 - SEGUROS"/>
    <s v="N"/>
    <s v="00 - N/A"/>
    <s v="30 - FONDOS PROPIOS"/>
    <s v="(blank)"/>
    <s v="99 - MULTIPROVINCIAL"/>
    <n v="5520000"/>
    <n v="2251506.46"/>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35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8 - OTROS SERVICIOS NO INCLUIDOS EN CONCEPTOS ANTERIORES"/>
    <s v="N"/>
    <s v="00 - N/A"/>
    <s v="10 - FONDO GENERAL"/>
    <s v="(blank)"/>
    <s v="99 - MULTIPROVINCIAL"/>
    <n v="100000"/>
    <n v="5534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8 - OTROS SERVICIOS NO INCLUIDOS EN CONCEPTOS ANTERIORES"/>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9 - OTRAS CONTRATACIONES DE SERVICIOS"/>
    <s v="N"/>
    <s v="00 - N/A"/>
    <s v="30 - FONDOS PROPIOS"/>
    <s v="(blank)"/>
    <s v="99 - MULTIPROVINCIAL"/>
    <n v="203376"/>
    <n v="358463.94"/>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1 - ALIMENTOS Y PRODUCTOS AGROFORESTALES"/>
    <s v="N"/>
    <s v="00 - N/A"/>
    <s v="30 - FONDOS PROPIOS"/>
    <s v="(blank)"/>
    <s v="99 - MULTIPROVINCIAL"/>
    <n v="2160000"/>
    <n v="585011.18999999994"/>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2 - TEXTILES Y VESTUARIOS"/>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3 - PAPEL, CARTÓN E IMPRESOS"/>
    <s v="N"/>
    <s v="00 - N/A"/>
    <s v="10 - FONDO GENERAL"/>
    <s v="(blank)"/>
    <s v="99 - MULTIPROVINCIAL"/>
    <n v="1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3 - PAPEL, CARTÓN E IMPRESOS"/>
    <s v="N"/>
    <s v="00 - N/A"/>
    <s v="30 - FONDOS PROPIOS"/>
    <s v="(blank)"/>
    <s v="99 - MULTIPROVINCIAL"/>
    <n v="0"/>
    <n v="47388.800000000003"/>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4 - PRODUCTOS FARMACÉUTICOS"/>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5 - CUERO, CAUCHO Y PLÁSTICO"/>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6 - PRODUCTOS DE MINERALES, METÁLICOS Y NO METÁLICOS"/>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7 - COMBUSTIBLES, LUBRICANTES, PRODUCTOS QUÍMICOS Y CONEXOS"/>
    <s v="N"/>
    <s v="00 - N/A"/>
    <s v="30 - FONDOS PROPIOS"/>
    <s v="(blank)"/>
    <s v="99 - MULTIPROVINCIAL"/>
    <n v="2450000"/>
    <n v="809945"/>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9 - PRODUCTOS Y ÚTILES VARIOS"/>
    <s v="N"/>
    <s v="00 - N/A"/>
    <s v="30 - FONDOS PROPIOS"/>
    <s v="(blank)"/>
    <s v="99 - MULTIPROVINCIAL"/>
    <n v="800000"/>
    <n v="238780.79999999999"/>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N"/>
    <s v="00 - N/A"/>
    <s v="10 - FONDO GENERAL"/>
    <s v="(blank)"/>
    <s v="99 - MULTIPROVINCIAL"/>
    <n v="1292556106"/>
    <n v="406411041.58999991"/>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N"/>
    <s v="00 - N/A"/>
    <s v="30 - FONDOS PROPIOS"/>
    <s v="(blank)"/>
    <s v="99 - MULTIPROVINCIAL"/>
    <n v="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N"/>
    <s v="00 - N/A"/>
    <s v="10 - FONDO GENERAL"/>
    <s v="(blank)"/>
    <s v="99 - MULTIPROVINCIAL"/>
    <n v="168043546"/>
    <n v="6517667.5199999996"/>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N"/>
    <s v="00 - N/A"/>
    <s v="10 - FONDO GENERAL"/>
    <s v="(blank)"/>
    <s v="99 - MULTIPROVINCIAL"/>
    <n v="166213531"/>
    <n v="49960976.739999995"/>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1 - SERVICIOS BÁSICOS"/>
    <s v="N"/>
    <s v="00 - N/A"/>
    <s v="10 - FONDO GENERAL"/>
    <s v="(blank)"/>
    <s v="99 - MULTIPROVINCIAL"/>
    <n v="641418325"/>
    <n v="197064379.86999997"/>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2 - PUBLICIDAD, IMPRESIÓN Y ENCUADERNACIÓN"/>
    <s v="N"/>
    <s v="00 - N/A"/>
    <s v="10 - FONDO GENERAL"/>
    <s v="(blank)"/>
    <s v="99 - MULTIPROVINCIAL"/>
    <n v="0"/>
    <n v="1381694.1300000001"/>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2 - PUBLICIDAD, IMPRESIÓN Y ENCUADERNACIÓN"/>
    <s v="N"/>
    <s v="00 - N/A"/>
    <s v="30 - FONDOS PROPIOS"/>
    <s v="(blank)"/>
    <s v="99 - MULTIPROVINCIAL"/>
    <n v="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3 - VIÁTICOS"/>
    <s v="N"/>
    <s v="00 - N/A"/>
    <s v="10 - FONDO GENERAL"/>
    <s v="(blank)"/>
    <s v="99 - MULTIPROVINCIAL"/>
    <n v="29800000"/>
    <n v="153344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5 - ALQUILERES Y RENTAS"/>
    <s v="N"/>
    <s v="00 - N/A"/>
    <s v="10 - FONDO GENERAL"/>
    <s v="(blank)"/>
    <s v="99 - MULTIPROVINCIAL"/>
    <n v="40030000"/>
    <n v="9076323.75"/>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5 - ALQUILERES Y RENTAS"/>
    <s v="N"/>
    <s v="00 - N/A"/>
    <s v="50 - CRÉDITO INTERNO"/>
    <s v="(blank)"/>
    <s v="99 - MULTIPROVINCIAL"/>
    <n v="0"/>
    <n v="7709461.4199999999"/>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6 - SEGUROS"/>
    <s v="N"/>
    <s v="00 - N/A"/>
    <s v="10 - FONDO GENERAL"/>
    <s v="(blank)"/>
    <s v="99 - MULTIPROVINCIAL"/>
    <n v="60000000"/>
    <n v="8004918.1899999985"/>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N"/>
    <s v="00 - N/A"/>
    <s v="10 - FONDO GENERAL"/>
    <s v="(blank)"/>
    <s v="99 - MULTIPROVINCIAL"/>
    <n v="29900000"/>
    <n v="10944551.029999999"/>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N"/>
    <s v="00 - N/A"/>
    <s v="30 - FONDOS PROPIOS"/>
    <s v="(blank)"/>
    <s v="99 - MULTIPROVINCIAL"/>
    <n v="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N"/>
    <s v="00 - N/A"/>
    <s v="10 - FONDO GENERAL"/>
    <s v="(blank)"/>
    <s v="99 - MULTIPROVINCIAL"/>
    <n v="131370000"/>
    <n v="724166"/>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N"/>
    <s v="00 - N/A"/>
    <s v="30 - FONDOS PROPIOS"/>
    <s v="(blank)"/>
    <s v="99 - MULTIPROVINCIAL"/>
    <n v="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9 - OTRAS CONTRATACIONES DE SERVICIOS"/>
    <s v="N"/>
    <s v="00 - N/A"/>
    <s v="10 - FONDO GENERAL"/>
    <s v="(blank)"/>
    <s v="99 - MULTIPROVINCIAL"/>
    <n v="10500000"/>
    <n v="1795222.5"/>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9 - OTRAS CONTRATACIONES DE SERVICIOS"/>
    <s v="N"/>
    <s v="00 - N/A"/>
    <s v="30 - FONDOS PROPIOS"/>
    <s v="(blank)"/>
    <s v="99 - MULTIPROVINCIAL"/>
    <n v="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1 - ALIMENTOS Y PRODUCTOS AGROFORESTALES"/>
    <s v="N"/>
    <s v="00 - N/A"/>
    <s v="10 - FONDO GENERAL"/>
    <s v="(blank)"/>
    <s v="99 - MULTIPROVINCIAL"/>
    <n v="2750000"/>
    <n v="419748"/>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2 - TEXTILES Y VESTUARIOS"/>
    <s v="N"/>
    <s v="00 - N/A"/>
    <s v="10 - FONDO GENERAL"/>
    <s v="(blank)"/>
    <s v="99 - MULTIPROVINCIAL"/>
    <n v="675000"/>
    <n v="117705"/>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3 - PAPEL, CARTÓN E IMPRESOS"/>
    <s v="N"/>
    <s v="00 - N/A"/>
    <s v="10 - FONDO GENERAL"/>
    <s v="(blank)"/>
    <s v="99 - MULTIPROVINCIAL"/>
    <n v="4600000"/>
    <n v="1442333.4000000001"/>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N"/>
    <s v="00 - N/A"/>
    <s v="10 - FONDO GENERAL"/>
    <s v="(blank)"/>
    <s v="99 - MULTIPROVINCIAL"/>
    <n v="11500000"/>
    <n v="1686321.4800000002"/>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6 - PRODUCTOS DE MINERALES, METÁLICOS Y NO METÁLICOS"/>
    <s v="N"/>
    <s v="00 - N/A"/>
    <s v="10 - FONDO GENERAL"/>
    <s v="(blank)"/>
    <s v="99 - MULTIPROVINCIAL"/>
    <n v="6300000"/>
    <n v="737886.98"/>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6 - PRODUCTOS DE MINERALES, METÁLICOS Y NO METÁLICOS"/>
    <s v="N"/>
    <s v="00 - N/A"/>
    <s v="30 - FONDOS PROPIOS"/>
    <s v="(blank)"/>
    <s v="99 - MULTIPROVINCIAL"/>
    <n v="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N"/>
    <s v="00 - N/A"/>
    <s v="10 - FONDO GENERAL"/>
    <s v="(blank)"/>
    <s v="99 - MULTIPROVINCIAL"/>
    <n v="122250000"/>
    <n v="30491863.25"/>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N"/>
    <s v="00 - N/A"/>
    <s v="30 - FONDOS PROPIOS"/>
    <s v="(blank)"/>
    <s v="99 - MULTIPROVINCIAL"/>
    <n v="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9 - PRODUCTOS Y ÚTILES VARIOS"/>
    <s v="N"/>
    <s v="00 - N/A"/>
    <s v="10 - FONDO GENERAL"/>
    <s v="(blank)"/>
    <s v="99 - MULTIPROVINCIAL"/>
    <n v="30924875"/>
    <n v="4893993.2300000004"/>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1 - REMUNERACIONES Y CONTRIBUCIONES"/>
    <s v="2.1.1 - REMUNERACIONES"/>
    <s v="N"/>
    <s v="00 - N/A"/>
    <s v="10 - FONDO GENERAL"/>
    <s v="(blank)"/>
    <s v="02 - AZUA"/>
    <n v="81188400"/>
    <n v="30365032.530000001"/>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1 - REMUNERACIONES Y CONTRIBUCIONES"/>
    <s v="2.1.5 - CONTRIBUCIONES A LA SEGURIDAD SOCIAL"/>
    <s v="N"/>
    <s v="00 - N/A"/>
    <s v="10 - FONDO GENERAL"/>
    <s v="(blank)"/>
    <s v="02 - AZUA"/>
    <n v="11356265"/>
    <n v="4457437.45"/>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1 - SERVICIOS BÁSICOS"/>
    <s v="N"/>
    <s v="00 - N/A"/>
    <s v="10 - FONDO GENERAL"/>
    <s v="(blank)"/>
    <s v="02 - AZUA"/>
    <n v="1665000"/>
    <n v="716673.31000000017"/>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2 - PUBLICIDAD, IMPRESIÓN Y ENCUADERNACIÓN"/>
    <s v="N"/>
    <s v="00 - N/A"/>
    <s v="10 - FONDO GENERAL"/>
    <s v="(blank)"/>
    <s v="02 - AZUA"/>
    <n v="175000"/>
    <n v="1360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3 - VIÁTICOS"/>
    <s v="N"/>
    <s v="00 - N/A"/>
    <s v="10 - FONDO GENERAL"/>
    <s v="(blank)"/>
    <s v="02 - AZUA"/>
    <n v="700000"/>
    <n v="16745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4 - TRANSPORTE Y ALMACENAJE"/>
    <s v="N"/>
    <s v="00 - N/A"/>
    <s v="10 - FONDO GENERAL"/>
    <s v="(blank)"/>
    <s v="02 - AZUA"/>
    <n v="5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5 - ALQUILERES Y RENTAS"/>
    <s v="N"/>
    <s v="00 - N/A"/>
    <s v="10 - FONDO GENERAL"/>
    <s v="(blank)"/>
    <s v="02 - AZUA"/>
    <n v="271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6 - SEGUROS"/>
    <s v="N"/>
    <s v="00 - N/A"/>
    <s v="10 - FONDO GENERAL"/>
    <s v="(blank)"/>
    <s v="02 - AZUA"/>
    <n v="95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7 - SERVICIOS DE CONSERVACIÓN, REPARACIONES MENORES E INSTALACIONES TEMPORALES"/>
    <s v="N"/>
    <s v="00 - N/A"/>
    <s v="10 - FONDO GENERAL"/>
    <s v="(blank)"/>
    <s v="02 - AZUA"/>
    <n v="2927471"/>
    <n v="346243.94"/>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8 - OTROS SERVICIOS NO INCLUIDOS EN CONCEPTOS ANTERIORES"/>
    <s v="N"/>
    <s v="00 - N/A"/>
    <s v="10 - FONDO GENERAL"/>
    <s v="(blank)"/>
    <s v="02 - AZUA"/>
    <n v="235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9 - OTRAS CONTRATACIONES DE SERVICIOS"/>
    <s v="N"/>
    <s v="00 - N/A"/>
    <s v="10 - FONDO GENERAL"/>
    <s v="(blank)"/>
    <s v="02 - AZUA"/>
    <n v="200000"/>
    <n v="84606"/>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1 - ALIMENTOS Y PRODUCTOS AGROFORESTALES"/>
    <s v="N"/>
    <s v="00 - N/A"/>
    <s v="10 - FONDO GENERAL"/>
    <s v="(blank)"/>
    <s v="02 - AZUA"/>
    <n v="175000"/>
    <n v="27148"/>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2 - TEXTILES Y VESTUARIOS"/>
    <s v="N"/>
    <s v="00 - N/A"/>
    <s v="10 - FONDO GENERAL"/>
    <s v="(blank)"/>
    <s v="02 - AZUA"/>
    <n v="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3 - PAPEL, CARTÓN E IMPRESOS"/>
    <s v="N"/>
    <s v="00 - N/A"/>
    <s v="10 - FONDO GENERAL"/>
    <s v="(blank)"/>
    <s v="02 - AZUA"/>
    <n v="100000"/>
    <n v="12734.93"/>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4 - PRODUCTOS FARMACÉUTICOS"/>
    <s v="N"/>
    <s v="00 - N/A"/>
    <s v="10 - FONDO GENERAL"/>
    <s v="(blank)"/>
    <s v="02 - AZUA"/>
    <n v="9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5 - CUERO, CAUCHO Y PLÁSTICO"/>
    <s v="N"/>
    <s v="00 - N/A"/>
    <s v="10 - FONDO GENERAL"/>
    <s v="(blank)"/>
    <s v="02 - AZUA"/>
    <n v="600000"/>
    <n v="467085.01"/>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6 - PRODUCTOS DE MINERALES, METÁLICOS Y NO METÁLICOS"/>
    <s v="N"/>
    <s v="00 - N/A"/>
    <s v="10 - FONDO GENERAL"/>
    <s v="(blank)"/>
    <s v="02 - AZUA"/>
    <n v="1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7 - COMBUSTIBLES, LUBRICANTES, PRODUCTOS QUÍMICOS Y CONEXOS"/>
    <s v="N"/>
    <s v="00 - N/A"/>
    <s v="10 - FONDO GENERAL"/>
    <s v="(blank)"/>
    <s v="02 - AZUA"/>
    <n v="4400000"/>
    <n v="1121956.08"/>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9 - PRODUCTOS Y ÚTILES VARIOS"/>
    <s v="N"/>
    <s v="00 - N/A"/>
    <s v="10 - FONDO GENERAL"/>
    <s v="(blank)"/>
    <s v="02 - AZUA"/>
    <n v="1392530"/>
    <n v="90188.83"/>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1 - REMUNERACIONES"/>
    <s v="N"/>
    <s v="00 - N/A"/>
    <s v="10 - FONDO GENERAL"/>
    <s v="(blank)"/>
    <s v="01 - DISTRITO NACIONAL"/>
    <n v="86469529"/>
    <n v="30618542.889999997"/>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1 - REMUNERACIONES"/>
    <s v="N"/>
    <s v="00 - N/A"/>
    <s v="30 - FONDOS PROPIOS"/>
    <s v="(blank)"/>
    <s v="01 - DISTRITO NACIONAL"/>
    <n v="0"/>
    <n v="272766.0399999999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2 - SOBRESUELDOS"/>
    <s v="N"/>
    <s v="00 - N/A"/>
    <s v="10 - FONDO GENERAL"/>
    <s v="(blank)"/>
    <s v="01 - DISTRITO NACIONAL"/>
    <n v="19204000"/>
    <n v="9794333.480000000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2 - SOBRESUELDOS"/>
    <s v="N"/>
    <s v="00 - N/A"/>
    <s v="30 - FONDOS PROPIOS"/>
    <s v="(blank)"/>
    <s v="01 - DISTRITO NACIONAL"/>
    <n v="3000000"/>
    <n v="428295.01"/>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4 - GRATIFICACIONES Y BONIFICACIONES"/>
    <s v="N"/>
    <s v="00 - N/A"/>
    <s v="10 - FONDO GENERAL"/>
    <s v="(blank)"/>
    <s v="01 - DISTRITO NACIONAL"/>
    <n v="615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5 - CONTRIBUCIONES A LA SEGURIDAD SOCIAL"/>
    <s v="N"/>
    <s v="00 - N/A"/>
    <s v="10 - FONDO GENERAL"/>
    <s v="(blank)"/>
    <s v="01 - DISTRITO NACIONAL"/>
    <n v="8495761"/>
    <n v="4679597.2100000009"/>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1 - SERVICIOS BÁSICOS"/>
    <s v="N"/>
    <s v="00 - N/A"/>
    <s v="10 - FONDO GENERAL"/>
    <s v="(blank)"/>
    <s v="01 - DISTRITO NACIONAL"/>
    <n v="10675826"/>
    <n v="3878630.37"/>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2 - PUBLICIDAD, IMPRESIÓN Y ENCUADERNACIÓN"/>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2 - PUBLICIDAD, IMPRESIÓN Y ENCUADERNACIÓN"/>
    <s v="N"/>
    <s v="00 - N/A"/>
    <s v="30 - FONDOS PROPIOS"/>
    <s v="(blank)"/>
    <s v="01 - DISTRITO NACIONAL"/>
    <n v="30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3 - VIÁTICOS"/>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3 - VIÁTICOS"/>
    <s v="N"/>
    <s v="00 - N/A"/>
    <s v="30 - FONDOS PROPIOS"/>
    <s v="(blank)"/>
    <s v="01 - DISTRITO NACIONAL"/>
    <n v="1567856"/>
    <n v="217865.35"/>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4 - TRANSPORTE Y ALMACENAJE"/>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4 - TRANSPORTE Y ALMACENAJE"/>
    <s v="N"/>
    <s v="00 - N/A"/>
    <s v="30 - FONDOS PROPIOS"/>
    <s v="(blank)"/>
    <s v="01 - DISTRITO NACIONAL"/>
    <n v="24450"/>
    <n v="71962.5"/>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5 - ALQUILERES Y RENTAS"/>
    <s v="N"/>
    <s v="00 - N/A"/>
    <s v="10 - FONDO GENERAL"/>
    <s v="(blank)"/>
    <s v="01 - DISTRITO NACIONAL"/>
    <n v="0"/>
    <n v="107930.66"/>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5 - ALQUILERES Y RENTAS"/>
    <s v="N"/>
    <s v="00 - N/A"/>
    <s v="30 - FONDOS PROPIOS"/>
    <s v="(blank)"/>
    <s v="01 - DISTRITO NACIONAL"/>
    <n v="1470960"/>
    <n v="53965.33"/>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6 - SEGUROS"/>
    <s v="N"/>
    <s v="00 - N/A"/>
    <s v="10 - FONDO GENERAL"/>
    <s v="(blank)"/>
    <s v="01 - DISTRITO NACIONAL"/>
    <n v="1450000"/>
    <n v="1202888.1499999999"/>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6 - SEGUROS"/>
    <s v="N"/>
    <s v="00 - N/A"/>
    <s v="30 - FONDOS PROPIOS"/>
    <s v="(blank)"/>
    <s v="01 - DISTRITO NACIONAL"/>
    <n v="0"/>
    <n v="114655.8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7 - SERVICIOS DE CONSERVACIÓN, REPARACIONES MENORES E INSTALACIONES TEMPORALES"/>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7 - SERVICIOS DE CONSERVACIÓN, REPARACIONES MENORES E INSTALACIONES TEMPORALES"/>
    <s v="N"/>
    <s v="00 - N/A"/>
    <s v="30 - FONDOS PROPIOS"/>
    <s v="(blank)"/>
    <s v="01 - DISTRITO NACIONAL"/>
    <n v="100000"/>
    <n v="220412.6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8 - OTROS SERVICIOS NO INCLUIDOS EN CONCEPTOS ANTERIORES"/>
    <s v="N"/>
    <s v="00 - N/A"/>
    <s v="10 - FONDO GENERAL"/>
    <s v="(blank)"/>
    <s v="01 - DISTRITO NACIONAL"/>
    <n v="300000"/>
    <n v="662831.7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8 - OTROS SERVICIOS NO INCLUIDOS EN CONCEPTOS ANTERIORES"/>
    <s v="N"/>
    <s v="00 - N/A"/>
    <s v="30 - FONDOS PROPIOS"/>
    <s v="(blank)"/>
    <s v="01 - DISTRITO NACIONAL"/>
    <n v="6071990"/>
    <n v="1116654.1499999999"/>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9 - OTRAS CONTRATACIONES DE SERVICIOS"/>
    <s v="N"/>
    <s v="00 - N/A"/>
    <s v="10 - FONDO GENERAL"/>
    <s v="(blank)"/>
    <s v="01 - DISTRITO NACIONAL"/>
    <n v="0"/>
    <n v="8142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9 - OTRAS CONTRATACIONES DE SERVICIOS"/>
    <s v="N"/>
    <s v="00 - N/A"/>
    <s v="30 - FONDOS PROPIOS"/>
    <s v="(blank)"/>
    <s v="01 - DISTRITO NACIONAL"/>
    <n v="3367997"/>
    <n v="33010.5"/>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1 - ALIMENTOS Y PRODUCTOS AGROFORESTALES"/>
    <s v="N"/>
    <s v="00 - N/A"/>
    <s v="10 - FONDO GENERAL"/>
    <s v="(blank)"/>
    <s v="01 - DISTRITO NACIONAL"/>
    <n v="0"/>
    <n v="75856.7"/>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1 - ALIMENTOS Y PRODUCTOS AGROFORESTALES"/>
    <s v="N"/>
    <s v="00 - N/A"/>
    <s v="30 - FONDOS PROPIOS"/>
    <s v="(blank)"/>
    <s v="01 - DISTRITO NACIONAL"/>
    <n v="1755166"/>
    <n v="8544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2 - TEXTILES Y VESTUARIOS"/>
    <s v="N"/>
    <s v="00 - N/A"/>
    <s v="10 - FONDO GENERAL"/>
    <s v="(blank)"/>
    <s v="01 - DISTRITO NACIONAL"/>
    <n v="0"/>
    <n v="12626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2 - TEXTILES Y VESTUARIOS"/>
    <s v="N"/>
    <s v="00 - N/A"/>
    <s v="30 - FONDOS PROPIOS"/>
    <s v="(blank)"/>
    <s v="01 - DISTRITO NACIONAL"/>
    <n v="233179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3 - PAPEL, CARTÓN E IMPRESOS"/>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3 - PAPEL, CARTÓN E IMPRESOS"/>
    <s v="N"/>
    <s v="00 - N/A"/>
    <s v="30 - FONDOS PROPIOS"/>
    <s v="(blank)"/>
    <s v="01 - DISTRITO NACIONAL"/>
    <n v="2844282"/>
    <n v="285379.46999999997"/>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4 - PRODUCTOS FARMACÉUTICOS"/>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4 - PRODUCTOS FARMACÉUTICOS"/>
    <s v="N"/>
    <s v="00 - N/A"/>
    <s v="30 - FONDOS PROPIOS"/>
    <s v="(blank)"/>
    <s v="01 - DISTRITO NACIONAL"/>
    <n v="27044"/>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5 - CUERO, CAUCHO Y PLÁSTICO"/>
    <s v="N"/>
    <s v="00 - N/A"/>
    <s v="30 - FONDOS PROPIOS"/>
    <s v="(blank)"/>
    <s v="01 - DISTRITO NACIONAL"/>
    <n v="47664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6 - PRODUCTOS DE MINERALES, METÁLICOS Y NO METÁLICOS"/>
    <s v="N"/>
    <s v="00 - N/A"/>
    <s v="10 - FONDO GENERAL"/>
    <s v="(blank)"/>
    <s v="01 - DISTRITO NACIONAL"/>
    <n v="0"/>
    <n v="31779.46999999999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6 - PRODUCTOS DE MINERALES, METÁLICOS Y NO METÁLICOS"/>
    <s v="N"/>
    <s v="00 - N/A"/>
    <s v="30 - FONDOS PROPIOS"/>
    <s v="(blank)"/>
    <s v="01 - DISTRITO NACIONAL"/>
    <n v="640427"/>
    <n v="29857.5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7 - COMBUSTIBLES, LUBRICANTES, PRODUCTOS QUÍMICOS Y CONEXOS"/>
    <s v="N"/>
    <s v="00 - N/A"/>
    <s v="10 - FONDO GENERAL"/>
    <s v="(blank)"/>
    <s v="01 - DISTRITO NACIONAL"/>
    <n v="0"/>
    <n v="287664.76"/>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7 - COMBUSTIBLES, LUBRICANTES, PRODUCTOS QUÍMICOS Y CONEXOS"/>
    <s v="N"/>
    <s v="00 - N/A"/>
    <s v="30 - FONDOS PROPIOS"/>
    <s v="(blank)"/>
    <s v="01 - DISTRITO NACIONAL"/>
    <n v="7270700"/>
    <n v="1369940.93"/>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9 - PRODUCTOS Y ÚTILES VARIOS"/>
    <s v="N"/>
    <s v="00 - N/A"/>
    <s v="10 - FONDO GENERAL"/>
    <s v="(blank)"/>
    <s v="01 - DISTRITO NACIONAL"/>
    <n v="0"/>
    <n v="817197.1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9 - PRODUCTOS Y ÚTILES VARIOS"/>
    <s v="N"/>
    <s v="00 - N/A"/>
    <s v="30 - FONDOS PROPIOS"/>
    <s v="(blank)"/>
    <s v="01 - DISTRITO NACIONAL"/>
    <n v="8144235"/>
    <n v="320574.8499999999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9 - Áreas protegidas y otras medidas de conservación"/>
    <s v="2.1 - REMUNERACIONES Y CONTRIBUCIONES"/>
    <s v="2.1.1 - REMUNERACIONES"/>
    <s v="N"/>
    <s v="00 - N/A"/>
    <s v="10 - FONDO GENERAL"/>
    <s v="(blank)"/>
    <s v="01 - DISTRITO NACIONAL"/>
    <n v="20940000"/>
    <n v="9054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01 - DISTRITO NACIONAL"/>
    <n v="3214000"/>
    <n v="1390204.9"/>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01 - DISTRITO NACIONAL"/>
    <n v="8148000"/>
    <n v="3395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01 - DISTRITO NACIONAL"/>
    <n v="1252884"/>
    <n v="522217.26"/>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1 - REMUNERACIONES"/>
    <s v="N"/>
    <s v="00 - N/A"/>
    <s v="20 - FONDOS CON DESTINO ESPECÍFICO"/>
    <s v="(blank)"/>
    <s v="99 - MULTIPROVINCIAL"/>
    <n v="470150000"/>
    <n v="156240637.65000001"/>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2 - SOBRESUELDOS"/>
    <s v="N"/>
    <s v="00 - N/A"/>
    <s v="20 - FONDOS CON DESTINO ESPECÍFICO"/>
    <s v="(blank)"/>
    <s v="99 - MULTIPROVINCIAL"/>
    <n v="47050000"/>
    <n v="851550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3 - DIETAS Y GASTOS DE REPRESENTACIÓN"/>
    <s v="N"/>
    <s v="00 - N/A"/>
    <s v="20 - FONDOS CON DESTINO ESPECÍFICO"/>
    <s v="(blank)"/>
    <s v="99 - MULTIPROVINCIAL"/>
    <n v="23300000"/>
    <n v="588000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4 - GRATIFICACIONES Y BONIFICACIONES"/>
    <s v="N"/>
    <s v="00 - N/A"/>
    <s v="20 - FONDOS CON DESTINO ESPECÍFICO"/>
    <s v="(blank)"/>
    <s v="99 - MULTIPROVINCIAL"/>
    <n v="67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5 - CONTRIBUCIONES A LA SEGURIDAD SOCIAL"/>
    <s v="N"/>
    <s v="00 - N/A"/>
    <s v="20 - FONDOS CON DESTINO ESPECÍFICO"/>
    <s v="(blank)"/>
    <s v="99 - MULTIPROVINCIAL"/>
    <n v="68350000"/>
    <n v="22335202.580000013"/>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1 - SERVICIOS BÁSICOS"/>
    <s v="N"/>
    <s v="00 - N/A"/>
    <s v="20 - FONDOS CON DESTINO ESPECÍFICO"/>
    <s v="(blank)"/>
    <s v="99 - MULTIPROVINCIAL"/>
    <n v="11490000"/>
    <n v="7267703.9199999999"/>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2 - PUBLICIDAD, IMPRESIÓN Y ENCUADERNACIÓN"/>
    <s v="N"/>
    <s v="00 - N/A"/>
    <s v="20 - FONDOS CON DESTINO ESPECÍFICO"/>
    <s v="(blank)"/>
    <s v="99 - MULTIPROVINCIAL"/>
    <n v="18700000"/>
    <n v="8890832.300000000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3 - VIÁTICOS"/>
    <s v="N"/>
    <s v="00 - N/A"/>
    <s v="20 - FONDOS CON DESTINO ESPECÍFICO"/>
    <s v="(blank)"/>
    <s v="99 - MULTIPROVINCIAL"/>
    <n v="8000000"/>
    <n v="2535877.83"/>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4 - TRANSPORTE Y ALMACENAJE"/>
    <s v="N"/>
    <s v="00 - N/A"/>
    <s v="20 - FONDOS CON DESTINO ESPECÍFICO"/>
    <s v="(blank)"/>
    <s v="99 - MULTIPROVINCIAL"/>
    <n v="3850000"/>
    <n v="50000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5 - ALQUILERES Y RENTAS"/>
    <s v="N"/>
    <s v="00 - N/A"/>
    <s v="20 - FONDOS CON DESTINO ESPECÍFICO"/>
    <s v="(blank)"/>
    <s v="99 - MULTIPROVINCIAL"/>
    <n v="26400000"/>
    <n v="1469341.2200000002"/>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6 - SEGUROS"/>
    <s v="N"/>
    <s v="00 - N/A"/>
    <s v="20 - FONDOS CON DESTINO ESPECÍFICO"/>
    <s v="(blank)"/>
    <s v="99 - MULTIPROVINCIAL"/>
    <n v="5800000"/>
    <n v="2774810.31"/>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7 - SERVICIOS DE CONSERVACIÓN, REPARACIONES MENORES E INSTALACIONES TEMPORALES"/>
    <s v="N"/>
    <s v="00 - N/A"/>
    <s v="20 - FONDOS CON DESTINO ESPECÍFICO"/>
    <s v="(blank)"/>
    <s v="99 - MULTIPROVINCIAL"/>
    <n v="5750000"/>
    <n v="1145281.29"/>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8 - OTROS SERVICIOS NO INCLUIDOS EN CONCEPTOS ANTERIORES"/>
    <s v="N"/>
    <s v="00 - N/A"/>
    <s v="20 - FONDOS CON DESTINO ESPECÍFICO"/>
    <s v="(blank)"/>
    <s v="99 - MULTIPROVINCIAL"/>
    <n v="25750000"/>
    <n v="15033718.600000001"/>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9 - OTRAS CONTRATACIONES DE SERVICIOS"/>
    <s v="N"/>
    <s v="00 - N/A"/>
    <s v="20 - FONDOS CON DESTINO ESPECÍFICO"/>
    <s v="(blank)"/>
    <s v="99 - MULTIPROVINCIAL"/>
    <n v="25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1 - ALIMENTOS Y PRODUCTOS AGROFORESTALES"/>
    <s v="N"/>
    <s v="00 - N/A"/>
    <s v="20 - FONDOS CON DESTINO ESPECÍFICO"/>
    <s v="(blank)"/>
    <s v="99 - MULTIPROVINCIAL"/>
    <n v="1302388"/>
    <n v="420629.76000000001"/>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2 - TEXTILES Y VESTUARIOS"/>
    <s v="N"/>
    <s v="00 - N/A"/>
    <s v="20 - FONDOS CON DESTINO ESPECÍFICO"/>
    <s v="(blank)"/>
    <s v="99 - MULTIPROVINCIAL"/>
    <n v="2000000"/>
    <n v="73691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3 - PAPEL, CARTÓN E IMPRESOS"/>
    <s v="N"/>
    <s v="00 - N/A"/>
    <s v="20 - FONDOS CON DESTINO ESPECÍFICO"/>
    <s v="(blank)"/>
    <s v="99 - MULTIPROVINCIAL"/>
    <n v="280357"/>
    <n v="296758.3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4 - PRODUCTOS FARMACÉUTICOS"/>
    <s v="N"/>
    <s v="00 - N/A"/>
    <s v="20 - FONDOS CON DESTINO ESPECÍFICO"/>
    <s v="(blank)"/>
    <s v="99 - MULTIPROVINCIAL"/>
    <n v="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5 - CUERO, CAUCHO Y PLÁSTICO"/>
    <s v="N"/>
    <s v="00 - N/A"/>
    <s v="20 - FONDOS CON DESTINO ESPECÍFICO"/>
    <s v="(blank)"/>
    <s v="99 - MULTIPROVINCIAL"/>
    <n v="5500000"/>
    <n v="207999.9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6 - PRODUCTOS DE MINERALES, METÁLICOS Y NO METÁLICOS"/>
    <s v="N"/>
    <s v="00 - N/A"/>
    <s v="20 - FONDOS CON DESTINO ESPECÍFICO"/>
    <s v="(blank)"/>
    <s v="99 - MULTIPROVINCIAL"/>
    <n v="200000"/>
    <n v="87269.1"/>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7 - COMBUSTIBLES, LUBRICANTES, PRODUCTOS QUÍMICOS Y CONEXOS"/>
    <s v="N"/>
    <s v="00 - N/A"/>
    <s v="20 - FONDOS CON DESTINO ESPECÍFICO"/>
    <s v="(blank)"/>
    <s v="99 - MULTIPROVINCIAL"/>
    <n v="12600000"/>
    <n v="3061348.98"/>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9 - PRODUCTOS Y ÚTILES VARIOS"/>
    <s v="N"/>
    <s v="00 - N/A"/>
    <s v="20 - FONDOS CON DESTINO ESPECÍFICO"/>
    <s v="(blank)"/>
    <s v="99 - MULTIPROVINCIAL"/>
    <n v="3625000"/>
    <n v="19602536.299999997"/>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1 - REMUNERACIONES"/>
    <s v="N"/>
    <s v="00 - N/A"/>
    <s v="10 - FONDO GENERAL"/>
    <s v="(blank)"/>
    <s v="01 - DISTRITO NACIONAL"/>
    <n v="348813706"/>
    <n v="117313623.5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2 - SOBRESUELDOS"/>
    <s v="N"/>
    <s v="00 - N/A"/>
    <s v="10 - FONDO GENERAL"/>
    <s v="(blank)"/>
    <s v="01 - DISTRITO NACIONAL"/>
    <n v="72946312"/>
    <n v="26837990.860000003"/>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2 - SOBRESUELDOS"/>
    <s v="N"/>
    <s v="00 - N/A"/>
    <s v="30 - FONDOS PROPIOS"/>
    <s v="(blank)"/>
    <s v="01 - DISTRITO NACIONAL"/>
    <n v="265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3 - DIETAS Y GASTOS DE REPRESENTACIÓN"/>
    <s v="N"/>
    <s v="00 - N/A"/>
    <s v="10 - FONDO GENERAL"/>
    <s v="(blank)"/>
    <s v="01 - DISTRITO NACIONAL"/>
    <n v="2160000"/>
    <n v="77268.44"/>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4 - GRATIFICACIONES Y BONIFICACIONES"/>
    <s v="N"/>
    <s v="00 - N/A"/>
    <s v="10 - FONDO GENERAL"/>
    <s v="(blank)"/>
    <s v="01 - DISTRITO NACIONAL"/>
    <n v="115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5 - CONTRIBUCIONES A LA SEGURIDAD SOCIAL"/>
    <s v="N"/>
    <s v="00 - N/A"/>
    <s v="10 - FONDO GENERAL"/>
    <s v="(blank)"/>
    <s v="01 - DISTRITO NACIONAL"/>
    <n v="49080000"/>
    <n v="16287063.14000000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1 - SERVICIOS BÁSICOS"/>
    <s v="N"/>
    <s v="00 - N/A"/>
    <s v="10 - FONDO GENERAL"/>
    <s v="(blank)"/>
    <s v="01 - DISTRITO NACIONAL"/>
    <n v="18400872"/>
    <n v="5287049.5500000007"/>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1 - SERVICIOS BÁSICOS"/>
    <s v="N"/>
    <s v="00 - N/A"/>
    <s v="30 - FONDOS PROPIOS"/>
    <s v="(blank)"/>
    <s v="01 - DISTRITO NACIONAL"/>
    <n v="807000"/>
    <n v="778.8"/>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2 - PUBLICIDAD, IMPRESIÓN Y ENCUADERNACIÓN"/>
    <s v="N"/>
    <s v="00 - N/A"/>
    <s v="10 - FONDO GENERAL"/>
    <s v="(blank)"/>
    <s v="01 - DISTRITO NACIONAL"/>
    <n v="8000000"/>
    <n v="149639.99"/>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2 - PUBLICIDAD, IMPRESIÓN Y ENCUADERNACIÓN"/>
    <s v="N"/>
    <s v="00 - N/A"/>
    <s v="30 - FONDOS PROPIOS"/>
    <s v="(blank)"/>
    <s v="01 - DISTRITO NACIONAL"/>
    <n v="845000"/>
    <n v="24426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3 - VIÁTICOS"/>
    <s v="N"/>
    <s v="00 - N/A"/>
    <s v="10 - FONDO GENERAL"/>
    <s v="(blank)"/>
    <s v="01 - DISTRITO NACIONAL"/>
    <n v="2000000"/>
    <n v="462704.76"/>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3 - VIÁTICOS"/>
    <s v="N"/>
    <s v="00 - N/A"/>
    <s v="30 - FONDOS PROPIOS"/>
    <s v="(blank)"/>
    <s v="01 - DISTRITO NACIONAL"/>
    <n v="357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4 - TRANSPORTE Y ALMACENAJE"/>
    <s v="N"/>
    <s v="00 - N/A"/>
    <s v="10 - FONDO GENERAL"/>
    <s v="(blank)"/>
    <s v="01 - DISTRITO NACIONAL"/>
    <n v="185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4 - TRANSPORTE Y ALMACENAJE"/>
    <s v="N"/>
    <s v="00 - N/A"/>
    <s v="30 - FONDOS PROPIOS"/>
    <s v="(blank)"/>
    <s v="01 - DISTRITO NACIONAL"/>
    <n v="46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5 - ALQUILERES Y RENTAS"/>
    <s v="N"/>
    <s v="00 - N/A"/>
    <s v="10 - FONDO GENERAL"/>
    <s v="(blank)"/>
    <s v="01 - DISTRITO NACIONAL"/>
    <n v="1110000"/>
    <n v="697363.73"/>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5 - ALQUILERES Y RENTAS"/>
    <s v="N"/>
    <s v="00 - N/A"/>
    <s v="30 - FONDOS PROPIOS"/>
    <s v="(blank)"/>
    <s v="01 - DISTRITO NACIONAL"/>
    <n v="490000"/>
    <n v="864114"/>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6 - SEGUROS"/>
    <s v="N"/>
    <s v="00 - N/A"/>
    <s v="10 - FONDO GENERAL"/>
    <s v="(blank)"/>
    <s v="01 - DISTRITO NACIONAL"/>
    <n v="67157000"/>
    <n v="22855031.659999996"/>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6 - SEGUROS"/>
    <s v="N"/>
    <s v="00 - N/A"/>
    <s v="30 - FONDOS PROPIOS"/>
    <s v="(blank)"/>
    <s v="01 - DISTRITO NACIONAL"/>
    <n v="8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7 - SERVICIOS DE CONSERVACIÓN, REPARACIONES MENORES E INSTALACIONES TEMPORALES"/>
    <s v="N"/>
    <s v="00 - N/A"/>
    <s v="10 - FONDO GENERAL"/>
    <s v="(blank)"/>
    <s v="01 - DISTRITO NACIONAL"/>
    <n v="10000000"/>
    <n v="3680539.77"/>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7 - SERVICIOS DE CONSERVACIÓN, REPARACIONES MENORES E INSTALACIONES TEMPORALES"/>
    <s v="N"/>
    <s v="00 - N/A"/>
    <s v="30 - FONDOS PROPIOS"/>
    <s v="(blank)"/>
    <s v="01 - DISTRITO NACIONAL"/>
    <n v="2869000"/>
    <n v="1499026.2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8 - OTROS SERVICIOS NO INCLUIDOS EN CONCEPTOS ANTERIORES"/>
    <s v="N"/>
    <s v="00 - N/A"/>
    <s v="10 - FONDO GENERAL"/>
    <s v="(blank)"/>
    <s v="01 - DISTRITO NACIONAL"/>
    <n v="6000000"/>
    <n v="625870.69999999995"/>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8 - OTROS SERVICIOS NO INCLUIDOS EN CONCEPTOS ANTERIORES"/>
    <s v="N"/>
    <s v="00 - N/A"/>
    <s v="30 - FONDOS PROPIOS"/>
    <s v="(blank)"/>
    <s v="01 - DISTRITO NACIONAL"/>
    <n v="41674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9 - OTRAS CONTRATACIONES DE SERVICIOS"/>
    <s v="N"/>
    <s v="00 - N/A"/>
    <s v="10 - FONDO GENERAL"/>
    <s v="(blank)"/>
    <s v="01 - DISTRITO NACIONAL"/>
    <n v="5000000"/>
    <n v="324842.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9 - OTRAS CONTRATACIONES DE SERVICIOS"/>
    <s v="N"/>
    <s v="00 - N/A"/>
    <s v="30 - FONDOS PROPIOS"/>
    <s v="(blank)"/>
    <s v="01 - DISTRITO NACIONAL"/>
    <n v="7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1 - ALIMENTOS Y PRODUCTOS AGROFORESTALES"/>
    <s v="N"/>
    <s v="00 - N/A"/>
    <s v="10 - FONDO GENERAL"/>
    <s v="(blank)"/>
    <s v="01 - DISTRITO NACIONAL"/>
    <n v="1000000"/>
    <n v="7359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1 - ALIMENTOS Y PRODUCTOS AGROFORESTALES"/>
    <s v="N"/>
    <s v="00 - N/A"/>
    <s v="30 - FONDOS PROPIOS"/>
    <s v="(blank)"/>
    <s v="01 - DISTRITO NACIONAL"/>
    <n v="1125000"/>
    <n v="260210.7"/>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2 - TEXTILES Y VESTUARIOS"/>
    <s v="N"/>
    <s v="00 - N/A"/>
    <s v="10 - FONDO GENERAL"/>
    <s v="(blank)"/>
    <s v="01 - DISTRITO NACIONAL"/>
    <n v="3000000"/>
    <n v="8496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2 - TEXTILES Y VESTUARIOS"/>
    <s v="N"/>
    <s v="00 - N/A"/>
    <s v="30 - FONDOS PROPIOS"/>
    <s v="(blank)"/>
    <s v="01 - DISTRITO NACIONAL"/>
    <n v="122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3 - PAPEL, CARTÓN E IMPRESOS"/>
    <s v="N"/>
    <s v="00 - N/A"/>
    <s v="10 - FONDO GENERAL"/>
    <s v="(blank)"/>
    <s v="01 - DISTRITO NACIONAL"/>
    <n v="1000000"/>
    <n v="546876.68999999994"/>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3 - PAPEL, CARTÓN E IMPRESOS"/>
    <s v="N"/>
    <s v="00 - N/A"/>
    <s v="30 - FONDOS PROPIOS"/>
    <s v="(blank)"/>
    <s v="01 - DISTRITO NACIONAL"/>
    <n v="1260000"/>
    <n v="7245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4 - PRODUCTOS FARMACÉUTICOS"/>
    <s v="N"/>
    <s v="00 - N/A"/>
    <s v="10 - FONDO GENERAL"/>
    <s v="(blank)"/>
    <s v="01 - DISTRITO NACIONAL"/>
    <n v="25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4 - PRODUCTOS FARMACÉUTICOS"/>
    <s v="N"/>
    <s v="00 - N/A"/>
    <s v="30 - FONDOS PROPIOS"/>
    <s v="(blank)"/>
    <s v="01 - DISTRITO NACIONAL"/>
    <n v="300000"/>
    <n v="237782.3"/>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5 - CUERO, CAUCHO Y PLÁSTICO"/>
    <s v="N"/>
    <s v="00 - N/A"/>
    <s v="10 - FONDO GENERAL"/>
    <s v="(blank)"/>
    <s v="01 - DISTRITO NACIONAL"/>
    <n v="2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5 - CUERO, CAUCHO Y PLÁSTICO"/>
    <s v="N"/>
    <s v="00 - N/A"/>
    <s v="30 - FONDOS PROPIOS"/>
    <s v="(blank)"/>
    <s v="01 - DISTRITO NACIONAL"/>
    <n v="6847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6 - PRODUCTOS DE MINERALES, METÁLICOS Y NO METÁLICOS"/>
    <s v="N"/>
    <s v="00 - N/A"/>
    <s v="10 - FONDO GENERAL"/>
    <s v="(blank)"/>
    <s v="01 - DISTRITO NACIONAL"/>
    <n v="6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6 - PRODUCTOS DE MINERALES, METÁLICOS Y NO METÁLICOS"/>
    <s v="N"/>
    <s v="00 - N/A"/>
    <s v="30 - FONDOS PROPIOS"/>
    <s v="(blank)"/>
    <s v="01 - DISTRITO NACIONAL"/>
    <n v="161935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7 - COMBUSTIBLES, LUBRICANTES, PRODUCTOS QUÍMICOS Y CONEXOS"/>
    <s v="N"/>
    <s v="00 - N/A"/>
    <s v="10 - FONDO GENERAL"/>
    <s v="(blank)"/>
    <s v="01 - DISTRITO NACIONAL"/>
    <n v="21600000"/>
    <n v="1890092.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7 - COMBUSTIBLES, LUBRICANTES, PRODUCTOS QUÍMICOS Y CONEXOS"/>
    <s v="N"/>
    <s v="00 - N/A"/>
    <s v="30 - FONDOS PROPIOS"/>
    <s v="(blank)"/>
    <s v="01 - DISTRITO NACIONAL"/>
    <n v="2694000"/>
    <n v="1115.0999999999999"/>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9 - PRODUCTOS Y ÚTILES VARIOS"/>
    <s v="N"/>
    <s v="00 - N/A"/>
    <s v="10 - FONDO GENERAL"/>
    <s v="(blank)"/>
    <s v="01 - DISTRITO NACIONAL"/>
    <n v="19255894"/>
    <n v="318458.4000000000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9 - PRODUCTOS Y ÚTILES VARIOS"/>
    <s v="N"/>
    <s v="00 - N/A"/>
    <s v="30 - FONDOS PROPIOS"/>
    <s v="(blank)"/>
    <s v="01 - DISTRITO NACIONAL"/>
    <n v="3535500"/>
    <n v="10051.620000000001"/>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1 - REMUNERACIONES"/>
    <s v="N"/>
    <s v="00 - N/A"/>
    <s v="10 - FONDO GENERAL"/>
    <s v="(blank)"/>
    <s v="99 - MULTIPROVINCIAL"/>
    <n v="1049741964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2 - SOBRESUELDOS"/>
    <s v="N"/>
    <s v="00 - N/A"/>
    <s v="10 - FONDO GENERAL"/>
    <s v="(blank)"/>
    <s v="99 - MULTIPROVINCIAL"/>
    <n v="8535610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3 - DIETAS Y GASTOS DE REPRESENTACIÓN"/>
    <s v="N"/>
    <s v="00 - N/A"/>
    <s v="10 - FONDO GENERAL"/>
    <s v="(blank)"/>
    <s v="99 - MULTIPROVINCIAL"/>
    <n v="4045637"/>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4 - GRATIFICACIONES Y BONIFICACIONES"/>
    <s v="N"/>
    <s v="00 - N/A"/>
    <s v="10 - FONDO GENERAL"/>
    <s v="(blank)"/>
    <s v="99 - MULTIPROVINCIAL"/>
    <n v="46396869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1 - SERVICIOS BÁSICOS"/>
    <s v="N"/>
    <s v="00 - N/A"/>
    <s v="10 - FONDO GENERAL"/>
    <s v="(blank)"/>
    <s v="99 - MULTIPROVINCIAL"/>
    <n v="26436845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2 - PUBLICIDAD, IMPRESIÓN Y ENCUADERNACIÓN"/>
    <s v="N"/>
    <s v="00 - N/A"/>
    <s v="10 - FONDO GENERAL"/>
    <s v="(blank)"/>
    <s v="99 - MULTIPROVINCIAL"/>
    <n v="2803210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3 - VIÁTICOS"/>
    <s v="N"/>
    <s v="00 - N/A"/>
    <s v="10 - FONDO GENERAL"/>
    <s v="(blank)"/>
    <s v="99 - MULTIPROVINCIAL"/>
    <n v="192478044"/>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4 - TRANSPORTE Y ALMACENAJE"/>
    <s v="N"/>
    <s v="00 - N/A"/>
    <s v="10 - FONDO GENERAL"/>
    <s v="(blank)"/>
    <s v="99 - MULTIPROVINCIAL"/>
    <n v="22882350"/>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5 - ALQUILERES Y RENTAS"/>
    <s v="N"/>
    <s v="00 - N/A"/>
    <s v="10 - FONDO GENERAL"/>
    <s v="(blank)"/>
    <s v="99 - MULTIPROVINCIAL"/>
    <n v="4064080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6 - SEGUROS"/>
    <s v="N"/>
    <s v="00 - N/A"/>
    <s v="10 - FONDO GENERAL"/>
    <s v="(blank)"/>
    <s v="99 - MULTIPROVINCIAL"/>
    <n v="723257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7 - SERVICIOS DE CONSERVACIÓN, REPARACIONES MENORES E INSTALACIONES TEMPORALES"/>
    <s v="N"/>
    <s v="00 - N/A"/>
    <s v="10 - FONDO GENERAL"/>
    <s v="(blank)"/>
    <s v="99 - MULTIPROVINCIAL"/>
    <n v="3820736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8 - OTROS SERVICIOS NO INCLUIDOS EN CONCEPTOS ANTERIORES"/>
    <s v="N"/>
    <s v="00 - N/A"/>
    <s v="10 - FONDO GENERAL"/>
    <s v="(blank)"/>
    <s v="99 - MULTIPROVINCIAL"/>
    <n v="17918033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9 - OTRAS CONTRATACIONES DE SERVICIOS"/>
    <s v="N"/>
    <s v="00 - N/A"/>
    <s v="10 - FONDO GENERAL"/>
    <s v="(blank)"/>
    <s v="99 - MULTIPROVINCIAL"/>
    <n v="12281500"/>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1 - ALIMENTOS Y PRODUCTOS AGROFORESTALES"/>
    <s v="N"/>
    <s v="00 - N/A"/>
    <s v="10 - FONDO GENERAL"/>
    <s v="(blank)"/>
    <s v="99 - MULTIPROVINCIAL"/>
    <n v="2410228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2 - TEXTILES Y VESTUARIOS"/>
    <s v="N"/>
    <s v="00 - N/A"/>
    <s v="10 - FONDO GENERAL"/>
    <s v="(blank)"/>
    <s v="99 - MULTIPROVINCIAL"/>
    <n v="938334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3 - PAPEL, CARTÓN E IMPRESOS"/>
    <s v="N"/>
    <s v="00 - N/A"/>
    <s v="10 - FONDO GENERAL"/>
    <s v="(blank)"/>
    <s v="99 - MULTIPROVINCIAL"/>
    <n v="5321615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4 - PRODUCTOS FARMACÉUTICOS"/>
    <s v="N"/>
    <s v="00 - N/A"/>
    <s v="10 - FONDO GENERAL"/>
    <s v="(blank)"/>
    <s v="99 - MULTIPROVINCIAL"/>
    <n v="49633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5 - CUERO, CAUCHO Y PLÁSTICO"/>
    <s v="N"/>
    <s v="00 - N/A"/>
    <s v="10 - FONDO GENERAL"/>
    <s v="(blank)"/>
    <s v="99 - MULTIPROVINCIAL"/>
    <n v="487320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6 - PRODUCTOS DE MINERALES, METÁLICOS Y NO METÁLICOS"/>
    <s v="N"/>
    <s v="00 - N/A"/>
    <s v="10 - FONDO GENERAL"/>
    <s v="(blank)"/>
    <s v="99 - MULTIPROVINCIAL"/>
    <n v="1373987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7 - COMBUSTIBLES, LUBRICANTES, PRODUCTOS QUÍMICOS Y CONEXOS"/>
    <s v="N"/>
    <s v="00 - N/A"/>
    <s v="10 - FONDO GENERAL"/>
    <s v="(blank)"/>
    <s v="99 - MULTIPROVINCIAL"/>
    <n v="4246963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9 - PRODUCTOS Y ÚTILES VARIOS"/>
    <s v="N"/>
    <s v="00 - N/A"/>
    <s v="10 - FONDO GENERAL"/>
    <s v="(blank)"/>
    <s v="99 - MULTIPROVINCIAL"/>
    <n v="1545191028"/>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1 - REMUNERACIONES"/>
    <s v="N"/>
    <s v="00 - N/A"/>
    <s v="10 - FONDO GENERAL"/>
    <s v="(blank)"/>
    <s v="01 - DISTRITO NACIONAL"/>
    <n v="69228000"/>
    <n v="26782099.990000002"/>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1 - REMUNERACIONES"/>
    <s v="N"/>
    <s v="00 - N/A"/>
    <s v="30 - FONDOS PROPIOS"/>
    <s v="(blank)"/>
    <s v="01 - DISTRITO NACIONAL"/>
    <n v="3500000"/>
    <n v="872175.82000000007"/>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2 - SOBRESUELDOS"/>
    <s v="N"/>
    <s v="00 - N/A"/>
    <s v="10 - FONDO GENERAL"/>
    <s v="(blank)"/>
    <s v="01 - DISTRITO NACIONAL"/>
    <n v="4000000"/>
    <n v="183800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2 - SOBRESUELDOS"/>
    <s v="N"/>
    <s v="00 - N/A"/>
    <s v="30 - FONDOS PROPIOS"/>
    <s v="(blank)"/>
    <s v="01 - DISTRITO NACIONAL"/>
    <n v="112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4 - GRATIFICACIONES Y BONIFICACIONES"/>
    <s v="N"/>
    <s v="00 - N/A"/>
    <s v="30 - FONDOS PROPIOS"/>
    <s v="(blank)"/>
    <s v="01 - DISTRITO NACIONAL"/>
    <n v="10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01 - DISTRITO NACIONAL"/>
    <n v="9500000"/>
    <n v="4092720.5100000007"/>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1 - SERVICIOS BÁSICOS"/>
    <s v="N"/>
    <s v="00 - N/A"/>
    <s v="10 - FONDO GENERAL"/>
    <s v="(blank)"/>
    <s v="01 - DISTRITO NACIONAL"/>
    <n v="5500200"/>
    <n v="1982380.2100000002"/>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2 - PUBLICIDAD, IMPRESIÓN Y ENCUADERNACIÓN"/>
    <s v="N"/>
    <s v="00 - N/A"/>
    <s v="30 - FONDOS PROPIOS"/>
    <s v="(blank)"/>
    <s v="01 - DISTRITO NACIONAL"/>
    <n v="500000"/>
    <n v="47554"/>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3 - VIÁTICOS"/>
    <s v="N"/>
    <s v="00 - N/A"/>
    <s v="30 - FONDOS PROPIOS"/>
    <s v="(blank)"/>
    <s v="01 - DISTRITO NACIONAL"/>
    <n v="0"/>
    <n v="291138"/>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4 - TRANSPORTE Y ALMACENAJE"/>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4 - TRANSPORTE Y ALMACENAJE"/>
    <s v="N"/>
    <s v="00 - N/A"/>
    <s v="30 - FONDOS PROPIOS"/>
    <s v="(blank)"/>
    <s v="01 - DISTRITO NACIONAL"/>
    <n v="0"/>
    <n v="79225.94"/>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5 - ALQUILERES Y RENTAS"/>
    <s v="N"/>
    <s v="00 - N/A"/>
    <s v="30 - FONDOS PROPIOS"/>
    <s v="(blank)"/>
    <s v="01 - DISTRITO NACIONAL"/>
    <n v="315000"/>
    <n v="395080.1"/>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6 - SEGUROS"/>
    <s v="N"/>
    <s v="00 - N/A"/>
    <s v="10 - FONDO GENERAL"/>
    <s v="(blank)"/>
    <s v="01 - DISTRITO NACIONAL"/>
    <n v="3600000"/>
    <n v="1473125.29"/>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6 - SEGUROS"/>
    <s v="N"/>
    <s v="00 - N/A"/>
    <s v="30 - FONDOS PROPIOS"/>
    <s v="(blank)"/>
    <s v="01 - DISTRITO NACIONAL"/>
    <n v="0"/>
    <n v="541333.86"/>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blank)"/>
    <s v="01 - DISTRITO NACIONAL"/>
    <n v="660000"/>
    <n v="105551"/>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01 - DISTRITO NACIONAL"/>
    <n v="1656000"/>
    <n v="197690.78000000003"/>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8 - OTROS SERVICIOS NO INCLUIDOS EN CONCEPTOS ANTERIORES"/>
    <s v="N"/>
    <s v="00 - N/A"/>
    <s v="30 - FONDOS PROPIOS"/>
    <s v="(blank)"/>
    <s v="01 - DISTRITO NACIONAL"/>
    <n v="2050000"/>
    <n v="658351.62000000011"/>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9 - OTRAS CONTRATACIONES DE SERVICIOS"/>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9 - OTRAS CONTRATACIONES DE SERVICIOS"/>
    <s v="N"/>
    <s v="00 - N/A"/>
    <s v="30 - FONDOS PROPIOS"/>
    <s v="(blank)"/>
    <s v="01 - DISTRITO NACIONAL"/>
    <n v="0"/>
    <n v="1758.2"/>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01 - DISTRITO NACIONAL"/>
    <n v="10715800"/>
    <n v="2917497"/>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1 - ALIMENTOS Y PRODUCTOS AGROFORESTALES"/>
    <s v="N"/>
    <s v="00 - N/A"/>
    <s v="30 - FONDOS PROPIOS"/>
    <s v="(blank)"/>
    <s v="01 - DISTRITO NACIONAL"/>
    <n v="3020000"/>
    <n v="3205940.4499999997"/>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2 - TEXTILES Y VESTUARIOS"/>
    <s v="N"/>
    <s v="00 - N/A"/>
    <s v="30 - FONDOS PROPIOS"/>
    <s v="(blank)"/>
    <s v="01 - DISTRITO NACIONAL"/>
    <n v="1165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3 - PAPEL, CARTÓN E IMPRESOS"/>
    <s v="N"/>
    <s v="00 - N/A"/>
    <s v="30 - FONDOS PROPIOS"/>
    <s v="(blank)"/>
    <s v="01 - DISTRITO NACIONAL"/>
    <n v="882000"/>
    <n v="107191.2"/>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4 - PRODUCTOS FARMACÉUTICOS"/>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4 - PRODUCTOS FARMACÉUTICOS"/>
    <s v="N"/>
    <s v="00 - N/A"/>
    <s v="30 - FONDOS PROPIOS"/>
    <s v="(blank)"/>
    <s v="01 - DISTRITO NACIONAL"/>
    <n v="260000"/>
    <n v="25972.34"/>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5 - CUERO, CAUCHO Y PLÁSTICO"/>
    <s v="N"/>
    <s v="00 - N/A"/>
    <s v="30 - FONDOS PROPIOS"/>
    <s v="(blank)"/>
    <s v="01 - DISTRITO NACIONAL"/>
    <n v="800000"/>
    <n v="1357"/>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6 - PRODUCTOS DE MINERALES, METÁLICOS Y NO METÁLICOS"/>
    <s v="N"/>
    <s v="00 - N/A"/>
    <s v="30 - FONDOS PROPIOS"/>
    <s v="(blank)"/>
    <s v="01 - DISTRITO NACIONAL"/>
    <n v="4455000"/>
    <n v="841005.07000000007"/>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01 - DISTRITO NACIONAL"/>
    <n v="5460000"/>
    <n v="1780190.8599999999"/>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9 - PRODUCTOS Y ÚTILES VARIOS"/>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9 - PRODUCTOS Y ÚTILES VARIOS"/>
    <s v="N"/>
    <s v="00 - N/A"/>
    <s v="30 - FONDOS PROPIOS"/>
    <s v="(blank)"/>
    <s v="01 - DISTRITO NACIONAL"/>
    <n v="7310000"/>
    <n v="1949495.06"/>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1 - REMUNERACIONES"/>
    <s v="N"/>
    <s v="00 - N/A"/>
    <s v="30 - FONDOS PROPIOS"/>
    <s v="(blank)"/>
    <s v="99 - MULTIPROVINCIAL"/>
    <n v="1015539827"/>
    <n v="277363074.48000002"/>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2 - SOBRESUELDOS"/>
    <s v="N"/>
    <s v="00 - N/A"/>
    <s v="30 - FONDOS PROPIOS"/>
    <s v="(blank)"/>
    <s v="99 - MULTIPROVINCIAL"/>
    <n v="89307730"/>
    <n v="20055564.199999999"/>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4 - GRATIFICACIONES Y BONIFICACIONES"/>
    <s v="N"/>
    <s v="00 - N/A"/>
    <s v="30 - FONDOS PROPIOS"/>
    <s v="(blank)"/>
    <s v="99 - MULTIPROVINCIAL"/>
    <n v="175243689"/>
    <n v="26176242.970000006"/>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5 - CONTRIBUCIONES A LA SEGURIDAD SOCIAL"/>
    <s v="N"/>
    <s v="00 - N/A"/>
    <s v="30 - FONDOS PROPIOS"/>
    <s v="(blank)"/>
    <s v="99 - MULTIPROVINCIAL"/>
    <n v="132815254"/>
    <n v="20704133.220000003"/>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1 - SERVICIOS BÁSICOS"/>
    <s v="N"/>
    <s v="00 - N/A"/>
    <s v="30 - FONDOS PROPIOS"/>
    <s v="(blank)"/>
    <s v="99 - MULTIPROVINCIAL"/>
    <n v="28759213"/>
    <n v="4875282.6999999993"/>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2 - PUBLICIDAD, IMPRESIÓN Y ENCUADERNACIÓN"/>
    <s v="N"/>
    <s v="00 - N/A"/>
    <s v="30 - FONDOS PROPIOS"/>
    <s v="(blank)"/>
    <s v="99 - MULTIPROVINCIAL"/>
    <n v="47958036"/>
    <n v="58314073.030000001"/>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3 - VIÁTICOS"/>
    <s v="N"/>
    <s v="00 - N/A"/>
    <s v="30 - FONDOS PROPIOS"/>
    <s v="(blank)"/>
    <s v="99 - MULTIPROVINCIAL"/>
    <n v="27272015"/>
    <n v="8247453.0099999998"/>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4 - TRANSPORTE Y ALMACENAJE"/>
    <s v="N"/>
    <s v="00 - N/A"/>
    <s v="30 - FONDOS PROPIOS"/>
    <s v="(blank)"/>
    <s v="99 - MULTIPROVINCIAL"/>
    <n v="9975138"/>
    <n v="1327252.22"/>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5 - ALQUILERES Y RENTAS"/>
    <s v="N"/>
    <s v="00 - N/A"/>
    <s v="30 - FONDOS PROPIOS"/>
    <s v="(blank)"/>
    <s v="99 - MULTIPROVINCIAL"/>
    <n v="218314716"/>
    <n v="29559646.300000001"/>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6 - SEGUROS"/>
    <s v="N"/>
    <s v="00 - N/A"/>
    <s v="30 - FONDOS PROPIOS"/>
    <s v="(blank)"/>
    <s v="99 - MULTIPROVINCIAL"/>
    <n v="144384146"/>
    <n v="47424578.540000007"/>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7 - SERVICIOS DE CONSERVACIÓN, REPARACIONES MENORES E INSTALACIONES TEMPORALES"/>
    <s v="N"/>
    <s v="00 - N/A"/>
    <s v="30 - FONDOS PROPIOS"/>
    <s v="(blank)"/>
    <s v="99 - MULTIPROVINCIAL"/>
    <n v="39222300"/>
    <n v="1543318.8800000001"/>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8 - OTROS SERVICIOS NO INCLUIDOS EN CONCEPTOS ANTERIORES"/>
    <s v="N"/>
    <s v="00 - N/A"/>
    <s v="30 - FONDOS PROPIOS"/>
    <s v="(blank)"/>
    <s v="99 - MULTIPROVINCIAL"/>
    <n v="613985004"/>
    <n v="49927230.440000005"/>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9 - OTRAS CONTRATACIONES DE SERVICIOS"/>
    <s v="N"/>
    <s v="00 - N/A"/>
    <s v="30 - FONDOS PROPIOS"/>
    <s v="(blank)"/>
    <s v="99 - MULTIPROVINCIAL"/>
    <n v="746297952"/>
    <n v="2667168.7400000002"/>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1 - ALIMENTOS Y PRODUCTOS AGROFORESTALES"/>
    <s v="N"/>
    <s v="00 - N/A"/>
    <s v="30 - FONDOS PROPIOS"/>
    <s v="(blank)"/>
    <s v="99 - MULTIPROVINCIAL"/>
    <n v="6358086"/>
    <n v="1547734.06"/>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2 - TEXTILES Y VESTUARIOS"/>
    <s v="N"/>
    <s v="00 - N/A"/>
    <s v="30 - FONDOS PROPIOS"/>
    <s v="(blank)"/>
    <s v="99 - MULTIPROVINCIAL"/>
    <n v="1982466"/>
    <n v="256887.42"/>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3 - PAPEL, CARTÓN E IMPRESOS"/>
    <s v="N"/>
    <s v="00 - N/A"/>
    <s v="30 - FONDOS PROPIOS"/>
    <s v="(blank)"/>
    <s v="99 - MULTIPROVINCIAL"/>
    <n v="2956164"/>
    <n v="133174.94"/>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4 - PRODUCTOS FARMACÉUTICOS"/>
    <s v="N"/>
    <s v="00 - N/A"/>
    <s v="30 - FONDOS PROPIOS"/>
    <s v="(blank)"/>
    <s v="99 - MULTIPROVINCIAL"/>
    <n v="21460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5 - CUERO, CAUCHO Y PLÁSTICO"/>
    <s v="N"/>
    <s v="00 - N/A"/>
    <s v="30 - FONDOS PROPIOS"/>
    <s v="(blank)"/>
    <s v="99 - MULTIPROVINCIAL"/>
    <n v="1680000"/>
    <n v="748.8"/>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6 - PRODUCTOS DE MINERALES, METÁLICOS Y NO METÁLICOS"/>
    <s v="N"/>
    <s v="00 - N/A"/>
    <s v="30 - FONDOS PROPIOS"/>
    <s v="(blank)"/>
    <s v="99 - MULTIPROVINCIAL"/>
    <n v="334443"/>
    <n v="90303.699999999983"/>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7 - COMBUSTIBLES, LUBRICANTES, PRODUCTOS QUÍMICOS Y CONEXOS"/>
    <s v="N"/>
    <s v="00 - N/A"/>
    <s v="30 - FONDOS PROPIOS"/>
    <s v="(blank)"/>
    <s v="99 - MULTIPROVINCIAL"/>
    <n v="25086210"/>
    <n v="5848222.9299999997"/>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9 - PRODUCTOS Y ÚTILES VARIOS"/>
    <s v="N"/>
    <s v="00 - N/A"/>
    <s v="30 - FONDOS PROPIOS"/>
    <s v="(blank)"/>
    <s v="99 - MULTIPROVINCIAL"/>
    <n v="41340631"/>
    <n v="19973582.41"/>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1 - REMUNERACIONES"/>
    <s v="N"/>
    <s v="00 - N/A"/>
    <s v="10 - FONDO GENERAL"/>
    <s v="(blank)"/>
    <s v="99 - MULTIPROVINCIAL"/>
    <n v="228598462"/>
    <n v="83025109.189999998"/>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2 - SOBRESUELDOS"/>
    <s v="N"/>
    <s v="00 - N/A"/>
    <s v="10 - FONDO GENERAL"/>
    <s v="(blank)"/>
    <s v="99 - MULTIPROVINCIAL"/>
    <n v="16169623"/>
    <n v="15159635.460000001"/>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5 - CONTRIBUCIONES A LA SEGURIDAD SOCIAL"/>
    <s v="N"/>
    <s v="00 - N/A"/>
    <s v="10 - FONDO GENERAL"/>
    <s v="(blank)"/>
    <s v="99 - MULTIPROVINCIAL"/>
    <n v="32062186"/>
    <n v="12579901.209999997"/>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1 - SERVICIOS BÁSICOS"/>
    <s v="N"/>
    <s v="00 - N/A"/>
    <s v="10 - FONDO GENERAL"/>
    <s v="(blank)"/>
    <s v="99 - MULTIPROVINCIAL"/>
    <n v="9260600"/>
    <n v="2599880.2699999986"/>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N"/>
    <s v="00 - N/A"/>
    <s v="10 - FONDO GENERAL"/>
    <s v="(blank)"/>
    <s v="99 - MULTIPROVINCIAL"/>
    <n v="572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3 - VIÁTICOS"/>
    <s v="N"/>
    <s v="00 - N/A"/>
    <s v="10 - FONDO GENERAL"/>
    <s v="(blank)"/>
    <s v="99 - MULTIPROVINCIAL"/>
    <n v="1212000"/>
    <n v="21255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4 - TRANSPORTE Y ALMACENAJE"/>
    <s v="N"/>
    <s v="00 - N/A"/>
    <s v="10 - FONDO GENERAL"/>
    <s v="(blank)"/>
    <s v="99 - MULTIPROVINCIAL"/>
    <n v="30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5 - ALQUILERES Y RENTAS"/>
    <s v="N"/>
    <s v="00 - N/A"/>
    <s v="10 - FONDO GENERAL"/>
    <s v="(blank)"/>
    <s v="99 - MULTIPROVINCIAL"/>
    <n v="4975970"/>
    <n v="1585680.56"/>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6 - SEGUROS"/>
    <s v="N"/>
    <s v="00 - N/A"/>
    <s v="10 - FONDO GENERAL"/>
    <s v="(blank)"/>
    <s v="99 - MULTIPROVINCIAL"/>
    <n v="6600000"/>
    <n v="3267338.62"/>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4522225"/>
    <n v="145080.59"/>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N"/>
    <s v="00 - N/A"/>
    <s v="10 - FONDO GENERAL"/>
    <s v="(blank)"/>
    <s v="99 - MULTIPROVINCIAL"/>
    <n v="5727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N"/>
    <s v="00 - N/A"/>
    <s v="10 - FONDO GENERAL"/>
    <s v="(blank)"/>
    <s v="99 - MULTIPROVINCIAL"/>
    <n v="1472082"/>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1 - ALIMENTOS Y PRODUCTOS AGROFORESTALES"/>
    <s v="N"/>
    <s v="00 - N/A"/>
    <s v="10 - FONDO GENERAL"/>
    <s v="(blank)"/>
    <s v="99 - MULTIPROVINCIAL"/>
    <n v="4060241"/>
    <n v="378149.33999999997"/>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2 - TEXTILES Y VESTUARIOS"/>
    <s v="N"/>
    <s v="00 - N/A"/>
    <s v="10 - FONDO GENERAL"/>
    <s v="(blank)"/>
    <s v="99 - MULTIPROVINCIAL"/>
    <n v="635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3 - PAPEL, CARTÓN E IMPRESOS"/>
    <s v="N"/>
    <s v="00 - N/A"/>
    <s v="10 - FONDO GENERAL"/>
    <s v="(blank)"/>
    <s v="99 - MULTIPROVINCIAL"/>
    <n v="462150"/>
    <n v="52250.400000000001"/>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4 - PRODUCTOS FARMACÉUTICOS"/>
    <s v="N"/>
    <s v="00 - N/A"/>
    <s v="10 - FONDO GENERAL"/>
    <s v="(blank)"/>
    <s v="99 - MULTIPROVINCIAL"/>
    <n v="2776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5 - CUERO, CAUCHO Y PLÁSTICO"/>
    <s v="N"/>
    <s v="00 - N/A"/>
    <s v="10 - FONDO GENERAL"/>
    <s v="(blank)"/>
    <s v="99 - MULTIPROVINCIAL"/>
    <n v="13234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6 - PRODUCTOS DE MINERALES, METÁLICOS Y NO METÁLICOS"/>
    <s v="N"/>
    <s v="00 - N/A"/>
    <s v="10 - FONDO GENERAL"/>
    <s v="(blank)"/>
    <s v="99 - MULTIPROVINCIAL"/>
    <n v="2813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N"/>
    <s v="00 - N/A"/>
    <s v="10 - FONDO GENERAL"/>
    <s v="(blank)"/>
    <s v="99 - MULTIPROVINCIAL"/>
    <n v="6398595"/>
    <n v="665243.37"/>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9 - PRODUCTOS Y ÚTILES VARIOS"/>
    <s v="N"/>
    <s v="00 - N/A"/>
    <s v="10 - FONDO GENERAL"/>
    <s v="(blank)"/>
    <s v="99 - MULTIPROVINCIAL"/>
    <n v="3167164"/>
    <n v="262252.05000000005"/>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1 - REMUNERACIONES"/>
    <s v="N"/>
    <s v="00 - N/A"/>
    <s v="10 - FONDO GENERAL"/>
    <s v="(blank)"/>
    <s v="99 - MULTIPROVINCIAL"/>
    <n v="38193500"/>
    <n v="13716946.01"/>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2 - SOBRESUELDOS"/>
    <s v="N"/>
    <s v="00 - N/A"/>
    <s v="10 - FONDO GENERAL"/>
    <s v="(blank)"/>
    <s v="99 - MULTIPROVINCIAL"/>
    <n v="6931700"/>
    <n v="2740557.2300000004"/>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99 - MULTIPROVINCIAL"/>
    <n v="5349811"/>
    <n v="2081461.5600000003"/>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1 - SERVICIOS BÁSICOS"/>
    <s v="N"/>
    <s v="00 - N/A"/>
    <s v="10 - FONDO GENERAL"/>
    <s v="(blank)"/>
    <s v="99 - MULTIPROVINCIAL"/>
    <n v="10068000"/>
    <n v="3274693.07"/>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1 - SERVICIOS BÁSICOS"/>
    <s v="N"/>
    <s v="00 - N/A"/>
    <s v="30 - FONDOS PROPIOS"/>
    <s v="(blank)"/>
    <s v="99 - MULTIPROVINCIAL"/>
    <n v="0"/>
    <n v="27175"/>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2 - PUBLICIDAD, IMPRESIÓN Y ENCUADERNACIÓN"/>
    <s v="N"/>
    <s v="00 - N/A"/>
    <s v="10 - FONDO GENERAL"/>
    <s v="(blank)"/>
    <s v="99 - MULTIPROVINCIAL"/>
    <n v="700000"/>
    <n v="127671.28"/>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2 - PUBLICIDAD, IMPRESIÓN Y ENCUADERNACIÓN"/>
    <s v="N"/>
    <s v="00 - N/A"/>
    <s v="30 - FONDOS PROPIOS"/>
    <s v="(blank)"/>
    <s v="99 - MULTIPROVINCIAL"/>
    <n v="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3 - VIÁTICOS"/>
    <s v="N"/>
    <s v="00 - N/A"/>
    <s v="30 - FONDOS PROPIOS"/>
    <s v="(blank)"/>
    <s v="99 - MULTIPROVINCIAL"/>
    <n v="935000"/>
    <n v="15430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4 - TRANSPORTE Y ALMACENAJE"/>
    <s v="N"/>
    <s v="00 - N/A"/>
    <s v="10 - FONDO GENERAL"/>
    <s v="(blank)"/>
    <s v="99 - MULTIPROVINCIAL"/>
    <n v="29500"/>
    <n v="2200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5 - ALQUILERES Y RENTAS"/>
    <s v="N"/>
    <s v="00 - N/A"/>
    <s v="10 - FONDO GENERAL"/>
    <s v="(blank)"/>
    <s v="99 - MULTIPROVINCIAL"/>
    <n v="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5 - ALQUILERES Y RENTAS"/>
    <s v="N"/>
    <s v="00 - N/A"/>
    <s v="30 - FONDOS PROPIOS"/>
    <s v="(blank)"/>
    <s v="99 - MULTIPROVINCIAL"/>
    <n v="800000"/>
    <n v="98464.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6 - SEGUROS"/>
    <s v="N"/>
    <s v="00 - N/A"/>
    <s v="10 - FONDO GENERAL"/>
    <s v="(blank)"/>
    <s v="99 - MULTIPROVINCIAL"/>
    <n v="1060000"/>
    <n v="289138.71999999997"/>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99 - MULTIPROVINCIAL"/>
    <n v="2264660"/>
    <n v="818354.15999999992"/>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blank)"/>
    <s v="99 - MULTIPROVINCIAL"/>
    <n v="40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99 - MULTIPROVINCIAL"/>
    <n v="1298429"/>
    <n v="249322.84"/>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8 - OTROS SERVICIOS NO INCLUIDOS EN CONCEPTOS ANTERIORES"/>
    <s v="N"/>
    <s v="00 - N/A"/>
    <s v="30 - FONDOS PROPIOS"/>
    <s v="(blank)"/>
    <s v="99 - MULTIPROVINCIAL"/>
    <n v="150000"/>
    <n v="23836.06"/>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9 - OTRAS CONTRATACIONES DE SERVICIOS"/>
    <s v="N"/>
    <s v="00 - N/A"/>
    <s v="30 - FONDOS PROPIOS"/>
    <s v="(blank)"/>
    <s v="99 - MULTIPROVINCIAL"/>
    <n v="315000"/>
    <n v="14802.33"/>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99 - MULTIPROVINCIAL"/>
    <n v="110000"/>
    <n v="46651.64"/>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1 - ALIMENTOS Y PRODUCTOS AGROFORESTALES"/>
    <s v="N"/>
    <s v="00 - N/A"/>
    <s v="30 - FONDOS PROPIOS"/>
    <s v="(blank)"/>
    <s v="99 - MULTIPROVINCIAL"/>
    <n v="500000"/>
    <n v="105441.7099999999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2 - TEXTILES Y VESTUARIOS"/>
    <s v="N"/>
    <s v="00 - N/A"/>
    <s v="30 - FONDOS PROPIOS"/>
    <s v="(blank)"/>
    <s v="99 - MULTIPROVINCIAL"/>
    <n v="25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3 - PAPEL, CARTÓN E IMPRESOS"/>
    <s v="N"/>
    <s v="00 - N/A"/>
    <s v="10 - FONDO GENERAL"/>
    <s v="(blank)"/>
    <s v="99 - MULTIPROVINCIAL"/>
    <n v="3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3 - PAPEL, CARTÓN E IMPRESOS"/>
    <s v="N"/>
    <s v="00 - N/A"/>
    <s v="30 - FONDOS PROPIOS"/>
    <s v="(blank)"/>
    <s v="99 - MULTIPROVINCIAL"/>
    <n v="100000"/>
    <n v="1874.73"/>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4 - PRODUCTOS FARMACÉUTICOS"/>
    <s v="N"/>
    <s v="00 - N/A"/>
    <s v="10 - FONDO GENERAL"/>
    <s v="(blank)"/>
    <s v="99 - MULTIPROVINCIAL"/>
    <n v="30000"/>
    <n v="11833.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6 - PRODUCTOS DE MINERALES, METÁLICOS Y NO METÁLICOS"/>
    <s v="N"/>
    <s v="00 - N/A"/>
    <s v="10 - FONDO GENERAL"/>
    <s v="(blank)"/>
    <s v="99 - MULTIPROVINCIAL"/>
    <n v="0"/>
    <n v="1608.1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7 - COMBUSTIBLES, LUBRICANTES, PRODUCTOS QUÍMICOS Y CONEXOS"/>
    <s v="N"/>
    <s v="00 - N/A"/>
    <s v="10 - FONDO GENERAL"/>
    <s v="(blank)"/>
    <s v="99 - MULTIPROVINCIAL"/>
    <n v="1391400"/>
    <n v="66178.95"/>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99 - MULTIPROVINCIAL"/>
    <n v="600000"/>
    <n v="84772"/>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9 - PRODUCTOS Y ÚTILES VARIOS"/>
    <s v="N"/>
    <s v="00 - N/A"/>
    <s v="10 - FONDO GENERAL"/>
    <s v="(blank)"/>
    <s v="99 - MULTIPROVINCIAL"/>
    <n v="670000"/>
    <n v="108931.31"/>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9 - PRODUCTOS Y ÚTILES VARIOS"/>
    <s v="N"/>
    <s v="00 - N/A"/>
    <s v="30 - FONDOS PROPIOS"/>
    <s v="(blank)"/>
    <s v="99 - MULTIPROVINCIAL"/>
    <n v="950000"/>
    <n v="174023.49"/>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1 - REMUNERACIONES"/>
    <s v="N"/>
    <s v="00 - N/A"/>
    <s v="10 - FONDO GENERAL"/>
    <s v="(blank)"/>
    <s v="32 - SANTO DOMINGO"/>
    <n v="4628001"/>
    <n v="196800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2 - SOBRESUELDOS"/>
    <s v="N"/>
    <s v="00 - N/A"/>
    <s v="10 - FONDO GENERAL"/>
    <s v="(blank)"/>
    <s v="32 - SANTO DOMINGO"/>
    <n v="1041334"/>
    <n v="51600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4 - GRATIFICACIONES Y BONIFICACIONES"/>
    <s v="N"/>
    <s v="00 - N/A"/>
    <s v="10 - FONDO GENERAL"/>
    <s v="(blank)"/>
    <s v="32 - SANTO DOMINGO"/>
    <n v="435667"/>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32 - SANTO DOMINGO"/>
    <n v="652044"/>
    <n v="300842.74000000005"/>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2 - PUBLICIDAD, IMPRESIÓN Y ENCUADERNACIÓN"/>
    <s v="N"/>
    <s v="00 - N/A"/>
    <s v="10 - FONDO GENERAL"/>
    <s v="(blank)"/>
    <s v="32 - SANTO DOMINGO"/>
    <n v="15360"/>
    <n v="1536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3 - VIÁTICOS"/>
    <s v="N"/>
    <s v="00 - N/A"/>
    <s v="30 - FONDOS PROPIOS"/>
    <s v="(blank)"/>
    <s v="32 - SANTO DOMINGO"/>
    <n v="225600"/>
    <n v="12935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4 - TRANSPORTE Y ALMACENAJE"/>
    <s v="N"/>
    <s v="00 - N/A"/>
    <s v="10 - FONDO GENERAL"/>
    <s v="(blank)"/>
    <s v="32 - SANTO DOMINGO"/>
    <n v="88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9 - OTRAS CONTRATACIONES DE SERVICIOS"/>
    <s v="N"/>
    <s v="00 - N/A"/>
    <s v="10 - FONDO GENERAL"/>
    <s v="(blank)"/>
    <s v="32 - SANTO DOMINGO"/>
    <n v="571150"/>
    <n v="247988.8"/>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9 - OTRAS CONTRATACIONES DE SERVICIOS"/>
    <s v="N"/>
    <s v="00 - N/A"/>
    <s v="30 - FONDOS PROPIOS"/>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32 - SANTO DOMINGO"/>
    <n v="705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2 - TEXTILES Y VESTUARIOS"/>
    <s v="N"/>
    <s v="00 - N/A"/>
    <s v="10 - FONDO GENERAL"/>
    <s v="(blank)"/>
    <s v="32 - SANTO DOMINGO"/>
    <n v="250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2 - TEXTILES Y VESTUARIOS"/>
    <s v="N"/>
    <s v="00 - N/A"/>
    <s v="30 - FONDOS PROPIOS"/>
    <s v="(blank)"/>
    <s v="32 - SANTO DOMINGO"/>
    <n v="625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3 - PAPEL, CARTÓN E IMPRESOS"/>
    <s v="N"/>
    <s v="00 - N/A"/>
    <s v="10 - FONDO GENERAL"/>
    <s v="(blank)"/>
    <s v="32 - SANTO DOMINGO"/>
    <n v="156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4 - PRODUCTOS FARMACÉUTICOS"/>
    <s v="N"/>
    <s v="00 - N/A"/>
    <s v="30 - FONDOS PROPIOS"/>
    <s v="(blank)"/>
    <s v="32 - SANTO DOMINGO"/>
    <n v="12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5 - CUERO, CAUCHO Y PLÁSTICO"/>
    <s v="N"/>
    <s v="00 - N/A"/>
    <s v="30 - FONDOS PROPIOS"/>
    <s v="(blank)"/>
    <s v="32 - SANTO DOMINGO"/>
    <n v="155500"/>
    <n v="16904.919999999998"/>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6 - PRODUCTOS DE MINERALES, METÁLICOS Y NO METÁLICOS"/>
    <s v="N"/>
    <s v="00 - N/A"/>
    <s v="10 - FONDO GENERAL"/>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6 - PRODUCTOS DE MINERALES, METÁLICOS Y NO METÁLICOS"/>
    <s v="N"/>
    <s v="00 - N/A"/>
    <s v="30 - FONDOS PROPIOS"/>
    <s v="(blank)"/>
    <s v="32 - SANTO DOMINGO"/>
    <n v="8175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32 - SANTO DOMINGO"/>
    <n v="1539448"/>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9 - PRODUCTOS Y ÚTILES VARIOS"/>
    <s v="N"/>
    <s v="00 - N/A"/>
    <s v="10 - FONDO GENERAL"/>
    <s v="(blank)"/>
    <s v="32 - SANTO DOMINGO"/>
    <n v="101223"/>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9 - PRODUCTOS Y ÚTILES VARIOS"/>
    <s v="N"/>
    <s v="00 - N/A"/>
    <s v="30 - FONDOS PROPIOS"/>
    <s v="(blank)"/>
    <s v="32 - SANTO DOMINGO"/>
    <n v="4939621"/>
    <n v="2950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1 - REMUNERACIONES"/>
    <s v="N"/>
    <s v="00 - N/A"/>
    <s v="10 - FONDO GENERAL"/>
    <s v="(blank)"/>
    <s v="32 - SANTO DOMINGO"/>
    <n v="18980001"/>
    <n v="661960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2 - SOBRESUELDOS"/>
    <s v="N"/>
    <s v="00 - N/A"/>
    <s v="10 - FONDO GENERAL"/>
    <s v="(blank)"/>
    <s v="32 - SANTO DOMINGO"/>
    <n v="4231334"/>
    <n v="198300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4 - GRATIFICACIONES Y BONIFICACIONES"/>
    <s v="N"/>
    <s v="00 - N/A"/>
    <s v="10 - FONDO GENERAL"/>
    <s v="(blank)"/>
    <s v="32 - SANTO DOMINGO"/>
    <n v="1631667"/>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5 - CONTRIBUCIONES A LA SEGURIDAD SOCIAL"/>
    <s v="N"/>
    <s v="00 - N/A"/>
    <s v="10 - FONDO GENERAL"/>
    <s v="(blank)"/>
    <s v="32 - SANTO DOMINGO"/>
    <n v="2663131"/>
    <n v="1006203.14"/>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2 - CONTRATACIÓN DE SERVICIOS"/>
    <s v="2.2.2 - PUBLICIDAD, IMPRESIÓN Y ENCUADERNACIÓN"/>
    <s v="N"/>
    <s v="00 - N/A"/>
    <s v="10 - FONDO GENERAL"/>
    <s v="(blank)"/>
    <s v="32 - SANTO DOMINGO"/>
    <n v="9750"/>
    <n v="975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1 - ALIMENTOS Y PRODUCTOS AGROFORESTALES"/>
    <s v="N"/>
    <s v="00 - N/A"/>
    <s v="10 - FONDO GENERAL"/>
    <s v="(blank)"/>
    <s v="32 - SANTO DOMINGO"/>
    <n v="2074570"/>
    <n v="30709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2 - TEXTILES Y VESTUARIOS"/>
    <s v="N"/>
    <s v="00 - N/A"/>
    <s v="10 - FONDO GENERAL"/>
    <s v="(blank)"/>
    <s v="32 - SANTO DOMINGO"/>
    <n v="272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3 - PAPEL, CARTÓN E IMPRESOS"/>
    <s v="N"/>
    <s v="00 - N/A"/>
    <s v="10 - FONDO GENERAL"/>
    <s v="(blank)"/>
    <s v="32 - SANTO DOMINGO"/>
    <n v="281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4 - PRODUCTOS FARMACÉUTICOS"/>
    <s v="N"/>
    <s v="00 - N/A"/>
    <s v="10 - FONDO GENERAL"/>
    <s v="(blank)"/>
    <s v="32 - SANTO DOMINGO"/>
    <n v="106110"/>
    <n v="10611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5 - CUERO, CAUCHO Y PLÁSTICO"/>
    <s v="N"/>
    <s v="00 - N/A"/>
    <s v="10 - FONDO GENERAL"/>
    <s v="(blank)"/>
    <s v="32 - SANTO DOMINGO"/>
    <n v="120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6 - PRODUCTOS DE MINERALES, METÁLICOS Y NO METÁLICOS"/>
    <s v="N"/>
    <s v="00 - N/A"/>
    <s v="10 - FONDO GENERAL"/>
    <s v="(blank)"/>
    <s v="32 - SANTO DOMINGO"/>
    <n v="90150"/>
    <n v="3481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7 - COMBUSTIBLES, LUBRICANTES, PRODUCTOS QUÍMICOS Y CONEXOS"/>
    <s v="N"/>
    <s v="00 - N/A"/>
    <s v="10 - FONDO GENERAL"/>
    <s v="(blank)"/>
    <s v="32 - SANTO DOMINGO"/>
    <n v="155400"/>
    <n v="27359.95"/>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9 - PRODUCTOS Y ÚTILES VARIOS"/>
    <s v="N"/>
    <s v="00 - N/A"/>
    <s v="10 - FONDO GENERAL"/>
    <s v="(blank)"/>
    <s v="32 - SANTO DOMINGO"/>
    <n v="715222"/>
    <n v="246097.93000000002"/>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32 - SANTO DOMINGO"/>
    <n v="44110401"/>
    <n v="14010482.43"/>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32 - SANTO DOMINGO"/>
    <n v="11827926"/>
    <n v="410100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blank)"/>
    <s v="32 - SANTO DOMINGO"/>
    <n v="4345463"/>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32 - SANTO DOMINGO"/>
    <n v="5802924"/>
    <n v="2135064.4"/>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32 - SANTO DOMINGO"/>
    <n v="6288000"/>
    <n v="2890065.5200000005"/>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blank)"/>
    <s v="32 - SANTO DOMINGO"/>
    <n v="500540"/>
    <n v="499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3 - VIÁTICOS"/>
    <s v="N"/>
    <s v="00 - N/A"/>
    <s v="30 - FONDOS PROPIOS"/>
    <s v="(blank)"/>
    <s v="32 - SANTO DOMINGO"/>
    <n v="0"/>
    <n v="173477.64"/>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4 - TRANSPORTE Y ALMACENAJE"/>
    <s v="N"/>
    <s v="00 - N/A"/>
    <s v="30 - FONDOS PROPIOS"/>
    <s v="(blank)"/>
    <s v="32 - SANTO DOMINGO"/>
    <n v="0"/>
    <n v="86984.52"/>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32 - SANTO DOMINGO"/>
    <n v="904000"/>
    <n v="1003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5 - ALQUILERES Y RENTAS"/>
    <s v="N"/>
    <s v="00 - N/A"/>
    <s v="30 - FONDOS PROPIOS"/>
    <s v="(blank)"/>
    <s v="32 - SANTO DOMINGO"/>
    <n v="776262"/>
    <n v="3009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32 - SANTO DOMINGO"/>
    <n v="1940000"/>
    <n v="608155.18999999994"/>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6 - SEGUROS"/>
    <s v="N"/>
    <s v="00 - N/A"/>
    <s v="30 - FONDOS PROPIOS"/>
    <s v="(blank)"/>
    <s v="32 - SANTO DOMINGO"/>
    <n v="0"/>
    <n v="17267.32"/>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blank)"/>
    <s v="32 - SANTO DOMINGO"/>
    <n v="600000"/>
    <n v="221108.4"/>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30 - FONDOS PROPIOS"/>
    <s v="(blank)"/>
    <s v="32 - SANTO DOMINGO"/>
    <n v="600000"/>
    <n v="91418.180000000008"/>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32 - SANTO DOMINGO"/>
    <n v="702500"/>
    <n v="398148"/>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32 - SANTO DOMINGO"/>
    <n v="522000"/>
    <n v="315993.59000000003"/>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blank)"/>
    <s v="32 - SANTO DOMINGO"/>
    <n v="8164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blank)"/>
    <s v="32 - SANTO DOMINGO"/>
    <n v="916639"/>
    <n v="138882.4"/>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blank)"/>
    <s v="32 - SANTO DOMINGO"/>
    <n v="1259000"/>
    <n v="377033.55"/>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blank)"/>
    <s v="32 - SANTO DOMINGO"/>
    <n v="148079"/>
    <n v="114106"/>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blank)"/>
    <s v="32 - SANTO DOMINGO"/>
    <n v="55470"/>
    <n v="36682.6"/>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blank)"/>
    <s v="32 - SANTO DOMINGO"/>
    <n v="3673"/>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30 - FONDOS PROPIOS"/>
    <s v="(blank)"/>
    <s v="32 - SANTO DOMINGO"/>
    <n v="447745"/>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blank)"/>
    <s v="32 - SANTO DOMINGO"/>
    <n v="5641755"/>
    <n v="2000869.7499999998"/>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30 - FONDOS PROPIOS"/>
    <s v="(blank)"/>
    <s v="32 - SANTO DOMINGO"/>
    <n v="1025625"/>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blank)"/>
    <s v="32 - SANTO DOMINGO"/>
    <n v="2011542"/>
    <n v="217186.59"/>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9 - PRODUCTOS Y ÚTILES VARIOS"/>
    <s v="N"/>
    <s v="00 - N/A"/>
    <s v="30 - FONDOS PROPIOS"/>
    <s v="(blank)"/>
    <s v="32 - SANTO DOMINGO"/>
    <n v="1312399"/>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1 - REMUNERACIONES"/>
    <s v="N"/>
    <s v="00 - N/A"/>
    <s v="10 - FONDO GENERAL"/>
    <s v="(blank)"/>
    <s v="99 - MULTIPROVINCIAL"/>
    <n v="2610026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1 - REMUNERACIONES"/>
    <s v="N"/>
    <s v="00 - N/A"/>
    <s v="30 - FONDOS PROPIOS"/>
    <s v="(blank)"/>
    <s v="99 - MULTIPROVINCIAL"/>
    <n v="361600000"/>
    <n v="139365155.00999993"/>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2 - SOBRESUELDOS"/>
    <s v="N"/>
    <s v="00 - N/A"/>
    <s v="10 - FONDO GENERAL"/>
    <s v="(blank)"/>
    <s v="99 - MULTIPROVINCIAL"/>
    <n v="330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2 - SOBRESUELDOS"/>
    <s v="N"/>
    <s v="00 - N/A"/>
    <s v="30 - FONDOS PROPIOS"/>
    <s v="(blank)"/>
    <s v="99 - MULTIPROVINCIAL"/>
    <n v="37400000"/>
    <n v="30000644.040000003"/>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527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55000000"/>
    <n v="20753828.170000002"/>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1 - SERVICIOS BÁSICOS"/>
    <s v="N"/>
    <s v="00 - N/A"/>
    <s v="30 - FONDOS PROPIOS"/>
    <s v="(blank)"/>
    <s v="99 - MULTIPROVINCIAL"/>
    <n v="20450000"/>
    <n v="7261022.4199999981"/>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28000000"/>
    <n v="7091078.8399999999"/>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3 - VIÁTICOS"/>
    <s v="N"/>
    <s v="00 - N/A"/>
    <s v="30 - FONDOS PROPIOS"/>
    <s v="(blank)"/>
    <s v="99 - MULTIPROVINCIAL"/>
    <n v="4500000"/>
    <n v="874491.57000000007"/>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4 - TRANSPORTE Y ALMACENAJE"/>
    <s v="N"/>
    <s v="00 - N/A"/>
    <s v="30 - FONDOS PROPIOS"/>
    <s v="(blank)"/>
    <s v="99 - MULTIPROVINCIAL"/>
    <n v="2100000"/>
    <n v="38754.420000000006"/>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5 - ALQUILERES Y RENTAS"/>
    <s v="N"/>
    <s v="00 - N/A"/>
    <s v="30 - FONDOS PROPIOS"/>
    <s v="(blank)"/>
    <s v="99 - MULTIPROVINCIAL"/>
    <n v="4950000"/>
    <n v="405508.69000000006"/>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6 - SEGUROS"/>
    <s v="N"/>
    <s v="00 - N/A"/>
    <s v="30 - FONDOS PROPIOS"/>
    <s v="(blank)"/>
    <s v="99 - MULTIPROVINCIAL"/>
    <n v="7500000"/>
    <n v="1452331"/>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6200000"/>
    <n v="1305203.7899999998"/>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3970000"/>
    <n v="2039177.8699999999"/>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22000000"/>
    <n v="4510889.6300000008"/>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2250000"/>
    <n v="414756.9"/>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2 - TEXTILES Y VESTUARIOS"/>
    <s v="N"/>
    <s v="00 - N/A"/>
    <s v="30 - FONDOS PROPIOS"/>
    <s v="(blank)"/>
    <s v="99 - MULTIPROVINCIAL"/>
    <n v="1700000"/>
    <n v="925"/>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3 - PAPEL, CARTÓN E IMPRESOS"/>
    <s v="N"/>
    <s v="00 - N/A"/>
    <s v="30 - FONDOS PROPIOS"/>
    <s v="(blank)"/>
    <s v="99 - MULTIPROVINCIAL"/>
    <n v="2170000"/>
    <n v="568438.77"/>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4 - PRODUCTOS FARMACÉUTICOS"/>
    <s v="N"/>
    <s v="00 - N/A"/>
    <s v="30 - FONDOS PROPIOS"/>
    <s v="(blank)"/>
    <s v="99 - MULTIPROVINCIAL"/>
    <n v="50000"/>
    <n v="3199.66"/>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5 - CUERO, CAUCHO Y PLÁSTICO"/>
    <s v="N"/>
    <s v="00 - N/A"/>
    <s v="30 - FONDOS PROPIOS"/>
    <s v="(blank)"/>
    <s v="99 - MULTIPROVINCIAL"/>
    <n v="1120000"/>
    <n v="175142.3"/>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835000"/>
    <n v="56821.82"/>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10670000"/>
    <n v="4026507.2199999997"/>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9 - PRODUCTOS Y ÚTILES VARIOS"/>
    <s v="N"/>
    <s v="00 - N/A"/>
    <s v="30 - FONDOS PROPIOS"/>
    <s v="(blank)"/>
    <s v="99 - MULTIPROVINCIAL"/>
    <n v="7500000"/>
    <n v="1271255.1799999995"/>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1 - REMUNERACIONES"/>
    <s v="N"/>
    <s v="00 - N/A"/>
    <s v="10 - FONDO GENERAL"/>
    <s v="(blank)"/>
    <s v="99 - MULTIPROVINCIAL"/>
    <n v="237648308"/>
    <n v="88967240.299999997"/>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2 - SOBRESUELDOS"/>
    <s v="N"/>
    <s v="00 - N/A"/>
    <s v="10 - FONDO GENERAL"/>
    <s v="(blank)"/>
    <s v="99 - MULTIPROVINCIAL"/>
    <n v="20014000"/>
    <n v="34300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4 - GRATIFICACIONES Y BONIFICACIONES"/>
    <s v="N"/>
    <s v="00 - N/A"/>
    <s v="10 - FONDO GENERAL"/>
    <s v="(blank)"/>
    <s v="99 - MULTIPROVINCIAL"/>
    <n v="400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5 - CONTRIBUCIONES A LA SEGURIDAD SOCIAL"/>
    <s v="N"/>
    <s v="00 - N/A"/>
    <s v="10 - FONDO GENERAL"/>
    <s v="(blank)"/>
    <s v="99 - MULTIPROVINCIAL"/>
    <n v="31518661"/>
    <n v="13175074.429999998"/>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1 - SERVICIOS BÁSICOS"/>
    <s v="N"/>
    <s v="00 - N/A"/>
    <s v="10 - FONDO GENERAL"/>
    <s v="(blank)"/>
    <s v="99 - MULTIPROVINCIAL"/>
    <n v="10378000"/>
    <n v="5544607.7399999984"/>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2 - PUBLICIDAD, IMPRESIÓN Y ENCUADERNACIÓN"/>
    <s v="N"/>
    <s v="00 - N/A"/>
    <s v="10 - FONDO GENERAL"/>
    <s v="(blank)"/>
    <s v="99 - MULTIPROVINCIAL"/>
    <n v="500000"/>
    <n v="230965.9"/>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3 - VIÁTICOS"/>
    <s v="N"/>
    <s v="00 - N/A"/>
    <s v="10 - FONDO GENERAL"/>
    <s v="(blank)"/>
    <s v="99 - MULTIPROVINCIAL"/>
    <n v="2048638"/>
    <n v="885214"/>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4 - TRANSPORTE Y ALMACENAJE"/>
    <s v="N"/>
    <s v="00 - N/A"/>
    <s v="10 - FONDO GENERAL"/>
    <s v="(blank)"/>
    <s v="99 - MULTIPROVINCIAL"/>
    <n v="1300000"/>
    <n v="25000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5 - ALQUILERES Y RENTAS"/>
    <s v="N"/>
    <s v="00 - N/A"/>
    <s v="10 - FONDO GENERAL"/>
    <s v="(blank)"/>
    <s v="99 - MULTIPROVINCIAL"/>
    <n v="20533043"/>
    <n v="6496565.8799999999"/>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6 - SEGUROS"/>
    <s v="N"/>
    <s v="00 - N/A"/>
    <s v="10 - FONDO GENERAL"/>
    <s v="(blank)"/>
    <s v="99 - MULTIPROVINCIAL"/>
    <n v="2463220"/>
    <n v="110295.51000000001"/>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40000"/>
    <n v="608594.98"/>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8 - OTROS SERVICIOS NO INCLUIDOS EN CONCEPTOS ANTERIORES"/>
    <s v="N"/>
    <s v="00 - N/A"/>
    <s v="10 - FONDO GENERAL"/>
    <s v="(blank)"/>
    <s v="99 - MULTIPROVINCIAL"/>
    <n v="2550000"/>
    <n v="1202725.3599999999"/>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9 - OTRAS CONTRATACIONES DE SERVICIOS"/>
    <s v="N"/>
    <s v="00 - N/A"/>
    <s v="10 - FONDO GENERAL"/>
    <s v="(blank)"/>
    <s v="99 - MULTIPROVINCIAL"/>
    <n v="2750000"/>
    <n v="777759.29"/>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1 - ALIMENTOS Y PRODUCTOS AGROFORESTALES"/>
    <s v="N"/>
    <s v="00 - N/A"/>
    <s v="10 - FONDO GENERAL"/>
    <s v="(blank)"/>
    <s v="99 - MULTIPROVINCIAL"/>
    <n v="375000"/>
    <n v="210510.9"/>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2 - TEXTILES Y VESTUARIOS"/>
    <s v="N"/>
    <s v="00 - N/A"/>
    <s v="10 - FONDO GENERAL"/>
    <s v="(blank)"/>
    <s v="99 - MULTIPROVINCIAL"/>
    <n v="213000"/>
    <n v="199744.5"/>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3 - PAPEL, CARTÓN E IMPRESOS"/>
    <s v="N"/>
    <s v="00 - N/A"/>
    <s v="10 - FONDO GENERAL"/>
    <s v="(blank)"/>
    <s v="99 - MULTIPROVINCIAL"/>
    <n v="1500000"/>
    <n v="40135.340000000004"/>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5 - CUERO, CAUCHO Y PLÁSTICO"/>
    <s v="N"/>
    <s v="00 - N/A"/>
    <s v="10 - FONDO GENERAL"/>
    <s v="(blank)"/>
    <s v="99 - MULTIPROVINCIAL"/>
    <n v="2100000"/>
    <n v="346448"/>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6 - PRODUCTOS DE MINERALES, METÁLICOS Y NO METÁLICOS"/>
    <s v="N"/>
    <s v="00 - N/A"/>
    <s v="10 - FONDO GENERAL"/>
    <s v="(blank)"/>
    <s v="99 - MULTIPROVINCIAL"/>
    <n v="509000"/>
    <n v="4026.02"/>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7 - COMBUSTIBLES, LUBRICANTES, PRODUCTOS QUÍMICOS Y CONEXOS"/>
    <s v="N"/>
    <s v="00 - N/A"/>
    <s v="10 - FONDO GENERAL"/>
    <s v="(blank)"/>
    <s v="99 - MULTIPROVINCIAL"/>
    <n v="19190000"/>
    <n v="5310859.99"/>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9 - PRODUCTOS Y ÚTILES VARIOS"/>
    <s v="N"/>
    <s v="00 - N/A"/>
    <s v="10 - FONDO GENERAL"/>
    <s v="(blank)"/>
    <s v="99 - MULTIPROVINCIAL"/>
    <n v="970000"/>
    <n v="393420.06"/>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1 - REMUNERACIONES"/>
    <s v="N"/>
    <s v="00 - N/A"/>
    <s v="10 - FONDO GENERAL"/>
    <s v="(blank)"/>
    <s v="99 - MULTIPROVINCIAL"/>
    <n v="18535500"/>
    <n v="680000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2 - SOBRESUELDOS"/>
    <s v="N"/>
    <s v="00 - N/A"/>
    <s v="10 - FONDO GENERAL"/>
    <s v="(blank)"/>
    <s v="99 - MULTIPROVINCIAL"/>
    <n v="1116000"/>
    <n v="401280.76"/>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5 - CONTRIBUCIONES A LA SEGURIDAD SOCIAL"/>
    <s v="N"/>
    <s v="00 - N/A"/>
    <s v="10 - FONDO GENERAL"/>
    <s v="(blank)"/>
    <s v="99 - MULTIPROVINCIAL"/>
    <n v="2393000"/>
    <n v="1038427.7799999999"/>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1 - SERVICIOS BÁSICOS"/>
    <s v="N"/>
    <s v="00 - N/A"/>
    <s v="10 - FONDO GENERAL"/>
    <s v="(blank)"/>
    <s v="99 - MULTIPROVINCIAL"/>
    <n v="1599100"/>
    <n v="475376.38000000006"/>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2 - PUBLICIDAD, IMPRESIÓN Y ENCUADERNACIÓN"/>
    <s v="N"/>
    <s v="00 - N/A"/>
    <s v="10 - FONDO GENERAL"/>
    <s v="(blank)"/>
    <s v="99 - MULTIPROVINCIAL"/>
    <n v="1600000"/>
    <n v="770510.15"/>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3 - VIÁTICOS"/>
    <s v="N"/>
    <s v="00 - N/A"/>
    <s v="10 - FONDO GENERAL"/>
    <s v="(blank)"/>
    <s v="99 - MULTIPROVINCIAL"/>
    <n v="600000"/>
    <n v="31380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4 - TRANSPORTE Y ALMACENAJE"/>
    <s v="N"/>
    <s v="00 - N/A"/>
    <s v="10 - FONDO GENERAL"/>
    <s v="(blank)"/>
    <s v="99 - MULTIPROVINCIAL"/>
    <n v="206100"/>
    <n v="126344"/>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5 - ALQUILERES Y RENTAS"/>
    <s v="N"/>
    <s v="00 - N/A"/>
    <s v="10 - FONDO GENERAL"/>
    <s v="(blank)"/>
    <s v="99 - MULTIPROVINCIAL"/>
    <n v="847000"/>
    <n v="163041.99"/>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6 - SEGUROS"/>
    <s v="N"/>
    <s v="00 - N/A"/>
    <s v="10 - FONDO GENERAL"/>
    <s v="(blank)"/>
    <s v="99 - MULTIPROVINCIAL"/>
    <n v="200000"/>
    <n v="171189.17"/>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36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673300"/>
    <n v="282238"/>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9 - OTRAS CONTRATACIONES DE SERVICIOS"/>
    <s v="N"/>
    <s v="00 - N/A"/>
    <s v="10 - FONDO GENERAL"/>
    <s v="(blank)"/>
    <s v="99 - MULTIPROVINCIAL"/>
    <n v="200000"/>
    <n v="260415.8"/>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1 - ALIMENTOS Y PRODUCTOS AGROFORESTALES"/>
    <s v="N"/>
    <s v="00 - N/A"/>
    <s v="10 - FONDO GENERAL"/>
    <s v="(blank)"/>
    <s v="99 - MULTIPROVINCIAL"/>
    <n v="560000"/>
    <n v="128245.02"/>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2 - TEXTILES Y VESTUARIOS"/>
    <s v="N"/>
    <s v="00 - N/A"/>
    <s v="10 - FONDO GENERAL"/>
    <s v="(blank)"/>
    <s v="99 - MULTIPROVINCIAL"/>
    <n v="90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3 - PAPEL, CARTÓN E IMPRESOS"/>
    <s v="N"/>
    <s v="00 - N/A"/>
    <s v="10 - FONDO GENERAL"/>
    <s v="(blank)"/>
    <s v="99 - MULTIPROVINCIAL"/>
    <n v="75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5 - CUERO, CAUCHO Y PLÁSTICO"/>
    <s v="N"/>
    <s v="00 - N/A"/>
    <s v="10 - FONDO GENERAL"/>
    <s v="(blank)"/>
    <s v="99 - MULTIPROVINCIAL"/>
    <n v="45000"/>
    <n v="38056.18"/>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3899.99"/>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90000"/>
    <n v="385267.74"/>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9 - PRODUCTOS Y ÚTILES VARIOS"/>
    <s v="N"/>
    <s v="00 - N/A"/>
    <s v="10 - FONDO GENERAL"/>
    <s v="(blank)"/>
    <s v="99 - MULTIPROVINCIAL"/>
    <n v="0"/>
    <n v="240782"/>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1 - REMUNERACIONES"/>
    <s v="N"/>
    <s v="00 - N/A"/>
    <s v="30 - FONDOS PROPIOS"/>
    <s v="(blank)"/>
    <s v="99 - MULTIPROVINCIAL"/>
    <n v="353440446"/>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2 - SOBRESUELDOS"/>
    <s v="N"/>
    <s v="00 - N/A"/>
    <s v="30 - FONDOS PROPIOS"/>
    <s v="(blank)"/>
    <s v="99 - MULTIPROVINCIAL"/>
    <n v="56723636"/>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4 - GRATIFICACIONES Y BONIFICACIONES"/>
    <s v="N"/>
    <s v="00 - N/A"/>
    <s v="30 - FONDOS PROPIOS"/>
    <s v="(blank)"/>
    <s v="99 - MULTIPROVINCIAL"/>
    <n v="133244858"/>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5 - CONTRIBUCIONES A LA SEGURIDAD SOCIAL"/>
    <s v="N"/>
    <s v="00 - N/A"/>
    <s v="30 - FONDOS PROPIOS"/>
    <s v="(blank)"/>
    <s v="99 - MULTIPROVINCIAL"/>
    <n v="49084567"/>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1 - SERVICIOS BÁSICOS"/>
    <s v="N"/>
    <s v="00 - N/A"/>
    <s v="30 - FONDOS PROPIOS"/>
    <s v="(blank)"/>
    <s v="99 - MULTIPROVINCIAL"/>
    <n v="15206630"/>
    <n v="2963919.18"/>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2 - PUBLICIDAD, IMPRESIÓN Y ENCUADERNACIÓN"/>
    <s v="N"/>
    <s v="00 - N/A"/>
    <s v="30 - FONDOS PROPIOS"/>
    <s v="(blank)"/>
    <s v="99 - MULTIPROVINCIAL"/>
    <n v="28050000"/>
    <n v="427986"/>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3 - VIÁTICOS"/>
    <s v="N"/>
    <s v="00 - N/A"/>
    <s v="30 - FONDOS PROPIOS"/>
    <s v="(blank)"/>
    <s v="99 - MULTIPROVINCIAL"/>
    <n v="5324771"/>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4 - TRANSPORTE Y ALMACENAJE"/>
    <s v="N"/>
    <s v="00 - N/A"/>
    <s v="30 - FONDOS PROPIOS"/>
    <s v="(blank)"/>
    <s v="99 - MULTIPROVINCIAL"/>
    <n v="685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5 - ALQUILERES Y RENTAS"/>
    <s v="N"/>
    <s v="00 - N/A"/>
    <s v="30 - FONDOS PROPIOS"/>
    <s v="(blank)"/>
    <s v="99 - MULTIPROVINCIAL"/>
    <n v="35331476"/>
    <n v="1797561.44"/>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6 - SEGUROS"/>
    <s v="N"/>
    <s v="00 - N/A"/>
    <s v="30 - FONDOS PROPIOS"/>
    <s v="(blank)"/>
    <s v="99 - MULTIPROVINCIAL"/>
    <n v="24810949"/>
    <n v="3935673.54"/>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6937500"/>
    <n v="358234.94"/>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13503310"/>
    <n v="786695"/>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9 - OTRAS CONTRATACIONES DE SERVICIOS"/>
    <s v="N"/>
    <s v="00 - N/A"/>
    <s v="30 - FONDOS PROPIOS"/>
    <s v="(blank)"/>
    <s v="99 - MULTIPROVINCIAL"/>
    <n v="4496363"/>
    <n v="532038.05000000005"/>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1 - ALIMENTOS Y PRODUCTOS AGROFORESTALES"/>
    <s v="N"/>
    <s v="00 - N/A"/>
    <s v="30 - FONDOS PROPIOS"/>
    <s v="(blank)"/>
    <s v="99 - MULTIPROVINCIAL"/>
    <n v="1859000"/>
    <n v="139270.51"/>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2 - TEXTILES Y VESTUARIOS"/>
    <s v="N"/>
    <s v="00 - N/A"/>
    <s v="30 - FONDOS PROPIOS"/>
    <s v="(blank)"/>
    <s v="99 - MULTIPROVINCIAL"/>
    <n v="1014000"/>
    <n v="531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3 - PAPEL, CARTÓN E IMPRESOS"/>
    <s v="N"/>
    <s v="00 - N/A"/>
    <s v="30 - FONDOS PROPIOS"/>
    <s v="(blank)"/>
    <s v="99 - MULTIPROVINCIAL"/>
    <n v="1296000"/>
    <n v="181009.4"/>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4 - PRODUCTOS FARMACÉUTICOS"/>
    <s v="N"/>
    <s v="00 - N/A"/>
    <s v="30 - FONDOS PROPIOS"/>
    <s v="(blank)"/>
    <s v="99 - MULTIPROVINCIAL"/>
    <n v="150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5 - CUERO, CAUCHO Y PLÁSTICO"/>
    <s v="N"/>
    <s v="00 - N/A"/>
    <s v="30 - FONDOS PROPIOS"/>
    <s v="(blank)"/>
    <s v="99 - MULTIPROVINCIAL"/>
    <n v="589500"/>
    <n v="6268.75"/>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6 - PRODUCTOS DE MINERALES, METÁLICOS Y NO METÁLICOS"/>
    <s v="N"/>
    <s v="00 - N/A"/>
    <s v="30 - FONDOS PROPIOS"/>
    <s v="(blank)"/>
    <s v="99 - MULTIPROVINCIAL"/>
    <n v="563000"/>
    <n v="384.02"/>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14545000"/>
    <n v="2459575.08"/>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9 - PRODUCTOS Y ÚTILES VARIOS"/>
    <s v="N"/>
    <s v="00 - N/A"/>
    <s v="30 - FONDOS PROPIOS"/>
    <s v="(blank)"/>
    <s v="99 - MULTIPROVINCIAL"/>
    <n v="15598000"/>
    <n v="599257.12"/>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1 - REMUNERACIONES"/>
    <s v="N"/>
    <s v="00 - N/A"/>
    <s v="30 - FONDOS PROPIOS"/>
    <s v="(blank)"/>
    <s v="99 - MULTIPROVINCIAL"/>
    <n v="690346672"/>
    <n v="229318730.01000002"/>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2 - SOBRESUELDOS"/>
    <s v="N"/>
    <s v="00 - N/A"/>
    <s v="30 - FONDOS PROPIOS"/>
    <s v="(blank)"/>
    <s v="99 - MULTIPROVINCIAL"/>
    <n v="53570810"/>
    <n v="16119969.6"/>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4 - GRATIFICACIONES Y BONIFICACIONES"/>
    <s v="N"/>
    <s v="00 - N/A"/>
    <s v="30 - FONDOS PROPIOS"/>
    <s v="(blank)"/>
    <s v="99 - MULTIPROVINCIAL"/>
    <n v="25809246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5 - CONTRIBUCIONES A LA SEGURIDAD SOCIAL"/>
    <s v="N"/>
    <s v="00 - N/A"/>
    <s v="30 - FONDOS PROPIOS"/>
    <s v="(blank)"/>
    <s v="99 - MULTIPROVINCIAL"/>
    <n v="87125026"/>
    <n v="33480470.360000003"/>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1 - SERVICIOS BÁSICOS"/>
    <s v="N"/>
    <s v="00 - N/A"/>
    <s v="30 - FONDOS PROPIOS"/>
    <s v="(blank)"/>
    <s v="99 - MULTIPROVINCIAL"/>
    <n v="44365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2 - PUBLICIDAD, IMPRESIÓN Y ENCUADERNACIÓN"/>
    <s v="N"/>
    <s v="00 - N/A"/>
    <s v="30 - FONDOS PROPIOS"/>
    <s v="(blank)"/>
    <s v="99 - MULTIPROVINCIAL"/>
    <n v="41115032"/>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3 - VIÁTICOS"/>
    <s v="N"/>
    <s v="00 - N/A"/>
    <s v="30 - FONDOS PROPIOS"/>
    <s v="(blank)"/>
    <s v="99 - MULTIPROVINCIAL"/>
    <n v="145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4 - TRANSPORTE Y ALMACENAJE"/>
    <s v="N"/>
    <s v="00 - N/A"/>
    <s v="30 - FONDOS PROPIOS"/>
    <s v="(blank)"/>
    <s v="99 - MULTIPROVINCIAL"/>
    <n v="1113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5 - ALQUILERES Y RENTAS"/>
    <s v="N"/>
    <s v="00 - N/A"/>
    <s v="10 - FONDO GENERAL"/>
    <s v="(blank)"/>
    <s v="99 - MULTIPROVINCIAL"/>
    <n v="790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5 - ALQUILERES Y RENTAS"/>
    <s v="N"/>
    <s v="00 - N/A"/>
    <s v="30 - FONDOS PROPIOS"/>
    <s v="(blank)"/>
    <s v="99 - MULTIPROVINCIAL"/>
    <n v="111997346"/>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6 - SEGUROS"/>
    <s v="N"/>
    <s v="00 - N/A"/>
    <s v="30 - FONDOS PROPIOS"/>
    <s v="(blank)"/>
    <s v="99 - MULTIPROVINCIAL"/>
    <n v="782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3014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21232183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9 - OTRAS CONTRATACIONES DE SERVICIOS"/>
    <s v="N"/>
    <s v="00 - N/A"/>
    <s v="30 - FONDOS PROPIOS"/>
    <s v="(blank)"/>
    <s v="99 - MULTIPROVINCIAL"/>
    <n v="658584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1 - ALIMENTOS Y PRODUCTOS AGROFORESTALES"/>
    <s v="N"/>
    <s v="00 - N/A"/>
    <s v="30 - FONDOS PROPIOS"/>
    <s v="(blank)"/>
    <s v="99 - MULTIPROVINCIAL"/>
    <n v="3225675"/>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2 - TEXTILES Y VESTUARIOS"/>
    <s v="N"/>
    <s v="00 - N/A"/>
    <s v="30 - FONDOS PROPIOS"/>
    <s v="(blank)"/>
    <s v="99 - MULTIPROVINCIAL"/>
    <n v="3905065"/>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3 - PAPEL, CARTÓN E IMPRESOS"/>
    <s v="N"/>
    <s v="00 - N/A"/>
    <s v="30 - FONDOS PROPIOS"/>
    <s v="(blank)"/>
    <s v="99 - MULTIPROVINCIAL"/>
    <n v="1142470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4 - PRODUCTOS FARMACÉUTICOS"/>
    <s v="N"/>
    <s v="00 - N/A"/>
    <s v="30 - FONDOS PROPIOS"/>
    <s v="(blank)"/>
    <s v="99 - MULTIPROVINCIAL"/>
    <n v="256892"/>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5 - CUERO, CAUCHO Y PLÁSTICO"/>
    <s v="N"/>
    <s v="00 - N/A"/>
    <s v="30 - FONDOS PROPIOS"/>
    <s v="(blank)"/>
    <s v="99 - MULTIPROVINCIAL"/>
    <n v="11568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6 - PRODUCTOS DE MINERALES, METÁLICOS Y NO METÁLICOS"/>
    <s v="N"/>
    <s v="00 - N/A"/>
    <s v="30 - FONDOS PROPIOS"/>
    <s v="(blank)"/>
    <s v="99 - MULTIPROVINCIAL"/>
    <n v="979283"/>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40976398"/>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9 - PRODUCTOS Y ÚTILES VARIOS"/>
    <s v="N"/>
    <s v="00 - N/A"/>
    <s v="30 - FONDOS PROPIOS"/>
    <s v="(blank)"/>
    <s v="99 - MULTIPROVINCIAL"/>
    <n v="20872879"/>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2 - PUBLICIDAD, IMPRESIÓN Y ENCUADERNACIÓN"/>
    <s v="N"/>
    <s v="00 - N/A"/>
    <s v="30 - FONDOS PROPIOS"/>
    <s v="(blank)"/>
    <s v="99 - MULTIPROVINCIAL"/>
    <n v="1000000"/>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8 - OTROS SERVICIOS NO INCLUIDOS EN CONCEPTOS ANTERIORES"/>
    <s v="N"/>
    <s v="00 - N/A"/>
    <s v="30 - FONDOS PROPIOS"/>
    <s v="(blank)"/>
    <s v="99 - MULTIPROVINCIAL"/>
    <n v="5310000"/>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9 - OTRAS CONTRATACIONES DE SERVICIOS"/>
    <s v="N"/>
    <s v="00 - N/A"/>
    <s v="30 - FONDOS PROPIOS"/>
    <s v="(blank)"/>
    <s v="99 - MULTIPROVINCIAL"/>
    <n v="216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1 - REMUNERACIONES"/>
    <s v="N"/>
    <s v="00 - N/A"/>
    <s v="10 - FONDO GENERAL"/>
    <s v="(blank)"/>
    <s v="99 - MULTIPROVINCIAL"/>
    <n v="16000000"/>
    <n v="1145931.9300000002"/>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1 - REMUNERACIONES"/>
    <s v="N"/>
    <s v="00 - N/A"/>
    <s v="20 - FONDOS CON DESTINO ESPECÍFICO"/>
    <s v="(blank)"/>
    <s v="99 - MULTIPROVINCIAL"/>
    <n v="190837780"/>
    <n v="61500092.390000001"/>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2 - SOBRESUELDOS"/>
    <s v="N"/>
    <s v="00 - N/A"/>
    <s v="10 - FONDO GENERAL"/>
    <s v="(blank)"/>
    <s v="99 - MULTIPROVINCIAL"/>
    <n v="1595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2 - SOBRESUELDOS"/>
    <s v="N"/>
    <s v="00 - N/A"/>
    <s v="20 - FONDOS CON DESTINO ESPECÍFICO"/>
    <s v="(blank)"/>
    <s v="99 - MULTIPROVINCIAL"/>
    <n v="15526500"/>
    <n v="473800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3 - DIETAS Y GASTOS DE REPRESENTACIÓN"/>
    <s v="N"/>
    <s v="00 - N/A"/>
    <s v="10 - FONDO GENERAL"/>
    <s v="(blank)"/>
    <s v="99 - MULTIPROVINCIAL"/>
    <n v="200000"/>
    <n v="27170.3"/>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5 - CONTRIBUCIONES A LA SEGURIDAD SOCIAL"/>
    <s v="N"/>
    <s v="00 - N/A"/>
    <s v="20 - FONDOS CON DESTINO ESPECÍFICO"/>
    <s v="(blank)"/>
    <s v="99 - MULTIPROVINCIAL"/>
    <n v="29269685"/>
    <n v="9394392.919999999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1 - SERVICIOS BÁSICOS"/>
    <s v="N"/>
    <s v="00 - N/A"/>
    <s v="10 - FONDO GENERAL"/>
    <s v="(blank)"/>
    <s v="99 - MULTIPROVINCIAL"/>
    <n v="86000"/>
    <n v="20577"/>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1 - SERVICIOS BÁSICOS"/>
    <s v="N"/>
    <s v="00 - N/A"/>
    <s v="20 - FONDOS CON DESTINO ESPECÍFICO"/>
    <s v="(blank)"/>
    <s v="99 - MULTIPROVINCIAL"/>
    <n v="10220000"/>
    <n v="3474546.82"/>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2 - PUBLICIDAD, IMPRESIÓN Y ENCUADERNACIÓN"/>
    <s v="N"/>
    <s v="00 - N/A"/>
    <s v="10 - FONDO GENERAL"/>
    <s v="(blank)"/>
    <s v="99 - MULTIPROVINCIAL"/>
    <n v="1900000"/>
    <n v="819004"/>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2 - PUBLICIDAD, IMPRESIÓN Y ENCUADERNACIÓN"/>
    <s v="N"/>
    <s v="00 - N/A"/>
    <s v="20 - FONDOS CON DESTINO ESPECÍFICO"/>
    <s v="(blank)"/>
    <s v="99 - MULTIPROVINCIAL"/>
    <n v="0"/>
    <n v="155606.6"/>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2 - PUBLICIDAD, IMPRESIÓN Y ENCUADERNACIÓN"/>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3 - VIÁTICOS"/>
    <s v="N"/>
    <s v="00 - N/A"/>
    <s v="20 - FONDOS CON DESTINO ESPECÍFICO"/>
    <s v="(blank)"/>
    <s v="99 - MULTIPROVINCIAL"/>
    <n v="4000000"/>
    <n v="1350808"/>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4 - TRANSPORTE Y ALMACENAJE"/>
    <s v="N"/>
    <s v="00 - N/A"/>
    <s v="10 - FONDO GENERAL"/>
    <s v="(blank)"/>
    <s v="99 - MULTIPROVINCIAL"/>
    <n v="1400000"/>
    <n v="44200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5 - ALQUILERES Y RENTAS"/>
    <s v="N"/>
    <s v="00 - N/A"/>
    <s v="10 - FONDO GENERAL"/>
    <s v="(blank)"/>
    <s v="99 - MULTIPROVINCIAL"/>
    <n v="2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6 - SEGUROS"/>
    <s v="N"/>
    <s v="00 - N/A"/>
    <s v="20 - FONDOS CON DESTINO ESPECÍFICO"/>
    <s v="(blank)"/>
    <s v="99 - MULTIPROVINCIAL"/>
    <n v="2082597"/>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6 - SEGUROS"/>
    <s v="N"/>
    <s v="00 - N/A"/>
    <s v="30 - FONDOS PROPIOS"/>
    <s v="(blank)"/>
    <s v="99 - MULTIPROVINCIAL"/>
    <n v="0"/>
    <n v="65018"/>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00000"/>
    <n v="17757.43"/>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7 - SERVICIOS DE CONSERVACIÓN, REPARACIONES MENORES E INSTALACIONES TEMPORALES"/>
    <s v="N"/>
    <s v="00 - N/A"/>
    <s v="20 - FONDOS CON DESTINO ESPECÍFICO"/>
    <s v="(blank)"/>
    <s v="99 - MULTIPROVINCIAL"/>
    <n v="0"/>
    <n v="99696.45"/>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8 - OTROS SERVICIOS NO INCLUIDOS EN CONCEPTOS ANTERIORES"/>
    <s v="N"/>
    <s v="00 - N/A"/>
    <s v="10 - FONDO GENERAL"/>
    <s v="(blank)"/>
    <s v="99 - MULTIPROVINCIAL"/>
    <n v="1920000"/>
    <n v="2034258.87"/>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8 - OTROS SERVICIOS NO INCLUIDOS EN CONCEPTOS ANTERIORES"/>
    <s v="N"/>
    <s v="00 - N/A"/>
    <s v="20 - FONDOS CON DESTINO ESPECÍFICO"/>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8 - OTROS SERVICIOS NO INCLUIDOS EN CONCEPTOS ANTERIORES"/>
    <s v="N"/>
    <s v="00 - N/A"/>
    <s v="30 - FONDOS PROPIOS"/>
    <s v="(blank)"/>
    <s v="99 - MULTIPROVINCIAL"/>
    <n v="0"/>
    <n v="800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9 - OTRAS CONTRATACIONES DE SERVICIOS"/>
    <s v="N"/>
    <s v="00 - N/A"/>
    <s v="10 - FONDO GENERAL"/>
    <s v="(blank)"/>
    <s v="99 - MULTIPROVINCIAL"/>
    <n v="1450000"/>
    <n v="558420.4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1 - ALIMENTOS Y PRODUCTOS AGROFORESTALES"/>
    <s v="N"/>
    <s v="00 - N/A"/>
    <s v="10 - FONDO GENERAL"/>
    <s v="(blank)"/>
    <s v="99 - MULTIPROVINCIAL"/>
    <n v="950000"/>
    <n v="256693"/>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1 - ALIMENTOS Y PRODUCTOS AGROFORESTALES"/>
    <s v="N"/>
    <s v="00 - N/A"/>
    <s v="20 - FONDOS CON DESTINO ESPECÍFICO"/>
    <s v="(blank)"/>
    <s v="99 - MULTIPROVINCIAL"/>
    <n v="7500000"/>
    <n v="2450724"/>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2 - TEXTILES Y VESTUARIOS"/>
    <s v="N"/>
    <s v="00 - N/A"/>
    <s v="10 - FONDO GENERAL"/>
    <s v="(blank)"/>
    <s v="99 - MULTIPROVINCIAL"/>
    <n v="8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2 - TEXTILES Y VESTUARIOS"/>
    <s v="N"/>
    <s v="00 - N/A"/>
    <s v="20 - FONDOS CON DESTINO ESPECÍFICO"/>
    <s v="(blank)"/>
    <s v="99 - MULTIPROVINCIAL"/>
    <n v="0"/>
    <n v="8265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2 - TEXTILES Y VESTUARIOS"/>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3 - PAPEL, CARTÓN E IMPRESOS"/>
    <s v="N"/>
    <s v="00 - N/A"/>
    <s v="10 - FONDO GENERAL"/>
    <s v="(blank)"/>
    <s v="99 - MULTIPROVINCIAL"/>
    <n v="800000"/>
    <n v="363909.64"/>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3 - PAPEL, CARTÓN E IMPRESOS"/>
    <s v="N"/>
    <s v="00 - N/A"/>
    <s v="20 - FONDOS CON DESTINO ESPECÍFICO"/>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3 - PAPEL, CARTÓN E IMPRESOS"/>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4 - PRODUCTOS FARMACÉUTICOS"/>
    <s v="N"/>
    <s v="00 - N/A"/>
    <s v="10 - FONDO GENERAL"/>
    <s v="(blank)"/>
    <s v="99 - MULTIPROVINCIAL"/>
    <n v="2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5 - CUERO, CAUCHO Y PLÁSTICO"/>
    <s v="N"/>
    <s v="00 - N/A"/>
    <s v="10 - FONDO GENERAL"/>
    <s v="(blank)"/>
    <s v="99 - MULTIPROVINCIAL"/>
    <n v="1717683"/>
    <n v="762059.06"/>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5 - CUERO, CAUCHO Y PLÁSTICO"/>
    <s v="N"/>
    <s v="00 - N/A"/>
    <s v="20 - FONDOS CON DESTINO ESPECÍFICO"/>
    <s v="(blank)"/>
    <s v="99 - MULTIPROVINCIAL"/>
    <n v="0"/>
    <n v="36000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5 - CUERO, CAUCHO Y PLÁSTICO"/>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6 - PRODUCTOS DE MINERALES, METÁLICOS Y NO METÁLICOS"/>
    <s v="N"/>
    <s v="00 - N/A"/>
    <s v="10 - FONDO GENERAL"/>
    <s v="(blank)"/>
    <s v="99 - MULTIPROVINCIAL"/>
    <n v="1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6 - PRODUCTOS DE MINERALES, METÁLICOS Y NO METÁLICOS"/>
    <s v="N"/>
    <s v="00 - N/A"/>
    <s v="20 - FONDOS CON DESTINO ESPECÍFICO"/>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10 - FONDO GENERAL"/>
    <s v="(blank)"/>
    <s v="99 - MULTIPROVINCIAL"/>
    <n v="14800000"/>
    <n v="216528.47"/>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20 - FONDOS CON DESTINO ESPECÍFICO"/>
    <s v="(blank)"/>
    <s v="99 - MULTIPROVINCIAL"/>
    <n v="11607705"/>
    <n v="2227175.5"/>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10 - FONDO GENERAL"/>
    <s v="(blank)"/>
    <s v="99 - MULTIPROVINCIAL"/>
    <n v="2100000"/>
    <n v="232714.02000000002"/>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20 - FONDOS CON DESTINO ESPECÍFICO"/>
    <s v="(blank)"/>
    <s v="99 - MULTIPROVINCIAL"/>
    <n v="0"/>
    <n v="159735.3599999999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30 - FONDOS PROPIOS"/>
    <s v="(blank)"/>
    <s v="99 - MULTIPROVINCIAL"/>
    <n v="10800000"/>
    <n v="398259.44"/>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1 - REMUNERACIONES"/>
    <s v="N"/>
    <s v="00 - N/A"/>
    <s v="30 - FONDOS PROPIOS"/>
    <s v="(blank)"/>
    <s v="99 - MULTIPROVINCIAL"/>
    <n v="26044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2 - SOBRESUELDOS"/>
    <s v="N"/>
    <s v="00 - N/A"/>
    <s v="30 - FONDOS PROPIOS"/>
    <s v="(blank)"/>
    <s v="99 - MULTIPROVINCIAL"/>
    <n v="349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3 - DIETAS Y GASTOS DE REPRESENTACIÓN"/>
    <s v="N"/>
    <s v="00 - N/A"/>
    <s v="30 - FONDOS PROPIOS"/>
    <s v="(blank)"/>
    <s v="99 - MULTIPROVINCIAL"/>
    <n v="159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4 - GRATIFICACIONES Y BONIFICACIONES"/>
    <s v="N"/>
    <s v="00 - N/A"/>
    <s v="30 - FONDOS PROPIOS"/>
    <s v="(blank)"/>
    <s v="99 - MULTIPROVINCIAL"/>
    <n v="661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5 - CONTRIBUCIONES A LA SEGURIDAD SOCIAL"/>
    <s v="N"/>
    <s v="00 - N/A"/>
    <s v="30 - FONDOS PROPIOS"/>
    <s v="(blank)"/>
    <s v="99 - MULTIPROVINCIAL"/>
    <n v="17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1 - SERVICIOS BÁSICOS"/>
    <s v="N"/>
    <s v="00 - N/A"/>
    <s v="30 - FONDOS PROPIOS"/>
    <s v="(blank)"/>
    <s v="99 - MULTIPROVINCIAL"/>
    <n v="157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2 - PUBLICIDAD, IMPRESIÓN Y ENCUADERNACIÓN"/>
    <s v="N"/>
    <s v="00 - N/A"/>
    <s v="30 - FONDOS PROPIOS"/>
    <s v="(blank)"/>
    <s v="99 - MULTIPROVINCIAL"/>
    <n v="80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3 - VIÁTICOS"/>
    <s v="N"/>
    <s v="00 - N/A"/>
    <s v="30 - FONDOS PROPIOS"/>
    <s v="(blank)"/>
    <s v="99 - MULTIPROVINCIAL"/>
    <n v="5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4 - TRANSPORTE Y ALMACENAJE"/>
    <s v="N"/>
    <s v="00 - N/A"/>
    <s v="30 - FONDOS PROPIOS"/>
    <s v="(blank)"/>
    <s v="99 - MULTIPROVINCIAL"/>
    <n v="25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5 - ALQUILERES Y RENTAS"/>
    <s v="N"/>
    <s v="00 - N/A"/>
    <s v="30 - FONDOS PROPIOS"/>
    <s v="(blank)"/>
    <s v="99 - MULTIPROVINCIAL"/>
    <n v="148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6 - SEGUROS"/>
    <s v="N"/>
    <s v="00 - N/A"/>
    <s v="30 - FONDOS PROPIOS"/>
    <s v="(blank)"/>
    <s v="99 - MULTIPROVINCIAL"/>
    <n v="163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7 - SERVICIOS DE CONSERVACIÓN, REPARACIONES MENORES E INSTALACIONES TEMPORALES"/>
    <s v="N"/>
    <s v="00 - N/A"/>
    <s v="30 - FONDOS PROPIOS"/>
    <s v="(blank)"/>
    <s v="99 - MULTIPROVINCIAL"/>
    <n v="516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8 - OTROS SERVICIOS NO INCLUIDOS EN CONCEPTOS ANTERIORES"/>
    <s v="N"/>
    <s v="00 - N/A"/>
    <s v="30 - FONDOS PROPIOS"/>
    <s v="(blank)"/>
    <s v="99 - MULTIPROVINCIAL"/>
    <n v="228541103"/>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9 - OTRAS CONTRATACIONES DE SERVICIOS"/>
    <s v="N"/>
    <s v="00 - N/A"/>
    <s v="30 - FONDOS PROPIOS"/>
    <s v="(blank)"/>
    <s v="99 - MULTIPROVINCIAL"/>
    <n v="4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1 - ALIMENTOS Y PRODUCTOS AGROFORESTALES"/>
    <s v="N"/>
    <s v="00 - N/A"/>
    <s v="30 - FONDOS PROPIOS"/>
    <s v="(blank)"/>
    <s v="99 - MULTIPROVINCIAL"/>
    <n v="2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2 - TEXTILES Y VESTUARIOS"/>
    <s v="N"/>
    <s v="00 - N/A"/>
    <s v="30 - FONDOS PROPIOS"/>
    <s v="(blank)"/>
    <s v="99 - MULTIPROVINCIAL"/>
    <n v="4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3 - PAPEL, CARTÓN E IMPRESOS"/>
    <s v="N"/>
    <s v="00 - N/A"/>
    <s v="30 - FONDOS PROPIOS"/>
    <s v="(blank)"/>
    <s v="99 - MULTIPROVINCIAL"/>
    <n v="9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4 - PRODUCTOS FARMACÉUTICOS"/>
    <s v="N"/>
    <s v="00 - N/A"/>
    <s v="30 - FONDOS PROPIOS"/>
    <s v="(blank)"/>
    <s v="99 - MULTIPROVINCIAL"/>
    <n v="8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5 - CUERO, CAUCHO Y PLÁSTICO"/>
    <s v="N"/>
    <s v="00 - N/A"/>
    <s v="30 - FONDOS PROPIOS"/>
    <s v="(blank)"/>
    <s v="99 - MULTIPROVINCIAL"/>
    <n v="9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6 - PRODUCTOS DE MINERALES, METÁLICOS Y NO METÁLICOS"/>
    <s v="N"/>
    <s v="00 - N/A"/>
    <s v="30 - FONDOS PROPIOS"/>
    <s v="(blank)"/>
    <s v="99 - MULTIPROVINCIAL"/>
    <n v="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7 - COMBUSTIBLES, LUBRICANTES, PRODUCTOS QUÍMICOS Y CONEXOS"/>
    <s v="N"/>
    <s v="00 - N/A"/>
    <s v="30 - FONDOS PROPIOS"/>
    <s v="(blank)"/>
    <s v="99 - MULTIPROVINCIAL"/>
    <n v="1369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9 - PRODUCTOS Y ÚTILES VARIOS"/>
    <s v="N"/>
    <s v="00 - N/A"/>
    <s v="30 - FONDOS PROPIOS"/>
    <s v="(blank)"/>
    <s v="99 - MULTIPROVINCIAL"/>
    <n v="9397728"/>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1 - REMUNERACIONES"/>
    <s v="N"/>
    <s v="00 - N/A"/>
    <s v="10 - FONDO GENERAL"/>
    <s v="(blank)"/>
    <s v="99 - MULTIPROVINCIAL"/>
    <n v="216206100"/>
    <n v="62235052.800000012"/>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2 - SOBRESUELDOS"/>
    <s v="N"/>
    <s v="00 - N/A"/>
    <s v="10 - FONDO GENERAL"/>
    <s v="(blank)"/>
    <s v="99 - MULTIPROVINCIAL"/>
    <n v="20710294"/>
    <n v="165200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5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30920000"/>
    <n v="9502574.0699999984"/>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1 - SERVICIOS BÁSICOS"/>
    <s v="N"/>
    <s v="00 - N/A"/>
    <s v="10 - FONDO GENERAL"/>
    <s v="(blank)"/>
    <s v="99 - MULTIPROVINCIAL"/>
    <n v="11075000"/>
    <n v="4379671.5299999993"/>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532392"/>
    <n v="533478"/>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3 - VIÁTICOS"/>
    <s v="N"/>
    <s v="00 - N/A"/>
    <s v="10 - FONDO GENERAL"/>
    <s v="(blank)"/>
    <s v="99 - MULTIPROVINCIAL"/>
    <n v="60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4 - TRANSPORTE Y ALMACENAJE"/>
    <s v="N"/>
    <s v="00 - N/A"/>
    <s v="10 - FONDO GENERAL"/>
    <s v="(blank)"/>
    <s v="99 - MULTIPROVINCIAL"/>
    <n v="1386000"/>
    <n v="8000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5 - ALQUILERES Y RENTAS"/>
    <s v="N"/>
    <s v="00 - N/A"/>
    <s v="10 - FONDO GENERAL"/>
    <s v="(blank)"/>
    <s v="99 - MULTIPROVINCIAL"/>
    <n v="5725000"/>
    <n v="954976.32"/>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6 - SEGUROS"/>
    <s v="N"/>
    <s v="00 - N/A"/>
    <s v="10 - FONDO GENERAL"/>
    <s v="(blank)"/>
    <s v="99 - MULTIPROVINCIAL"/>
    <n v="3700000"/>
    <n v="513805.32"/>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00000"/>
    <n v="2596023.3200000003"/>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4385000"/>
    <n v="800300.01"/>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5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6600000"/>
    <n v="322742"/>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25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100000"/>
    <n v="15066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2 - TEXTILES Y VESTUARIOS"/>
    <s v="N"/>
    <s v="00 - N/A"/>
    <s v="10 - FONDO GENERAL"/>
    <s v="(blank)"/>
    <s v="99 - MULTIPROVINCIAL"/>
    <n v="0"/>
    <n v="23364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3 - PAPEL, CARTÓN E IMPRESOS"/>
    <s v="N"/>
    <s v="00 - N/A"/>
    <s v="10 - FONDO GENERAL"/>
    <s v="(blank)"/>
    <s v="99 - MULTIPROVINCIAL"/>
    <n v="1810000"/>
    <n v="344813.7"/>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3 - PAPEL, CARTÓN E IMPRESOS"/>
    <s v="N"/>
    <s v="00 - N/A"/>
    <s v="30 - FONDOS PROPIOS"/>
    <s v="(blank)"/>
    <s v="99 - MULTIPROVINCIAL"/>
    <n v="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4 - PRODUCTOS FARMACÉUTICOS"/>
    <s v="N"/>
    <s v="00 - N/A"/>
    <s v="10 - FONDO GENERAL"/>
    <s v="(blank)"/>
    <s v="99 - MULTIPROVINCIAL"/>
    <n v="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5 - CUERO, CAUCHO Y PLÁSTICO"/>
    <s v="N"/>
    <s v="00 - N/A"/>
    <s v="10 - FONDO GENERAL"/>
    <s v="(blank)"/>
    <s v="99 - MULTIPROVINCIAL"/>
    <n v="33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
    <n v="46515.6"/>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7550000"/>
    <n v="3729349.5"/>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9 - PRODUCTOS Y ÚTILES VARIOS"/>
    <s v="N"/>
    <s v="00 - N/A"/>
    <s v="10 - FONDO GENERAL"/>
    <s v="(blank)"/>
    <s v="99 - MULTIPROVINCIAL"/>
    <n v="1660000"/>
    <n v="1585510.5999999999"/>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9 - PRODUCTOS Y ÚTILES VARIOS"/>
    <s v="N"/>
    <s v="00 - N/A"/>
    <s v="30 - FONDOS PROPIOS"/>
    <s v="(blank)"/>
    <s v="99 - MULTIPROVINCIAL"/>
    <n v="0"/>
    <n v="230920.12"/>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1 - REMUNERACIONES"/>
    <s v="N"/>
    <s v="00 - N/A"/>
    <s v="10 - FONDO GENERAL"/>
    <s v="(blank)"/>
    <s v="99 - MULTIPROVINCIAL"/>
    <n v="358250560"/>
    <n v="125281566.34"/>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2 - SOBRESUELDOS"/>
    <s v="N"/>
    <s v="00 - N/A"/>
    <s v="10 - FONDO GENERAL"/>
    <s v="(blank)"/>
    <s v="99 - MULTIPROVINCIAL"/>
    <n v="8640000"/>
    <n v="33260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5 - CONTRIBUCIONES A LA SEGURIDAD SOCIAL"/>
    <s v="N"/>
    <s v="00 - N/A"/>
    <s v="10 - FONDO GENERAL"/>
    <s v="(blank)"/>
    <s v="99 - MULTIPROVINCIAL"/>
    <n v="46152774"/>
    <n v="18765572.880000003"/>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1 - SERVICIOS BÁSICOS"/>
    <s v="N"/>
    <s v="00 - N/A"/>
    <s v="10 - FONDO GENERAL"/>
    <s v="(blank)"/>
    <s v="99 - MULTIPROVINCIAL"/>
    <n v="8765000"/>
    <n v="2979011.9100000006"/>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3 - VIÁTICOS"/>
    <s v="N"/>
    <s v="00 - N/A"/>
    <s v="10 - FONDO GENERAL"/>
    <s v="(blank)"/>
    <s v="99 - MULTIPROVINCIAL"/>
    <n v="8000000"/>
    <n v="3280352"/>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4 - TRANSPORTE Y ALMACENAJE"/>
    <s v="N"/>
    <s v="00 - N/A"/>
    <s v="10 - FONDO GENERAL"/>
    <s v="(blank)"/>
    <s v="99 - MULTIPROVINCIAL"/>
    <n v="500000"/>
    <n v="5000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5 - ALQUILERES Y RENTAS"/>
    <s v="N"/>
    <s v="00 - N/A"/>
    <s v="10 - FONDO GENERAL"/>
    <s v="(blank)"/>
    <s v="99 - MULTIPROVINCIAL"/>
    <n v="3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4500000"/>
    <n v="593792.12999999989"/>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8 - OTROS SERVICIOS NO INCLUIDOS EN CONCEPTOS ANTERIORES"/>
    <s v="N"/>
    <s v="00 - N/A"/>
    <s v="10 - FONDO GENERAL"/>
    <s v="(blank)"/>
    <s v="99 - MULTIPROVINCIAL"/>
    <n v="82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9 - OTRAS CONTRATACIONES DE SERVICIOS"/>
    <s v="N"/>
    <s v="00 - N/A"/>
    <s v="10 - FONDO GENERAL"/>
    <s v="(blank)"/>
    <s v="99 - MULTIPROVINCIAL"/>
    <n v="6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1 - ALIMENTOS Y PRODUCTOS AGROFORESTALES"/>
    <s v="N"/>
    <s v="00 - N/A"/>
    <s v="10 - FONDO GENERAL"/>
    <s v="(blank)"/>
    <s v="99 - MULTIPROVINCIAL"/>
    <n v="3000000"/>
    <n v="1735283.24"/>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3 - PAPEL, CARTÓN E IMPRESOS"/>
    <s v="N"/>
    <s v="00 - N/A"/>
    <s v="10 - FONDO GENERAL"/>
    <s v="(blank)"/>
    <s v="99 - MULTIPROVINCIAL"/>
    <n v="3000000"/>
    <n v="51817.93"/>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5 - CUERO, CAUCHO Y PLÁSTICO"/>
    <s v="N"/>
    <s v="00 - N/A"/>
    <s v="10 - FONDO GENERAL"/>
    <s v="(blank)"/>
    <s v="99 - MULTIPROVINCIAL"/>
    <n v="1500000"/>
    <n v="331106.44"/>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6 - PRODUCTOS DE MINERALES, METÁLICOS Y NO METÁLICOS"/>
    <s v="N"/>
    <s v="00 - N/A"/>
    <s v="10 - FONDO GENERAL"/>
    <s v="(blank)"/>
    <s v="99 - MULTIPROVINCIAL"/>
    <n v="1000000"/>
    <n v="707929.2"/>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7 - COMBUSTIBLES, LUBRICANTES, PRODUCTOS QUÍMICOS Y CONEXOS"/>
    <s v="N"/>
    <s v="00 - N/A"/>
    <s v="10 - FONDO GENERAL"/>
    <s v="(blank)"/>
    <s v="99 - MULTIPROVINCIAL"/>
    <n v="19100000"/>
    <n v="7443173.8300000001"/>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9 - PRODUCTOS Y ÚTILES VARIOS"/>
    <s v="N"/>
    <s v="00 - N/A"/>
    <s v="10 - FONDO GENERAL"/>
    <s v="(blank)"/>
    <s v="99 - MULTIPROVINCIAL"/>
    <n v="9437155"/>
    <n v="721817.53"/>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1 - REMUNERACIONES"/>
    <s v="N"/>
    <s v="00 - N/A"/>
    <s v="10 - FONDO GENERAL"/>
    <s v="(blank)"/>
    <s v="03 - BAHORUCO"/>
    <n v="19150000"/>
    <n v="510660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2 - SOBRESUELDOS"/>
    <s v="N"/>
    <s v="00 - N/A"/>
    <s v="10 - FONDO GENERAL"/>
    <s v="(blank)"/>
    <s v="03 - BAHORUCO"/>
    <n v="3180000"/>
    <n v="1032749.99"/>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3 - DIETAS Y GASTOS DE REPRESENTACIÓN"/>
    <s v="N"/>
    <s v="00 - N/A"/>
    <s v="10 - FONDO GENERAL"/>
    <s v="(blank)"/>
    <s v="03 - BAHORUCO"/>
    <n v="387000"/>
    <n v="5771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5 - CONTRIBUCIONES A LA SEGURIDAD SOCIAL"/>
    <s v="N"/>
    <s v="00 - N/A"/>
    <s v="10 - FONDO GENERAL"/>
    <s v="(blank)"/>
    <s v="03 - BAHORUCO"/>
    <n v="1656000"/>
    <n v="709315.4600000002"/>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1 - SERVICIOS BÁSICOS"/>
    <s v="N"/>
    <s v="00 - N/A"/>
    <s v="10 - FONDO GENERAL"/>
    <s v="(blank)"/>
    <s v="03 - BAHORUCO"/>
    <n v="880000"/>
    <n v="227499.02000000002"/>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2 - PUBLICIDAD, IMPRESIÓN Y ENCUADERNACIÓN"/>
    <s v="N"/>
    <s v="00 - N/A"/>
    <s v="10 - FONDO GENERAL"/>
    <s v="(blank)"/>
    <s v="03 - BAHORUCO"/>
    <n v="20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3 - VIÁTICOS"/>
    <s v="N"/>
    <s v="00 - N/A"/>
    <s v="10 - FONDO GENERAL"/>
    <s v="(blank)"/>
    <s v="03 - BAHORUCO"/>
    <n v="225000"/>
    <n v="13855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4 - TRANSPORTE Y ALMACENAJE"/>
    <s v="N"/>
    <s v="00 - N/A"/>
    <s v="10 - FONDO GENERAL"/>
    <s v="(blank)"/>
    <s v="03 - BAHORUCO"/>
    <n v="3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5 - ALQUILERES Y RENTAS"/>
    <s v="N"/>
    <s v="00 - N/A"/>
    <s v="10 - FONDO GENERAL"/>
    <s v="(blank)"/>
    <s v="03 - BAHORUCO"/>
    <n v="4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6 - SEGUROS"/>
    <s v="N"/>
    <s v="00 - N/A"/>
    <s v="10 - FONDO GENERAL"/>
    <s v="(blank)"/>
    <s v="03 - BAHORUCO"/>
    <n v="4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7 - SERVICIOS DE CONSERVACIÓN, REPARACIONES MENORES E INSTALACIONES TEMPORALES"/>
    <s v="N"/>
    <s v="00 - N/A"/>
    <s v="10 - FONDO GENERAL"/>
    <s v="(blank)"/>
    <s v="03 - BAHORUCO"/>
    <n v="665000"/>
    <n v="106999.59999999999"/>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8 - OTROS SERVICIOS NO INCLUIDOS EN CONCEPTOS ANTERIORES"/>
    <s v="N"/>
    <s v="00 - N/A"/>
    <s v="10 - FONDO GENERAL"/>
    <s v="(blank)"/>
    <s v="03 - BAHORUCO"/>
    <n v="1218000"/>
    <n v="33812.54"/>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9 - OTRAS CONTRATACIONES DE SERVICIOS"/>
    <s v="N"/>
    <s v="00 - N/A"/>
    <s v="10 - FONDO GENERAL"/>
    <s v="(blank)"/>
    <s v="03 - BAHORUCO"/>
    <n v="150000"/>
    <n v="21310.400000000001"/>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1 - ALIMENTOS Y PRODUCTOS AGROFORESTALES"/>
    <s v="N"/>
    <s v="00 - N/A"/>
    <s v="10 - FONDO GENERAL"/>
    <s v="(blank)"/>
    <s v="03 - BAHORUCO"/>
    <n v="225000"/>
    <n v="98062.31"/>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2 - TEXTILES Y VESTUARIOS"/>
    <s v="N"/>
    <s v="00 - N/A"/>
    <s v="10 - FONDO GENERAL"/>
    <s v="(blank)"/>
    <s v="03 - BAHORUCO"/>
    <n v="50000"/>
    <n v="36346.74"/>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3 - PAPEL, CARTÓN E IMPRESOS"/>
    <s v="N"/>
    <s v="00 - N/A"/>
    <s v="10 - FONDO GENERAL"/>
    <s v="(blank)"/>
    <s v="03 - BAHORUCO"/>
    <n v="75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5 - CUERO, CAUCHO Y PLÁSTICO"/>
    <s v="N"/>
    <s v="00 - N/A"/>
    <s v="10 - FONDO GENERAL"/>
    <s v="(blank)"/>
    <s v="03 - BAHORUCO"/>
    <n v="70000"/>
    <n v="9821.7000000000007"/>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6 - PRODUCTOS DE MINERALES, METÁLICOS Y NO METÁLICOS"/>
    <s v="N"/>
    <s v="00 - N/A"/>
    <s v="10 - FONDO GENERAL"/>
    <s v="(blank)"/>
    <s v="03 - BAHORUCO"/>
    <n v="80000"/>
    <n v="18673.39"/>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7 - COMBUSTIBLES, LUBRICANTES, PRODUCTOS QUÍMICOS Y CONEXOS"/>
    <s v="N"/>
    <s v="00 - N/A"/>
    <s v="10 - FONDO GENERAL"/>
    <s v="(blank)"/>
    <s v="03 - BAHORUCO"/>
    <n v="3340000"/>
    <n v="345204.79"/>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9 - PRODUCTOS Y ÚTILES VARIOS"/>
    <s v="N"/>
    <s v="00 - N/A"/>
    <s v="10 - FONDO GENERAL"/>
    <s v="(blank)"/>
    <s v="03 - BAHORUCO"/>
    <n v="335000"/>
    <n v="106317.53"/>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1 - REMUNERACIONES"/>
    <s v="N"/>
    <s v="00 - N/A"/>
    <s v="30 - FONDOS PROPIOS"/>
    <s v="(blank)"/>
    <s v="99 - MULTIPROVINCIAL"/>
    <n v="780000"/>
    <n v="0"/>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2 - SOBRESUELDOS"/>
    <s v="N"/>
    <s v="00 - N/A"/>
    <s v="30 - FONDOS PROPIOS"/>
    <s v="(blank)"/>
    <s v="99 - MULTIPROVINCIAL"/>
    <n v="240000"/>
    <n v="0"/>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99 - MULTIPROVINCIAL"/>
    <n v="112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1 - REMUNERACIONES"/>
    <s v="N"/>
    <s v="00 - N/A"/>
    <s v="30 - FONDOS PROPIOS"/>
    <s v="(blank)"/>
    <s v="99 - MULTIPROVINCIAL"/>
    <n v="780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2 - SOBRESUELDOS"/>
    <s v="N"/>
    <s v="00 - N/A"/>
    <s v="30 - FONDOS PROPIOS"/>
    <s v="(blank)"/>
    <s v="99 - MULTIPROVINCIAL"/>
    <n v="240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5 - CONTRIBUCIONES A LA SEGURIDAD SOCIAL"/>
    <s v="N"/>
    <s v="00 - N/A"/>
    <s v="30 - FONDOS PROPIOS"/>
    <s v="(blank)"/>
    <s v="99 - MULTIPROVINCIAL"/>
    <n v="112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1 - REMUNERACIONES"/>
    <s v="N"/>
    <s v="00 - N/A"/>
    <s v="10 - FONDO GENERAL"/>
    <s v="(blank)"/>
    <s v="99 - MULTIPROVINCIAL"/>
    <n v="27022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1 - REMUNERACIONES"/>
    <s v="N"/>
    <s v="00 - N/A"/>
    <s v="30 - FONDOS PROPIOS"/>
    <s v="(blank)"/>
    <s v="99 - MULTIPROVINCIAL"/>
    <n v="120129000"/>
    <n v="41168848.670000002"/>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2 - SOBRESUELDOS"/>
    <s v="N"/>
    <s v="00 - N/A"/>
    <s v="10 - FONDO GENERAL"/>
    <s v="(blank)"/>
    <s v="99 - MULTIPROVINCIAL"/>
    <n v="3242640"/>
    <n v="8775103.3300000001"/>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2 - SOBRESUELDOS"/>
    <s v="N"/>
    <s v="00 - N/A"/>
    <s v="30 - FONDOS PROPIOS"/>
    <s v="(blank)"/>
    <s v="99 - MULTIPROVINCIAL"/>
    <n v="48006000"/>
    <n v="4664469.8899999997"/>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3 - DIETAS Y GASTOS DE REPRESENTACIÓN"/>
    <s v="N"/>
    <s v="00 - N/A"/>
    <s v="30 - FONDOS PROPIOS"/>
    <s v="(blank)"/>
    <s v="99 - MULTIPROVINCIAL"/>
    <n v="1000000"/>
    <n v="87303.59"/>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6320000"/>
    <n v="1000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16237000"/>
    <n v="6065222.9899999956"/>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1 - SERVICIOS BÁSICOS"/>
    <s v="N"/>
    <s v="00 - N/A"/>
    <s v="10 - FONDO GENERAL"/>
    <s v="(blank)"/>
    <s v="99 - MULTIPROVINCIAL"/>
    <n v="11582013"/>
    <n v="4036696.6199999996"/>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1 - SERVICIOS BÁSICOS"/>
    <s v="N"/>
    <s v="00 - N/A"/>
    <s v="30 - FONDOS PROPIOS"/>
    <s v="(blank)"/>
    <s v="99 - MULTIPROVINCIAL"/>
    <n v="25000"/>
    <n v="1200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231700"/>
    <n v="114932"/>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40000"/>
    <n v="295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3 - VIÁTICOS"/>
    <s v="N"/>
    <s v="00 - N/A"/>
    <s v="30 - FONDOS PROPIOS"/>
    <s v="(blank)"/>
    <s v="99 - MULTIPROVINCIAL"/>
    <n v="57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4 - TRANSPORTE Y ALMACENAJE"/>
    <s v="N"/>
    <s v="00 - N/A"/>
    <s v="10 - FONDO GENERAL"/>
    <s v="(blank)"/>
    <s v="99 - MULTIPROVINCIAL"/>
    <n v="1000000"/>
    <n v="430087.33999999997"/>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4 - TRANSPORTE Y ALMACENAJE"/>
    <s v="N"/>
    <s v="00 - N/A"/>
    <s v="30 - FONDOS PROPIOS"/>
    <s v="(blank)"/>
    <s v="99 - MULTIPROVINCIAL"/>
    <n v="405000"/>
    <n v="53014"/>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5 - ALQUILERES Y RENTAS"/>
    <s v="N"/>
    <s v="00 - N/A"/>
    <s v="10 - FONDO GENERAL"/>
    <s v="(blank)"/>
    <s v="99 - MULTIPROVINCIAL"/>
    <n v="1085000"/>
    <n v="225674.94"/>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5 - ALQUILERES Y RENTAS"/>
    <s v="N"/>
    <s v="00 - N/A"/>
    <s v="30 - FONDOS PROPIOS"/>
    <s v="(blank)"/>
    <s v="99 - MULTIPROVINCIAL"/>
    <n v="14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6 - SEGUROS"/>
    <s v="N"/>
    <s v="00 - N/A"/>
    <s v="10 - FONDO GENERAL"/>
    <s v="(blank)"/>
    <s v="99 - MULTIPROVINCIAL"/>
    <n v="11062300"/>
    <n v="3304048.7099999995"/>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6 - SEGUROS"/>
    <s v="N"/>
    <s v="00 - N/A"/>
    <s v="30 - FONDOS PROPIOS"/>
    <s v="(blank)"/>
    <s v="99 - MULTIPROVINCIAL"/>
    <n v="604000"/>
    <n v="70333.86"/>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4112400"/>
    <n v="519468.6"/>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250000"/>
    <n v="74132.79999999998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2598201"/>
    <n v="486630.6"/>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7300000"/>
    <n v="1664541.6400000001"/>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8525000"/>
    <n v="3651162.4599999995"/>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900980"/>
    <n v="190092.3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870000"/>
    <n v="186980.01"/>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2 - TEXTILES Y VESTUARIOS"/>
    <s v="N"/>
    <s v="00 - N/A"/>
    <s v="10 - FONDO GENERAL"/>
    <s v="(blank)"/>
    <s v="99 - MULTIPROVINCIAL"/>
    <n v="705000"/>
    <n v="2193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3 - PAPEL, CARTÓN E IMPRESOS"/>
    <s v="N"/>
    <s v="00 - N/A"/>
    <s v="10 - FONDO GENERAL"/>
    <s v="(blank)"/>
    <s v="99 - MULTIPROVINCIAL"/>
    <n v="2298480"/>
    <n v="184354.1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3 - PAPEL, CARTÓN E IMPRESOS"/>
    <s v="N"/>
    <s v="00 - N/A"/>
    <s v="30 - FONDOS PROPIOS"/>
    <s v="(blank)"/>
    <s v="99 - MULTIPROVINCIAL"/>
    <n v="360000"/>
    <n v="17481.830000000002"/>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4 - PRODUCTOS FARMACÉUTICOS"/>
    <s v="N"/>
    <s v="00 - N/A"/>
    <s v="10 - FONDO GENERAL"/>
    <s v="(blank)"/>
    <s v="99 - MULTIPROVINCIAL"/>
    <n v="0"/>
    <n v="24880.67"/>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5 - CUERO, CAUCHO Y PLÁSTICO"/>
    <s v="N"/>
    <s v="00 - N/A"/>
    <s v="10 - FONDO GENERAL"/>
    <s v="(blank)"/>
    <s v="99 - MULTIPROVINCIAL"/>
    <n v="50000"/>
    <n v="25974.69"/>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5 - CUERO, CAUCHO Y PLÁSTICO"/>
    <s v="N"/>
    <s v="00 - N/A"/>
    <s v="30 - FONDOS PROPIOS"/>
    <s v="(blank)"/>
    <s v="99 - MULTIPROVINCIAL"/>
    <n v="50000"/>
    <n v="2891.01"/>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382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50000"/>
    <n v="14870.17"/>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12700000"/>
    <n v="3000435.92"/>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50000"/>
    <n v="2296.69"/>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9 - PRODUCTOS Y ÚTILES VARIOS"/>
    <s v="N"/>
    <s v="00 - N/A"/>
    <s v="10 - FONDO GENERAL"/>
    <s v="(blank)"/>
    <s v="99 - MULTIPROVINCIAL"/>
    <n v="2476497"/>
    <n v="404985.16000000003"/>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9 - PRODUCTOS Y ÚTILES VARIOS"/>
    <s v="N"/>
    <s v="00 - N/A"/>
    <s v="30 - FONDOS PROPIOS"/>
    <s v="(blank)"/>
    <s v="99 - MULTIPROVINCIAL"/>
    <n v="200000"/>
    <n v="28227.5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2 - Asuntos laborales generales"/>
    <s v="2.2 - CONTRATACIÓN DE SERVICIOS"/>
    <s v="2.2.5 - ALQUILERES Y RENTAS"/>
    <s v="N"/>
    <s v="00 - N/A"/>
    <s v="10 - FONDO GENERAL"/>
    <s v="(blank)"/>
    <s v="99 - MULTIPROVINCIAL"/>
    <n v="3500000"/>
    <n v="576506.1299999998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1 - REMUNERACIONES"/>
    <s v="N"/>
    <s v="00 - N/A"/>
    <s v="10 - FONDO GENERAL"/>
    <s v="(blank)"/>
    <s v="99 - MULTIPROVINCIAL"/>
    <n v="977089851"/>
    <n v="288407327.64999998"/>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2 - SOBRESUELDOS"/>
    <s v="N"/>
    <s v="00 - N/A"/>
    <s v="10 - FONDO GENERAL"/>
    <s v="(blank)"/>
    <s v="99 - MULTIPROVINCIAL"/>
    <n v="204786276"/>
    <n v="15483519.6"/>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3 - DIETAS Y GASTOS DE REPRESENTACIÓN"/>
    <s v="N"/>
    <s v="00 - N/A"/>
    <s v="10 - FONDO GENERAL"/>
    <s v="(blank)"/>
    <s v="99 - MULTIPROVINCIAL"/>
    <n v="5000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4 - GRATIFICACIONES Y BONIFICACIONES"/>
    <s v="N"/>
    <s v="00 - N/A"/>
    <s v="10 - FONDO GENERAL"/>
    <s v="(blank)"/>
    <s v="99 - MULTIPROVINCIAL"/>
    <n v="742021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5 - CONTRIBUCIONES A LA SEGURIDAD SOCIAL"/>
    <s v="N"/>
    <s v="00 - N/A"/>
    <s v="10 - FONDO GENERAL"/>
    <s v="(blank)"/>
    <s v="99 - MULTIPROVINCIAL"/>
    <n v="139053920"/>
    <n v="43418735.23999998"/>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1 - SERVICIOS BÁSICOS"/>
    <s v="N"/>
    <s v="00 - N/A"/>
    <s v="10 - FONDO GENERAL"/>
    <s v="(blank)"/>
    <s v="99 - MULTIPROVINCIAL"/>
    <n v="18050000"/>
    <n v="20791209.489999991"/>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1 - SERVICIOS BÁSICOS"/>
    <s v="N"/>
    <s v="00 - N/A"/>
    <s v="20 - FONDOS CON DESTINO ESPECÍFICO"/>
    <s v="(blank)"/>
    <s v="99 - MULTIPROVINCIAL"/>
    <n v="0"/>
    <n v="1798077.1100000003"/>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2 - PUBLICIDAD, IMPRESIÓN Y ENCUADERNACIÓN"/>
    <s v="N"/>
    <s v="00 - N/A"/>
    <s v="10 - FONDO GENERAL"/>
    <s v="(blank)"/>
    <s v="99 - MULTIPROVINCIAL"/>
    <n v="3855380"/>
    <n v="3739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3 - VIÁTICOS"/>
    <s v="N"/>
    <s v="00 - N/A"/>
    <s v="10 - FONDO GENERAL"/>
    <s v="(blank)"/>
    <s v="99 - MULTIPROVINCIAL"/>
    <n v="6000000"/>
    <n v="3311291.92"/>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4 - TRANSPORTE Y ALMACENAJE"/>
    <s v="N"/>
    <s v="00 - N/A"/>
    <s v="10 - FONDO GENERAL"/>
    <s v="(blank)"/>
    <s v="99 - MULTIPROVINCIAL"/>
    <n v="4600000"/>
    <n v="163786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5 - ALQUILERES Y RENTAS"/>
    <s v="N"/>
    <s v="00 - N/A"/>
    <s v="10 - FONDO GENERAL"/>
    <s v="(blank)"/>
    <s v="99 - MULTIPROVINCIAL"/>
    <n v="10800000"/>
    <n v="7389037.2899999991"/>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5 - ALQUILERES Y RENTAS"/>
    <s v="N"/>
    <s v="00 - N/A"/>
    <s v="20 - FONDOS CON DESTINO ESPECÍFICO"/>
    <s v="(blank)"/>
    <s v="99 - MULTIPROVINCIAL"/>
    <n v="0"/>
    <n v="215622.06"/>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6 - SEGUROS"/>
    <s v="N"/>
    <s v="00 - N/A"/>
    <s v="10 - FONDO GENERAL"/>
    <s v="(blank)"/>
    <s v="99 - MULTIPROVINCIAL"/>
    <n v="5108000"/>
    <n v="7530770.5"/>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7 - SERVICIOS DE CONSERVACIÓN, REPARACIONES MENORES E INSTALACIONES TEMPORALES"/>
    <s v="N"/>
    <s v="00 - N/A"/>
    <s v="10 - FONDO GENERAL"/>
    <s v="(blank)"/>
    <s v="99 - MULTIPROVINCIAL"/>
    <n v="0"/>
    <n v="8338025.2300000004"/>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7 - SERVICIOS DE CONSERVACIÓN, REPARACIONES MENORES E INSTALACIONES TEMPORALES"/>
    <s v="N"/>
    <s v="00 - N/A"/>
    <s v="20 - FONDOS CON DESTINO ESPECÍFICO"/>
    <s v="(blank)"/>
    <s v="99 - MULTIPROVINCIAL"/>
    <n v="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8 - OTROS SERVICIOS NO INCLUIDOS EN CONCEPTOS ANTERIORES"/>
    <s v="N"/>
    <s v="00 - N/A"/>
    <s v="10 - FONDO GENERAL"/>
    <s v="(blank)"/>
    <s v="99 - MULTIPROVINCIAL"/>
    <n v="70350000"/>
    <n v="7582937.089999999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8 - OTROS SERVICIOS NO INCLUIDOS EN CONCEPTOS ANTERIORES"/>
    <s v="N"/>
    <s v="00 - N/A"/>
    <s v="20 - FONDOS CON DESTINO ESPECÍFICO"/>
    <s v="(blank)"/>
    <s v="99 - MULTIPROVINCIAL"/>
    <n v="55436754"/>
    <n v="2310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9 - OTRAS CONTRATACIONES DE SERVICIOS"/>
    <s v="N"/>
    <s v="00 - N/A"/>
    <s v="10 - FONDO GENERAL"/>
    <s v="(blank)"/>
    <s v="99 - MULTIPROVINCIAL"/>
    <n v="55659760"/>
    <n v="127875.42"/>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1 - ALIMENTOS Y PRODUCTOS AGROFORESTALES"/>
    <s v="N"/>
    <s v="00 - N/A"/>
    <s v="10 - FONDO GENERAL"/>
    <s v="(blank)"/>
    <s v="99 - MULTIPROVINCIAL"/>
    <n v="60200000"/>
    <n v="26799476.100000001"/>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1 - ALIMENTOS Y PRODUCTOS AGROFORESTALES"/>
    <s v="N"/>
    <s v="00 - N/A"/>
    <s v="20 - FONDOS CON DESTINO ESPECÍFICO"/>
    <s v="(blank)"/>
    <s v="99 - MULTIPROVINCIAL"/>
    <n v="17925048"/>
    <n v="5515693.0600000005"/>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2 - TEXTILES Y VESTUARIOS"/>
    <s v="N"/>
    <s v="00 - N/A"/>
    <s v="10 - FONDO GENERAL"/>
    <s v="(blank)"/>
    <s v="99 - MULTIPROVINCIAL"/>
    <n v="15000000"/>
    <n v="1695585.88"/>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3 - PAPEL, CARTÓN E IMPRESOS"/>
    <s v="N"/>
    <s v="00 - N/A"/>
    <s v="10 - FONDO GENERAL"/>
    <s v="(blank)"/>
    <s v="99 - MULTIPROVINCIAL"/>
    <n v="10963246"/>
    <n v="853514.2599999998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4 - PRODUCTOS FARMACÉUTICOS"/>
    <s v="N"/>
    <s v="00 - N/A"/>
    <s v="10 - FONDO GENERAL"/>
    <s v="(blank)"/>
    <s v="99 - MULTIPROVINCIAL"/>
    <n v="0"/>
    <n v="1784787.9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5 - CUERO, CAUCHO Y PLÁSTICO"/>
    <s v="N"/>
    <s v="00 - N/A"/>
    <s v="10 - FONDO GENERAL"/>
    <s v="(blank)"/>
    <s v="99 - MULTIPROVINCIAL"/>
    <n v="0"/>
    <n v="46333.159999999996"/>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6 - PRODUCTOS DE MINERALES, METÁLICOS Y NO METÁLICOS"/>
    <s v="N"/>
    <s v="00 - N/A"/>
    <s v="10 - FONDO GENERAL"/>
    <s v="(blank)"/>
    <s v="99 - MULTIPROVINCIAL"/>
    <n v="0"/>
    <n v="83414.570000000007"/>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7 - COMBUSTIBLES, LUBRICANTES, PRODUCTOS QUÍMICOS Y CONEXOS"/>
    <s v="N"/>
    <s v="00 - N/A"/>
    <s v="10 - FONDO GENERAL"/>
    <s v="(blank)"/>
    <s v="99 - MULTIPROVINCIAL"/>
    <n v="20000000"/>
    <n v="10650713.11999999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9 - PRODUCTOS Y ÚTILES VARIOS"/>
    <s v="N"/>
    <s v="00 - N/A"/>
    <s v="10 - FONDO GENERAL"/>
    <s v="(blank)"/>
    <s v="99 - MULTIPROVINCIAL"/>
    <n v="1000000"/>
    <n v="7501845.3100000015"/>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1 - REMUNERACIONES"/>
    <s v="N"/>
    <s v="00 - N/A"/>
    <s v="10 - FONDO GENERAL"/>
    <s v="(blank)"/>
    <s v="99 - MULTIPROVINCIAL"/>
    <n v="105820163"/>
    <n v="42596926.950000003"/>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1 - REMUNERACIONES"/>
    <s v="N"/>
    <s v="00 - N/A"/>
    <s v="30 - FONDOS PROPIOS"/>
    <s v="(blank)"/>
    <s v="99 - MULTIPROVINCIAL"/>
    <n v="0"/>
    <n v="210326.03"/>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2 - SOBRESUELDOS"/>
    <s v="N"/>
    <s v="00 - N/A"/>
    <s v="10 - FONDO GENERAL"/>
    <s v="(blank)"/>
    <s v="99 - MULTIPROVINCIAL"/>
    <n v="8800792"/>
    <n v="156900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2 - SOBRESUELDOS"/>
    <s v="N"/>
    <s v="00 - N/A"/>
    <s v="30 - FONDOS PROPIOS"/>
    <s v="(blank)"/>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3 - DIETAS Y GASTOS DE REPRESENTACIÓN"/>
    <s v="N"/>
    <s v="00 - N/A"/>
    <s v="10 - FONDO GENERAL"/>
    <s v="(blank)"/>
    <s v="99 - MULTIPROVINCIAL"/>
    <n v="232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5 - CONTRIBUCIONES A LA SEGURIDAD SOCIAL"/>
    <s v="N"/>
    <s v="00 - N/A"/>
    <s v="10 - FONDO GENERAL"/>
    <s v="(blank)"/>
    <s v="99 - MULTIPROVINCIAL"/>
    <n v="14685815"/>
    <n v="6489479.459999999"/>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5 - CONTRIBUCIONES A LA SEGURIDAD SOCIAL"/>
    <s v="N"/>
    <s v="00 - N/A"/>
    <s v="30 - FONDOS PROPIOS"/>
    <s v="(blank)"/>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1 - SERVICIOS BÁSICOS"/>
    <s v="N"/>
    <s v="00 - N/A"/>
    <s v="10 - FONDO GENERAL"/>
    <s v="(blank)"/>
    <s v="99 - MULTIPROVINCIAL"/>
    <n v="15996355"/>
    <n v="5510650.399999999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1 - SERVICIOS BÁSICOS"/>
    <s v="N"/>
    <s v="00 - N/A"/>
    <s v="30 - FONDOS PROPIOS"/>
    <s v="(blank)"/>
    <s v="99 - MULTIPROVINCIAL"/>
    <n v="0"/>
    <n v="52263.39"/>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2 - PUBLICIDAD, IMPRESIÓN Y ENCUADERNACIÓN"/>
    <s v="N"/>
    <s v="00 - N/A"/>
    <s v="30 - FONDOS PROPIOS"/>
    <s v="(blank)"/>
    <s v="99 - MULTIPROVINCIAL"/>
    <n v="220000"/>
    <n v="303829"/>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3 - VIÁTICOS"/>
    <s v="N"/>
    <s v="00 - N/A"/>
    <s v="30 - FONDOS PROPIOS"/>
    <s v="(blank)"/>
    <s v="99 - MULTIPROVINCIAL"/>
    <n v="5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4 - TRANSPORTE Y ALMACENAJE"/>
    <s v="N"/>
    <s v="00 - N/A"/>
    <s v="30 - FONDOS PROPIOS"/>
    <s v="(blank)"/>
    <s v="99 - MULTIPROVINCIAL"/>
    <n v="2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5 - ALQUILERES Y RENTAS"/>
    <s v="N"/>
    <s v="00 - N/A"/>
    <s v="10 - FONDO GENERAL"/>
    <s v="(blank)"/>
    <s v="99 - MULTIPROVINCIAL"/>
    <n v="1080000"/>
    <n v="538939.99999999988"/>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5 - ALQUILERES Y RENTAS"/>
    <s v="N"/>
    <s v="00 - N/A"/>
    <s v="30 - FONDOS PROPIOS"/>
    <s v="(blank)"/>
    <s v="99 - MULTIPROVINCIAL"/>
    <n v="298778"/>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6 - SEGUROS"/>
    <s v="N"/>
    <s v="00 - N/A"/>
    <s v="10 - FONDO GENERAL"/>
    <s v="(blank)"/>
    <s v="99 - MULTIPROVINCIAL"/>
    <n v="2351292"/>
    <n v="1770481.18"/>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7 - SERVICIOS DE CONSERVACIÓN, REPARACIONES MENORES E INSTALACIONES TEMPORALES"/>
    <s v="N"/>
    <s v="00 - N/A"/>
    <s v="10 - FONDO GENERAL"/>
    <s v="(blank)"/>
    <s v="99 - MULTIPROVINCIAL"/>
    <n v="2480000"/>
    <n v="994083.05"/>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7 - SERVICIOS DE CONSERVACIÓN, REPARACIONES MENORES E INSTALACIONES TEMPORALES"/>
    <s v="N"/>
    <s v="00 - N/A"/>
    <s v="30 - FONDOS PROPIOS"/>
    <s v="(blank)"/>
    <s v="99 - MULTIPROVINCIAL"/>
    <n v="3300000"/>
    <n v="773228.35"/>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8 - OTROS SERVICIOS NO INCLUIDOS EN CONCEPTOS ANTERIORES"/>
    <s v="N"/>
    <s v="00 - N/A"/>
    <s v="10 - FONDO GENERAL"/>
    <s v="(blank)"/>
    <s v="99 - MULTIPROVINCIAL"/>
    <n v="2900000"/>
    <n v="1611845.5"/>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8 - OTROS SERVICIOS NO INCLUIDOS EN CONCEPTOS ANTERIORES"/>
    <s v="N"/>
    <s v="00 - N/A"/>
    <s v="30 - FONDOS PROPIOS"/>
    <s v="(blank)"/>
    <s v="99 - MULTIPROVINCIAL"/>
    <n v="1890000"/>
    <n v="39182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9 - OTRAS CONTRATACIONES DE SERVICIOS"/>
    <s v="N"/>
    <s v="00 - N/A"/>
    <s v="10 - FONDO GENERAL"/>
    <s v="(blank)"/>
    <s v="99 - MULTIPROVINCIAL"/>
    <n v="277000"/>
    <n v="155624.9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9 - OTRAS CONTRATACIONES DE SERVICIOS"/>
    <s v="N"/>
    <s v="00 - N/A"/>
    <s v="30 - FONDOS PROPIOS"/>
    <s v="(blank)"/>
    <s v="99 - MULTIPROVINCIAL"/>
    <n v="700000"/>
    <n v="409980.77999999997"/>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1 - ALIMENTOS Y PRODUCTOS AGROFORESTALES"/>
    <s v="N"/>
    <s v="00 - N/A"/>
    <s v="10 - FONDO GENERAL"/>
    <s v="(blank)"/>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1 - ALIMENTOS Y PRODUCTOS AGROFORESTALES"/>
    <s v="N"/>
    <s v="00 - N/A"/>
    <s v="30 - FONDOS PROPIOS"/>
    <s v="(blank)"/>
    <s v="99 - MULTIPROVINCIAL"/>
    <n v="1300000"/>
    <n v="207980.3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2 - TEXTILES Y VESTUARIOS"/>
    <s v="N"/>
    <s v="00 - N/A"/>
    <s v="10 - FONDO GENERAL"/>
    <s v="(blank)"/>
    <s v="99 - MULTIPROVINCIAL"/>
    <n v="480784"/>
    <n v="8850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3 - PAPEL, CARTÓN E IMPRESOS"/>
    <s v="N"/>
    <s v="00 - N/A"/>
    <s v="10 - FONDO GENERAL"/>
    <s v="(blank)"/>
    <s v="99 - MULTIPROVINCIAL"/>
    <n v="0"/>
    <n v="40013.800000000003"/>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3 - PAPEL, CARTÓN E IMPRESOS"/>
    <s v="N"/>
    <s v="00 - N/A"/>
    <s v="30 - FONDOS PROPIOS"/>
    <s v="(blank)"/>
    <s v="99 - MULTIPROVINCIAL"/>
    <n v="628832"/>
    <n v="8237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4 - PRODUCTOS FARMACÉUTICOS"/>
    <s v="N"/>
    <s v="00 - N/A"/>
    <s v="30 - FONDOS PROPIOS"/>
    <s v="(blank)"/>
    <s v="99 - MULTIPROVINCIAL"/>
    <n v="200000"/>
    <n v="3474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5 - CUERO, CAUCHO Y PLÁSTICO"/>
    <s v="N"/>
    <s v="00 - N/A"/>
    <s v="10 - FONDO GENERAL"/>
    <s v="(blank)"/>
    <s v="99 - MULTIPROVINCIAL"/>
    <n v="260087"/>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6 - PRODUCTOS DE MINERALES, METÁLICOS Y NO METÁLICOS"/>
    <s v="N"/>
    <s v="00 - N/A"/>
    <s v="10 - FONDO GENERAL"/>
    <s v="(blank)"/>
    <s v="99 - MULTIPROVINCIAL"/>
    <n v="208214"/>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7 - COMBUSTIBLES, LUBRICANTES, PRODUCTOS QUÍMICOS Y CONEXOS"/>
    <s v="N"/>
    <s v="00 - N/A"/>
    <s v="10 - FONDO GENERAL"/>
    <s v="(blank)"/>
    <s v="99 - MULTIPROVINCIAL"/>
    <n v="12404381"/>
    <n v="2707603.5"/>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7 - COMBUSTIBLES, LUBRICANTES, PRODUCTOS QUÍMICOS Y CONEXOS"/>
    <s v="N"/>
    <s v="00 - N/A"/>
    <s v="30 - FONDOS PROPIOS"/>
    <s v="(blank)"/>
    <s v="99 - MULTIPROVINCIAL"/>
    <n v="5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9 - PRODUCTOS Y ÚTILES VARIOS"/>
    <s v="N"/>
    <s v="00 - N/A"/>
    <s v="10 - FONDO GENERAL"/>
    <s v="(blank)"/>
    <s v="99 - MULTIPROVINCIAL"/>
    <n v="3613799"/>
    <n v="1002620.5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9 - PRODUCTOS Y ÚTILES VARIOS"/>
    <s v="N"/>
    <s v="00 - N/A"/>
    <s v="30 - FONDOS PROPIOS"/>
    <s v="(blank)"/>
    <s v="99 - MULTIPROVINCIAL"/>
    <n v="0"/>
    <n v="344050.95"/>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1 - REMUNERACIONES"/>
    <s v="N"/>
    <s v="00 - N/A"/>
    <s v="10 - FONDO GENERAL"/>
    <s v="(blank)"/>
    <s v="99 - MULTIPROVINCIAL"/>
    <n v="138635711"/>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1 - REMUNERACIONES"/>
    <s v="N"/>
    <s v="00 - N/A"/>
    <s v="30 - FONDOS PROPIOS"/>
    <s v="(blank)"/>
    <s v="99 - MULTIPROVINCIAL"/>
    <n v="342545198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2 - SOBRESUELDOS"/>
    <s v="N"/>
    <s v="00 - N/A"/>
    <s v="30 - FONDOS PROPIOS"/>
    <s v="(blank)"/>
    <s v="99 - MULTIPROVINCIAL"/>
    <n v="49231284"/>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3 - DIETAS Y GASTOS DE REPRESENTACIÓN"/>
    <s v="N"/>
    <s v="00 - N/A"/>
    <s v="30 - FONDOS PROPIOS"/>
    <s v="(blank)"/>
    <s v="99 - MULTIPROVINCIAL"/>
    <n v="111240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4 - GRATIFICACIONES Y BONIFICACIONES"/>
    <s v="N"/>
    <s v="00 - N/A"/>
    <s v="30 - FONDOS PROPIOS"/>
    <s v="(blank)"/>
    <s v="99 - MULTIPROVINCIAL"/>
    <n v="26829507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5 - CONTRIBUCIONES A LA SEGURIDAD SOCIAL"/>
    <s v="N"/>
    <s v="00 - N/A"/>
    <s v="30 - FONDOS PROPIOS"/>
    <s v="(blank)"/>
    <s v="99 - MULTIPROVINCIAL"/>
    <n v="495975787"/>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1 - SERVICIOS BÁSICOS"/>
    <s v="N"/>
    <s v="00 - N/A"/>
    <s v="30 - FONDOS PROPIOS"/>
    <s v="(blank)"/>
    <s v="99 - MULTIPROVINCIAL"/>
    <n v="16077636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2 - PUBLICIDAD, IMPRESIÓN Y ENCUADERNACIÓN"/>
    <s v="N"/>
    <s v="00 - N/A"/>
    <s v="30 - FONDOS PROPIOS"/>
    <s v="(blank)"/>
    <s v="99 - MULTIPROVINCIAL"/>
    <n v="443614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3 - VIÁTICOS"/>
    <s v="N"/>
    <s v="00 - N/A"/>
    <s v="30 - FONDOS PROPIOS"/>
    <s v="(blank)"/>
    <s v="99 - MULTIPROVINCIAL"/>
    <n v="462132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5 - ALQUILERES Y RENTAS"/>
    <s v="N"/>
    <s v="00 - N/A"/>
    <s v="30 - FONDOS PROPIOS"/>
    <s v="(blank)"/>
    <s v="99 - MULTIPROVINCIAL"/>
    <n v="905495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6 - SEGUROS"/>
    <s v="N"/>
    <s v="00 - N/A"/>
    <s v="30 - FONDOS PROPIOS"/>
    <s v="(blank)"/>
    <s v="99 - MULTIPROVINCIAL"/>
    <n v="8242351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7 - SERVICIOS DE CONSERVACIÓN, REPARACIONES MENORES E INSTALACIONES TEMPORALES"/>
    <s v="N"/>
    <s v="00 - N/A"/>
    <s v="30 - FONDOS PROPIOS"/>
    <s v="(blank)"/>
    <s v="99 - MULTIPROVINCIAL"/>
    <n v="130139201"/>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10 - FONDO GENERAL"/>
    <s v="(blank)"/>
    <s v="99 - MULTIPROVINCIAL"/>
    <n v="7518142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30 - FONDOS PROPIOS"/>
    <s v="(blank)"/>
    <s v="99 - MULTIPROVINCIAL"/>
    <n v="1206149189"/>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70 - DONACION EXTERNA"/>
    <s v="(blank)"/>
    <s v="99 - MULTIPROVINCIAL"/>
    <n v="362349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1 - ALIMENTOS Y PRODUCTOS AGROFORESTALES"/>
    <s v="N"/>
    <s v="00 - N/A"/>
    <s v="30 - FONDOS PROPIOS"/>
    <s v="(blank)"/>
    <s v="99 - MULTIPROVINCIAL"/>
    <n v="825336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2 - TEXTILES Y VESTUARIOS"/>
    <s v="N"/>
    <s v="00 - N/A"/>
    <s v="30 - FONDOS PROPIOS"/>
    <s v="(blank)"/>
    <s v="99 - MULTIPROVINCIAL"/>
    <n v="32400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7 - COMBUSTIBLES, LUBRICANTES, PRODUCTOS QUÍMICOS Y CONEXOS"/>
    <s v="N"/>
    <s v="00 - N/A"/>
    <s v="30 - FONDOS PROPIOS"/>
    <s v="(blank)"/>
    <s v="99 - MULTIPROVINCIAL"/>
    <n v="9969912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9 - PRODUCTOS Y ÚTILES VARIOS"/>
    <s v="N"/>
    <s v="00 - N/A"/>
    <s v="10 - FONDO GENERAL"/>
    <s v="(blank)"/>
    <s v="99 - MULTIPROVINCIAL"/>
    <n v="53454285"/>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9 - PRODUCTOS Y ÚTILES VARIOS"/>
    <s v="N"/>
    <s v="00 - N/A"/>
    <s v="30 - FONDOS PROPIOS"/>
    <s v="(blank)"/>
    <s v="99 - MULTIPROVINCIAL"/>
    <n v="158731331"/>
    <n v="0"/>
  </r>
  <r>
    <s v="2025"/>
    <x v="1"/>
    <x v="0"/>
    <x v="0"/>
    <x v="0"/>
    <s v="9 - N/A - Instituciones públicas descentralizadas y autónomas no financieras"/>
    <s v="5157 - CORPORACION DOMICANA DE EMPRESAS ESTATALES (CORDE"/>
    <s v="0001 - CORPORACION DOMICANA DE EMPRESAS ESTATALES (CORDE"/>
    <s v="1 - SERVICIOS  GENERALES"/>
    <s v="1.1 - Administración general"/>
    <s v="1.1.02 - Gestión administrativa, financiera, fiscal, económica y planificación"/>
    <s v="2.1 - REMUNERACIONES Y CONTRIBUCIONES"/>
    <s v="2.1.1 - REMUNERACIONES"/>
    <s v="N"/>
    <s v="00 - N/A"/>
    <s v="10 - FONDO GENERAL"/>
    <s v="(blank)"/>
    <s v="99 - MULTIPROVINCIAL"/>
    <n v="19415108"/>
    <n v="0"/>
  </r>
  <r>
    <s v="2025"/>
    <x v="1"/>
    <x v="0"/>
    <x v="0"/>
    <x v="0"/>
    <s v="9 - N/A - Instituciones públicas descentralizadas y autónomas no financieras"/>
    <s v="5157 - CORPORACION DOMICANA DE EMPRESAS ESTATALES (CORDE"/>
    <s v="0001 - CORPORACION DOMICANA DE EMPRESAS ESTATALES (CORDE"/>
    <s v="1 - SERVICIOS  GENERALES"/>
    <s v="1.1 - Administración general"/>
    <s v="1.1.02 - Gestión administrativa, financiera, fiscal, económica y planificación"/>
    <s v="2.2 - CONTRATACIÓN DE SERVICIOS"/>
    <s v="2.2.1 - SERVICIOS BÁSICOS"/>
    <s v="N"/>
    <s v="00 - N/A"/>
    <s v="10 - FONDO GENERAL"/>
    <s v="(blank)"/>
    <s v="99 - MULTIPROVINCIAL"/>
    <n v="584892"/>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1 - REMUNERACIONES"/>
    <s v="N"/>
    <s v="00 - N/A"/>
    <s v="10 - FONDO GENERAL"/>
    <s v="(blank)"/>
    <s v="99 - MULTIPROVINCIAL"/>
    <n v="2721312259"/>
    <n v="1033678480.6800001"/>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1 - REMUNERACIONES"/>
    <s v="N"/>
    <s v="00 - N/A"/>
    <s v="30 - FONDOS PROPIOS"/>
    <s v="(blank)"/>
    <s v="99 - MULTIPROVINCIAL"/>
    <n v="299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2 - SOBRESUELDOS"/>
    <s v="N"/>
    <s v="00 - N/A"/>
    <s v="10 - FONDO GENERAL"/>
    <s v="(blank)"/>
    <s v="99 - MULTIPROVINCIAL"/>
    <n v="117240852"/>
    <n v="51421438.329999998"/>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2 - SOBRESUELDOS"/>
    <s v="N"/>
    <s v="00 - N/A"/>
    <s v="30 - FONDOS PROPIOS"/>
    <s v="(blank)"/>
    <s v="99 - MULTIPROVINCIAL"/>
    <n v="83009218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4 - GRATIFICACIONES Y BONIFICACIONES"/>
    <s v="N"/>
    <s v="00 - N/A"/>
    <s v="30 - FONDOS PROPIOS"/>
    <s v="(blank)"/>
    <s v="99 - MULTIPROVINCIAL"/>
    <n v="380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72456556"/>
    <n v="156113767.82999995"/>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1 - SERVICIOS BÁSICOS"/>
    <s v="N"/>
    <s v="00 - N/A"/>
    <s v="30 - FONDOS PROPIOS"/>
    <s v="(blank)"/>
    <s v="99 - MULTIPROVINCIAL"/>
    <n v="2374644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2 - PUBLICIDAD, IMPRESIÓN Y ENCUADERNACIÓN"/>
    <s v="N"/>
    <s v="00 - N/A"/>
    <s v="30 - FONDOS PROPIOS"/>
    <s v="(blank)"/>
    <s v="99 - MULTIPROVINCIAL"/>
    <n v="369945019"/>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3 - VIÁTICOS"/>
    <s v="N"/>
    <s v="00 - N/A"/>
    <s v="30 - FONDOS PROPIOS"/>
    <s v="(blank)"/>
    <s v="99 - MULTIPROVINCIAL"/>
    <n v="180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4 - TRANSPORTE Y ALMACENAJE"/>
    <s v="N"/>
    <s v="00 - N/A"/>
    <s v="30 - FONDOS PROPIOS"/>
    <s v="(blank)"/>
    <s v="99 - MULTIPROVINCIAL"/>
    <n v="499784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5 - ALQUILERES Y RENTAS"/>
    <s v="N"/>
    <s v="00 - N/A"/>
    <s v="10 - FONDO GENERAL"/>
    <s v="(blank)"/>
    <s v="99 - MULTIPROVINCIAL"/>
    <n v="0"/>
    <n v="17558379.199999999"/>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5 - ALQUILERES Y RENTAS"/>
    <s v="N"/>
    <s v="00 - N/A"/>
    <s v="30 - FONDOS PROPIOS"/>
    <s v="(blank)"/>
    <s v="99 - MULTIPROVINCIAL"/>
    <n v="481202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6 - SEGUROS"/>
    <s v="N"/>
    <s v="00 - N/A"/>
    <s v="30 - FONDOS PROPIOS"/>
    <s v="(blank)"/>
    <s v="99 - MULTIPROVINCIAL"/>
    <n v="201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7 - SERVICIOS DE CONSERVACIÓN, REPARACIONES MENORES E INSTALACIONES TEMPORALES"/>
    <s v="N"/>
    <s v="00 - N/A"/>
    <s v="30 - FONDOS PROPIOS"/>
    <s v="(blank)"/>
    <s v="99 - MULTIPROVINCIAL"/>
    <n v="471113342"/>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4005376.41"/>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1028776634"/>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9 - OTRAS CONTRATACIONES DE SERVICIOS"/>
    <s v="N"/>
    <s v="00 - N/A"/>
    <s v="30 - FONDOS PROPIOS"/>
    <s v="(blank)"/>
    <s v="99 - MULTIPROVINCIAL"/>
    <n v="20165385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1 - ALIMENTOS Y PRODUCTOS AGROFORESTALES"/>
    <s v="N"/>
    <s v="00 - N/A"/>
    <s v="30 - FONDOS PROPIOS"/>
    <s v="(blank)"/>
    <s v="99 - MULTIPROVINCIAL"/>
    <n v="2598213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2 - TEXTILES Y VESTUARIOS"/>
    <s v="N"/>
    <s v="00 - N/A"/>
    <s v="10 - FONDO GENERAL"/>
    <s v="(blank)"/>
    <s v="99 - MULTIPROVINCIAL"/>
    <n v="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2 - TEXTILES Y VESTUARIOS"/>
    <s v="N"/>
    <s v="00 - N/A"/>
    <s v="30 - FONDOS PROPIOS"/>
    <s v="(blank)"/>
    <s v="99 - MULTIPROVINCIAL"/>
    <n v="33537533"/>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3 - PAPEL, CARTÓN E IMPRESOS"/>
    <s v="N"/>
    <s v="00 - N/A"/>
    <s v="30 - FONDOS PROPIOS"/>
    <s v="(blank)"/>
    <s v="99 - MULTIPROVINCIAL"/>
    <n v="35608468"/>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4 - PRODUCTOS FARMACÉUTICOS"/>
    <s v="N"/>
    <s v="00 - N/A"/>
    <s v="30 - FONDOS PROPIOS"/>
    <s v="(blank)"/>
    <s v="99 - MULTIPROVINCIAL"/>
    <n v="2734117"/>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5 - CUERO, CAUCHO Y PLÁSTICO"/>
    <s v="N"/>
    <s v="00 - N/A"/>
    <s v="30 - FONDOS PROPIOS"/>
    <s v="(blank)"/>
    <s v="99 - MULTIPROVINCIAL"/>
    <n v="6365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6 - PRODUCTOS DE MINERALES, METÁLICOS Y NO METÁLICOS"/>
    <s v="N"/>
    <s v="00 - N/A"/>
    <s v="30 - FONDOS PROPIOS"/>
    <s v="(blank)"/>
    <s v="99 - MULTIPROVINCIAL"/>
    <n v="14997204"/>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7 - COMBUSTIBLES, LUBRICANTES, PRODUCTOS QUÍMICOS Y CONEXOS"/>
    <s v="N"/>
    <s v="00 - N/A"/>
    <s v="30 - FONDOS PROPIOS"/>
    <s v="(blank)"/>
    <s v="99 - MULTIPROVINCIAL"/>
    <n v="140725218"/>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9 - PRODUCTOS Y ÚTILES VARIOS"/>
    <s v="N"/>
    <s v="00 - N/A"/>
    <s v="10 - FONDO GENERAL"/>
    <s v="(blank)"/>
    <s v="99 - MULTIPROVINCIAL"/>
    <n v="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9 - PRODUCTOS Y ÚTILES VARIOS"/>
    <s v="N"/>
    <s v="00 - N/A"/>
    <s v="30 - FONDOS PROPIOS"/>
    <s v="(blank)"/>
    <s v="99 - MULTIPROVINCIAL"/>
    <n v="23817251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1 - REMUNERACIONES"/>
    <s v="N"/>
    <s v="00 - N/A"/>
    <s v="10 - FONDO GENERAL"/>
    <s v="(blank)"/>
    <s v="99 - MULTIPROVINCIAL"/>
    <n v="267233014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2 - SOBRESUELDOS"/>
    <s v="N"/>
    <s v="00 - N/A"/>
    <s v="10 - FONDO GENERAL"/>
    <s v="(blank)"/>
    <s v="99 - MULTIPROVINCIAL"/>
    <n v="107955518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28000763"/>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1 - SERVICIOS BÁSICOS"/>
    <s v="N"/>
    <s v="00 - N/A"/>
    <s v="10 - FONDO GENERAL"/>
    <s v="(blank)"/>
    <s v="99 - MULTIPROVINCIAL"/>
    <n v="229026427"/>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2686284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3 - VIÁTICOS"/>
    <s v="N"/>
    <s v="00 - N/A"/>
    <s v="10 - FONDO GENERAL"/>
    <s v="(blank)"/>
    <s v="99 - MULTIPROVINCIAL"/>
    <n v="40126099"/>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4 - TRANSPORTE Y ALMACENAJE"/>
    <s v="N"/>
    <s v="00 - N/A"/>
    <s v="10 - FONDO GENERAL"/>
    <s v="(blank)"/>
    <s v="99 - MULTIPROVINCIAL"/>
    <n v="4275704"/>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5 - ALQUILERES Y RENTAS"/>
    <s v="N"/>
    <s v="00 - N/A"/>
    <s v="10 - FONDO GENERAL"/>
    <s v="(blank)"/>
    <s v="99 - MULTIPROVINCIAL"/>
    <n v="685530297"/>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6 - SEGUROS"/>
    <s v="N"/>
    <s v="00 - N/A"/>
    <s v="10 - FONDO GENERAL"/>
    <s v="(blank)"/>
    <s v="99 - MULTIPROVINCIAL"/>
    <n v="90443472"/>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301435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3891721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30000000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098853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2 - TEXTILES Y VESTUARIOS"/>
    <s v="N"/>
    <s v="00 - N/A"/>
    <s v="10 - FONDO GENERAL"/>
    <s v="(blank)"/>
    <s v="99 - MULTIPROVINCIAL"/>
    <n v="147319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3 - PAPEL, CARTÓN E IMPRESOS"/>
    <s v="N"/>
    <s v="00 - N/A"/>
    <s v="10 - FONDO GENERAL"/>
    <s v="(blank)"/>
    <s v="99 - MULTIPROVINCIAL"/>
    <n v="12612881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889649"/>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2484011"/>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9 - PRODUCTOS Y ÚTILES VARIOS"/>
    <s v="N"/>
    <s v="00 - N/A"/>
    <s v="10 - FONDO GENERAL"/>
    <s v="(blank)"/>
    <s v="99 - MULTIPROVINCIAL"/>
    <n v="45684749"/>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1 - REMUNERACIONES"/>
    <s v="N"/>
    <s v="00 - N/A"/>
    <s v="10 - FONDO GENERAL"/>
    <s v="(blank)"/>
    <s v="99 - MULTIPROVINCIAL"/>
    <n v="216833843"/>
    <n v="83379145.63000001"/>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2 - SOBRESUELDOS"/>
    <s v="N"/>
    <s v="00 - N/A"/>
    <s v="10 - FONDO GENERAL"/>
    <s v="(blank)"/>
    <s v="99 - MULTIPROVINCIAL"/>
    <n v="37121655"/>
    <n v="33540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440000"/>
    <n v="2700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30064412"/>
    <n v="12511538.509999992"/>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1 - SERVICIOS BÁSICOS"/>
    <s v="N"/>
    <s v="00 - N/A"/>
    <s v="10 - FONDO GENERAL"/>
    <s v="(blank)"/>
    <s v="99 - MULTIPROVINCIAL"/>
    <n v="10568000"/>
    <n v="4344655.47"/>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1 - SERVICIOS BÁSICOS"/>
    <s v="N"/>
    <s v="00 - N/A"/>
    <s v="30 - FONDOS PROPIOS"/>
    <s v="(blank)"/>
    <s v="99 - MULTIPROVINCIAL"/>
    <n v="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0"/>
    <n v="87756.43"/>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900000"/>
    <n v="7431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3 - VIÁTICOS"/>
    <s v="N"/>
    <s v="00 - N/A"/>
    <s v="10 - FONDO GENERAL"/>
    <s v="(blank)"/>
    <s v="99 - MULTIPROVINCIAL"/>
    <n v="3000000"/>
    <n v="1886995.8699999999"/>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3 - VIÁTICOS"/>
    <s v="N"/>
    <s v="00 - N/A"/>
    <s v="30 - FONDOS PROPIOS"/>
    <s v="(blank)"/>
    <s v="99 - MULTIPROVINCIAL"/>
    <n v="16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4 - TRANSPORTE Y ALMACENAJE"/>
    <s v="N"/>
    <s v="00 - N/A"/>
    <s v="10 - FONDO GENERAL"/>
    <s v="(blank)"/>
    <s v="99 - MULTIPROVINCIAL"/>
    <n v="0"/>
    <n v="311727.96000000002"/>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4 - TRANSPORTE Y ALMACENAJE"/>
    <s v="N"/>
    <s v="00 - N/A"/>
    <s v="30 - FONDOS PROPIOS"/>
    <s v="(blank)"/>
    <s v="99 - MULTIPROVINCIAL"/>
    <n v="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5 - ALQUILERES Y RENTAS"/>
    <s v="N"/>
    <s v="00 - N/A"/>
    <s v="10 - FONDO GENERAL"/>
    <s v="(blank)"/>
    <s v="99 - MULTIPROVINCIAL"/>
    <n v="6637088"/>
    <n v="1654230.1700000002"/>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5 - ALQUILERES Y RENTAS"/>
    <s v="N"/>
    <s v="00 - N/A"/>
    <s v="30 - FONDOS PROPIOS"/>
    <s v="(blank)"/>
    <s v="99 - MULTIPROVINCIAL"/>
    <n v="3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6 - SEGUROS"/>
    <s v="N"/>
    <s v="00 - N/A"/>
    <s v="10 - FONDO GENERAL"/>
    <s v="(blank)"/>
    <s v="99 - MULTIPROVINCIAL"/>
    <n v="2951000"/>
    <n v="1059173.28"/>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6 - SEGUROS"/>
    <s v="N"/>
    <s v="00 - N/A"/>
    <s v="30 - FONDOS PROPIOS"/>
    <s v="(blank)"/>
    <s v="99 - MULTIPROVINCIAL"/>
    <n v="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300000"/>
    <n v="435475.62"/>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1220000"/>
    <n v="119238"/>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00000"/>
    <n v="266012.91000000003"/>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4550000"/>
    <n v="15858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400000"/>
    <n v="512367.92"/>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1200000"/>
    <n v="5782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50000"/>
    <n v="195873.65"/>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00000"/>
    <n v="58360.78"/>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2 - TEXTILES Y VESTUARIOS"/>
    <s v="N"/>
    <s v="00 - N/A"/>
    <s v="10 - FONDO GENERAL"/>
    <s v="(blank)"/>
    <s v="99 - MULTIPROVINCIAL"/>
    <n v="150000"/>
    <n v="37989.379999999997"/>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2 - TEXTILES Y VESTUARIOS"/>
    <s v="N"/>
    <s v="00 - N/A"/>
    <s v="30 - FONDOS PROPIOS"/>
    <s v="(blank)"/>
    <s v="99 - MULTIPROVINCIAL"/>
    <n v="4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3 - PAPEL, CARTÓN E IMPRESOS"/>
    <s v="N"/>
    <s v="00 - N/A"/>
    <s v="10 - FONDO GENERAL"/>
    <s v="(blank)"/>
    <s v="99 - MULTIPROVINCIAL"/>
    <n v="470000"/>
    <n v="219053.91"/>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3 - PAPEL, CARTÓN E IMPRESOS"/>
    <s v="N"/>
    <s v="00 - N/A"/>
    <s v="30 - FONDOS PROPIOS"/>
    <s v="(blank)"/>
    <s v="99 - MULTIPROVINCIAL"/>
    <n v="9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4 - PRODUCTOS FARMACÉUTICOS"/>
    <s v="N"/>
    <s v="00 - N/A"/>
    <s v="30 - FONDOS PROPIOS"/>
    <s v="(blank)"/>
    <s v="99 - MULTIPROVINCIAL"/>
    <n v="5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5 - CUERO, CAUCHO Y PLÁSTICO"/>
    <s v="N"/>
    <s v="00 - N/A"/>
    <s v="10 - FONDO GENERAL"/>
    <s v="(blank)"/>
    <s v="99 - MULTIPROVINCIAL"/>
    <n v="400000"/>
    <n v="404.98"/>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5 - CUERO, CAUCHO Y PLÁSTICO"/>
    <s v="N"/>
    <s v="00 - N/A"/>
    <s v="30 - FONDOS PROPIOS"/>
    <s v="(blank)"/>
    <s v="99 - MULTIPROVINCIAL"/>
    <n v="6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0"/>
    <n v="4364.8899999999994"/>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2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000000"/>
    <n v="192200.6"/>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38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9 - PRODUCTOS Y ÚTILES VARIOS"/>
    <s v="N"/>
    <s v="00 - N/A"/>
    <s v="10 - FONDO GENERAL"/>
    <s v="(blank)"/>
    <s v="99 - MULTIPROVINCIAL"/>
    <n v="459653"/>
    <n v="30403.87"/>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9 - PRODUCTOS Y ÚTILES VARIOS"/>
    <s v="N"/>
    <s v="00 - N/A"/>
    <s v="30 - FONDOS PROPIOS"/>
    <s v="(blank)"/>
    <s v="99 - MULTIPROVINCIAL"/>
    <n v="2200000"/>
    <n v="2521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1 - REMUNERACIONES"/>
    <s v="N"/>
    <s v="00 - N/A"/>
    <s v="30 - FONDOS PROPIOS"/>
    <s v="(blank)"/>
    <s v="99 - MULTIPROVINCIAL"/>
    <n v="2546267291"/>
    <n v="704144471.86999989"/>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2 - SOBRESUELDOS"/>
    <s v="N"/>
    <s v="00 - N/A"/>
    <s v="30 - FONDOS PROPIOS"/>
    <s v="(blank)"/>
    <s v="99 - MULTIPROVINCIAL"/>
    <n v="1580174136"/>
    <n v="243078911.19"/>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5 - CONTRIBUCIONES A LA SEGURIDAD SOCIAL"/>
    <s v="N"/>
    <s v="00 - N/A"/>
    <s v="30 - FONDOS PROPIOS"/>
    <s v="(blank)"/>
    <s v="99 - MULTIPROVINCIAL"/>
    <n v="353197415"/>
    <n v="102742437.20999998"/>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1 - SERVICIOS BÁSICOS"/>
    <s v="N"/>
    <s v="00 - N/A"/>
    <s v="30 - FONDOS PROPIOS"/>
    <s v="(blank)"/>
    <s v="99 - MULTIPROVINCIAL"/>
    <n v="92674308"/>
    <n v="31304503.07"/>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2 - PUBLICIDAD, IMPRESIÓN Y ENCUADERNACIÓN"/>
    <s v="N"/>
    <s v="00 - N/A"/>
    <s v="30 - FONDOS PROPIOS"/>
    <s v="(blank)"/>
    <s v="99 - MULTIPROVINCIAL"/>
    <n v="37648999"/>
    <n v="6222454.6099999994"/>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3 - VIÁTICOS"/>
    <s v="N"/>
    <s v="00 - N/A"/>
    <s v="30 - FONDOS PROPIOS"/>
    <s v="(blank)"/>
    <s v="99 - MULTIPROVINCIAL"/>
    <n v="95000002"/>
    <n v="17600616.469999999"/>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4 - TRANSPORTE Y ALMACENAJE"/>
    <s v="N"/>
    <s v="00 - N/A"/>
    <s v="30 - FONDOS PROPIOS"/>
    <s v="(blank)"/>
    <s v="99 - MULTIPROVINCIAL"/>
    <n v="51420000"/>
    <n v="10619040.69000000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5 - ALQUILERES Y RENTAS"/>
    <s v="N"/>
    <s v="00 - N/A"/>
    <s v="30 - FONDOS PROPIOS"/>
    <s v="(blank)"/>
    <s v="99 - MULTIPROVINCIAL"/>
    <n v="121560293"/>
    <n v="15119963.679999996"/>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6 - SEGUROS"/>
    <s v="N"/>
    <s v="00 - N/A"/>
    <s v="30 - FONDOS PROPIOS"/>
    <s v="(blank)"/>
    <s v="99 - MULTIPROVINCIAL"/>
    <n v="190308711"/>
    <n v="43747820.699999996"/>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7 - SERVICIOS DE CONSERVACIÓN, REPARACIONES MENORES E INSTALACIONES TEMPORALES"/>
    <s v="N"/>
    <s v="00 - N/A"/>
    <s v="30 - FONDOS PROPIOS"/>
    <s v="(blank)"/>
    <s v="99 - MULTIPROVINCIAL"/>
    <n v="57877400"/>
    <n v="12740262.840000002"/>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8 - OTROS SERVICIOS NO INCLUIDOS EN CONCEPTOS ANTERIORES"/>
    <s v="N"/>
    <s v="00 - N/A"/>
    <s v="30 - FONDOS PROPIOS"/>
    <s v="(blank)"/>
    <s v="99 - MULTIPROVINCIAL"/>
    <n v="248950001"/>
    <n v="41109761.039999992"/>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9 - OTRAS CONTRATACIONES DE SERVICIOS"/>
    <s v="N"/>
    <s v="00 - N/A"/>
    <s v="30 - FONDOS PROPIOS"/>
    <s v="(blank)"/>
    <s v="99 - MULTIPROVINCIAL"/>
    <n v="97000000"/>
    <n v="22038143.639999993"/>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1 - ALIMENTOS Y PRODUCTOS AGROFORESTALES"/>
    <s v="N"/>
    <s v="00 - N/A"/>
    <s v="30 - FONDOS PROPIOS"/>
    <s v="(blank)"/>
    <s v="99 - MULTIPROVINCIAL"/>
    <n v="8300000"/>
    <n v="1546311.25"/>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2 - TEXTILES Y VESTUARIOS"/>
    <s v="N"/>
    <s v="00 - N/A"/>
    <s v="30 - FONDOS PROPIOS"/>
    <s v="(blank)"/>
    <s v="99 - MULTIPROVINCIAL"/>
    <n v="9508624"/>
    <n v="137659.9800000000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3 - PAPEL, CARTÓN E IMPRESOS"/>
    <s v="N"/>
    <s v="00 - N/A"/>
    <s v="30 - FONDOS PROPIOS"/>
    <s v="(blank)"/>
    <s v="99 - MULTIPROVINCIAL"/>
    <n v="16347550"/>
    <n v="7242332.0299999993"/>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4 - PRODUCTOS FARMACÉUTICOS"/>
    <s v="N"/>
    <s v="00 - N/A"/>
    <s v="30 - FONDOS PROPIOS"/>
    <s v="(blank)"/>
    <s v="99 - MULTIPROVINCIAL"/>
    <n v="2888360"/>
    <n v="19494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5 - CUERO, CAUCHO Y PLÁSTICO"/>
    <s v="N"/>
    <s v="00 - N/A"/>
    <s v="30 - FONDOS PROPIOS"/>
    <s v="(blank)"/>
    <s v="99 - MULTIPROVINCIAL"/>
    <n v="5000000"/>
    <n v="290752"/>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6 - PRODUCTOS DE MINERALES, METÁLICOS Y NO METÁLICOS"/>
    <s v="N"/>
    <s v="00 - N/A"/>
    <s v="30 - FONDOS PROPIOS"/>
    <s v="(blank)"/>
    <s v="99 - MULTIPROVINCIAL"/>
    <n v="1299220"/>
    <n v="201959.40999999997"/>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7 - COMBUSTIBLES, LUBRICANTES, PRODUCTOS QUÍMICOS Y CONEXOS"/>
    <s v="N"/>
    <s v="00 - N/A"/>
    <s v="30 - FONDOS PROPIOS"/>
    <s v="(blank)"/>
    <s v="99 - MULTIPROVINCIAL"/>
    <n v="100525090"/>
    <n v="28125270.30000000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9 - PRODUCTOS Y ÚTILES VARIOS"/>
    <s v="N"/>
    <s v="00 - N/A"/>
    <s v="30 - FONDOS PROPIOS"/>
    <s v="(blank)"/>
    <s v="99 - MULTIPROVINCIAL"/>
    <n v="51758980"/>
    <n v="8270579.6599999992"/>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1 - REMUNERACIONES"/>
    <s v="N"/>
    <s v="00 - N/A"/>
    <s v="10 - FONDO GENERAL"/>
    <s v="(blank)"/>
    <s v="99 - MULTIPROVINCIAL"/>
    <n v="87121275"/>
    <n v="31544571.870000001"/>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1 - REMUNERACIONES"/>
    <s v="N"/>
    <s v="00 - N/A"/>
    <s v="30 - FONDOS PROPIOS"/>
    <s v="(blank)"/>
    <s v="99 - MULTIPROVINCIAL"/>
    <n v="62180000"/>
    <n v="2065150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2 - SOBRESUELDOS"/>
    <s v="N"/>
    <s v="00 - N/A"/>
    <s v="10 - FONDO GENERAL"/>
    <s v="(blank)"/>
    <s v="99 - MULTIPROVINCIAL"/>
    <n v="23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2 - SOBRESUELDOS"/>
    <s v="N"/>
    <s v="00 - N/A"/>
    <s v="30 - FONDOS PROPIOS"/>
    <s v="(blank)"/>
    <s v="99 - MULTIPROVINCIAL"/>
    <n v="28232000"/>
    <n v="10088333.219999999"/>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3 - DIETAS Y GASTOS DE REPRESENTACIÓN"/>
    <s v="N"/>
    <s v="00 - N/A"/>
    <s v="10 - FONDO GENERAL"/>
    <s v="(blank)"/>
    <s v="99 - MULTIPROVINCIAL"/>
    <n v="432000"/>
    <n v="5832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5 - CONTRIBUCIONES A LA SEGURIDAD SOCIAL"/>
    <s v="N"/>
    <s v="00 - N/A"/>
    <s v="10 - FONDO GENERAL"/>
    <s v="(blank)"/>
    <s v="99 - MULTIPROVINCIAL"/>
    <n v="12106943"/>
    <n v="4759040.5999999996"/>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5 - CONTRIBUCIONES A LA SEGURIDAD SOCIAL"/>
    <s v="N"/>
    <s v="00 - N/A"/>
    <s v="30 - FONDOS PROPIOS"/>
    <s v="(blank)"/>
    <s v="99 - MULTIPROVINCIAL"/>
    <n v="8589400"/>
    <n v="3152398.2"/>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1 - SERVICIOS BÁSICOS"/>
    <s v="N"/>
    <s v="00 - N/A"/>
    <s v="10 - FONDO GENERAL"/>
    <s v="(blank)"/>
    <s v="99 - MULTIPROVINCIAL"/>
    <n v="4200000"/>
    <n v="859430.93000000017"/>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1 - SERVICIOS BÁSICOS"/>
    <s v="N"/>
    <s v="00 - N/A"/>
    <s v="30 - FONDOS PROPIOS"/>
    <s v="(blank)"/>
    <s v="99 - MULTIPROVINCIAL"/>
    <n v="4479600"/>
    <n v="2010316.4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2 - PUBLICIDAD, IMPRESIÓN Y ENCUADERNACIÓN"/>
    <s v="N"/>
    <s v="00 - N/A"/>
    <s v="10 - FONDO GENERAL"/>
    <s v="(blank)"/>
    <s v="99 - MULTIPROVINCIAL"/>
    <n v="7920000"/>
    <n v="74214.38"/>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3 - VIÁTICOS"/>
    <s v="N"/>
    <s v="00 - N/A"/>
    <s v="10 - FONDO GENERAL"/>
    <s v="(blank)"/>
    <s v="99 - MULTIPROVINCIAL"/>
    <n v="1000000"/>
    <n v="980596.6"/>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3 - VIÁTICOS"/>
    <s v="N"/>
    <s v="00 - N/A"/>
    <s v="30 - FONDOS PROPIOS"/>
    <s v="(blank)"/>
    <s v="99 - MULTIPROVINCIAL"/>
    <n v="4000000"/>
    <n v="909824.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4 - TRANSPORTE Y ALMACENAJE"/>
    <s v="N"/>
    <s v="00 - N/A"/>
    <s v="10 - FONDO GENERAL"/>
    <s v="(blank)"/>
    <s v="99 - MULTIPROVINCIAL"/>
    <n v="0"/>
    <n v="2409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4 - TRANSPORTE Y ALMACENAJE"/>
    <s v="N"/>
    <s v="00 - N/A"/>
    <s v="30 - FONDOS PROPIOS"/>
    <s v="(blank)"/>
    <s v="99 - MULTIPROVINCIAL"/>
    <n v="500000"/>
    <n v="566036.51"/>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5 - ALQUILERES Y RENTAS"/>
    <s v="N"/>
    <s v="00 - N/A"/>
    <s v="10 - FONDO GENERAL"/>
    <s v="(blank)"/>
    <s v="99 - MULTIPROVINCIAL"/>
    <n v="2421000"/>
    <n v="3512682.2399999998"/>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5 - ALQUILERES Y RENTAS"/>
    <s v="N"/>
    <s v="00 - N/A"/>
    <s v="30 - FONDOS PROPIOS"/>
    <s v="(blank)"/>
    <s v="99 - MULTIPROVINCIAL"/>
    <n v="10885000"/>
    <n v="1165819.3599999999"/>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6 - SEGUROS"/>
    <s v="N"/>
    <s v="00 - N/A"/>
    <s v="10 - FONDO GENERAL"/>
    <s v="(blank)"/>
    <s v="99 - MULTIPROVINCIAL"/>
    <n v="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6 - SEGUROS"/>
    <s v="N"/>
    <s v="00 - N/A"/>
    <s v="30 - FONDOS PROPIOS"/>
    <s v="(blank)"/>
    <s v="99 - MULTIPROVINCIAL"/>
    <n v="6020000"/>
    <n v="3529825.36"/>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7 - SERVICIOS DE CONSERVACIÓN, REPARACIONES MENORES E INSTALACIONES TEMPORALES"/>
    <s v="N"/>
    <s v="00 - N/A"/>
    <s v="10 - FONDO GENERAL"/>
    <s v="(blank)"/>
    <s v="99 - MULTIPROVINCIAL"/>
    <n v="1412000"/>
    <n v="616869.78"/>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7 - SERVICIOS DE CONSERVACIÓN, REPARACIONES MENORES E INSTALACIONES TEMPORALES"/>
    <s v="N"/>
    <s v="00 - N/A"/>
    <s v="30 - FONDOS PROPIOS"/>
    <s v="(blank)"/>
    <s v="99 - MULTIPROVINCIAL"/>
    <n v="1000000"/>
    <n v="314557.27999999997"/>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8 - OTROS SERVICIOS NO INCLUIDOS EN CONCEPTOS ANTERIORES"/>
    <s v="N"/>
    <s v="00 - N/A"/>
    <s v="10 - FONDO GENERAL"/>
    <s v="(blank)"/>
    <s v="99 - MULTIPROVINCIAL"/>
    <n v="635000"/>
    <n v="74999.62"/>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8 - OTROS SERVICIOS NO INCLUIDOS EN CONCEPTOS ANTERIORES"/>
    <s v="N"/>
    <s v="00 - N/A"/>
    <s v="30 - FONDOS PROPIOS"/>
    <s v="(blank)"/>
    <s v="99 - MULTIPROVINCIAL"/>
    <n v="634000"/>
    <n v="17472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9 - OTRAS CONTRATACIONES DE SERVICIOS"/>
    <s v="N"/>
    <s v="00 - N/A"/>
    <s v="10 - FONDO GENERAL"/>
    <s v="(blank)"/>
    <s v="99 - MULTIPROVINCIAL"/>
    <n v="3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1 - ALIMENTOS Y PRODUCTOS AGROFORESTALES"/>
    <s v="N"/>
    <s v="00 - N/A"/>
    <s v="10 - FONDO GENERAL"/>
    <s v="(blank)"/>
    <s v="99 - MULTIPROVINCIAL"/>
    <n v="2258000"/>
    <n v="453679.0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1 - ALIMENTOS Y PRODUCTOS AGROFORESTALES"/>
    <s v="N"/>
    <s v="00 - N/A"/>
    <s v="30 - FONDOS PROPIOS"/>
    <s v="(blank)"/>
    <s v="99 - MULTIPROVINCIAL"/>
    <n v="4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2 - TEXTILES Y VESTUARIOS"/>
    <s v="N"/>
    <s v="00 - N/A"/>
    <s v="30 - FONDOS PROPIOS"/>
    <s v="(blank)"/>
    <s v="99 - MULTIPROVINCIAL"/>
    <n v="380000"/>
    <n v="272827.8"/>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3 - PAPEL, CARTÓN E IMPRESOS"/>
    <s v="N"/>
    <s v="00 - N/A"/>
    <s v="10 - FONDO GENERAL"/>
    <s v="(blank)"/>
    <s v="99 - MULTIPROVINCIAL"/>
    <n v="937300"/>
    <n v="111144.73999999999"/>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5 - CUERO, CAUCHO Y PLÁSTICO"/>
    <s v="N"/>
    <s v="00 - N/A"/>
    <s v="10 - FONDO GENERAL"/>
    <s v="(blank)"/>
    <s v="99 - MULTIPROVINCIAL"/>
    <n v="827800"/>
    <n v="305856"/>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5 - CUERO, CAUCHO Y PLÁSTICO"/>
    <s v="N"/>
    <s v="00 - N/A"/>
    <s v="30 - FONDOS PROPIOS"/>
    <s v="(blank)"/>
    <s v="99 - MULTIPROVINCIAL"/>
    <n v="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6 - PRODUCTOS DE MINERALES, METÁLICOS Y NO METÁLICOS"/>
    <s v="N"/>
    <s v="00 - N/A"/>
    <s v="10 - FONDO GENERAL"/>
    <s v="(blank)"/>
    <s v="99 - MULTIPROVINCIAL"/>
    <n v="74550"/>
    <n v="14685.1"/>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7 - COMBUSTIBLES, LUBRICANTES, PRODUCTOS QUÍMICOS Y CONEXOS"/>
    <s v="N"/>
    <s v="00 - N/A"/>
    <s v="10 - FONDO GENERAL"/>
    <s v="(blank)"/>
    <s v="99 - MULTIPROVINCIAL"/>
    <n v="7167232"/>
    <n v="5061128.560000000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7 - COMBUSTIBLES, LUBRICANTES, PRODUCTOS QUÍMICOS Y CONEXOS"/>
    <s v="N"/>
    <s v="00 - N/A"/>
    <s v="30 - FONDOS PROPIOS"/>
    <s v="(blank)"/>
    <s v="99 - MULTIPROVINCIAL"/>
    <n v="5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9 - PRODUCTOS Y ÚTILES VARIOS"/>
    <s v="N"/>
    <s v="00 - N/A"/>
    <s v="10 - FONDO GENERAL"/>
    <s v="(blank)"/>
    <s v="99 - MULTIPROVINCIAL"/>
    <n v="3457400"/>
    <n v="1422550.8399999999"/>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9 - PRODUCTOS Y ÚTILES VARIOS"/>
    <s v="N"/>
    <s v="00 - N/A"/>
    <s v="30 - FONDOS PROPIOS"/>
    <s v="(blank)"/>
    <s v="99 - MULTIPROVINCIAL"/>
    <n v="0"/>
    <n v="23659"/>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1 - REMUNERACIONES"/>
    <s v="N"/>
    <s v="00 - N/A"/>
    <s v="10 - FONDO GENERAL"/>
    <s v="(blank)"/>
    <s v="99 - MULTIPROVINCIAL"/>
    <n v="43266334"/>
    <n v="14821149.050000001"/>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2 - SOBRESUELDOS"/>
    <s v="N"/>
    <s v="00 - N/A"/>
    <s v="10 - FONDO GENERAL"/>
    <s v="(blank)"/>
    <s v="99 - MULTIPROVINCIAL"/>
    <n v="7377334"/>
    <n v="3102975"/>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370000"/>
    <n v="25664.02"/>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3469334"/>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5742357"/>
    <n v="2149777.4300000002"/>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1 - SERVICIOS BÁSICOS"/>
    <s v="N"/>
    <s v="00 - N/A"/>
    <s v="10 - FONDO GENERAL"/>
    <s v="(blank)"/>
    <s v="99 - MULTIPROVINCIAL"/>
    <n v="2181320"/>
    <n v="753308.95"/>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605226"/>
    <n v="12829.96"/>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3 - VIÁTICOS"/>
    <s v="N"/>
    <s v="00 - N/A"/>
    <s v="10 - FONDO GENERAL"/>
    <s v="(blank)"/>
    <s v="99 - MULTIPROVINCIAL"/>
    <n v="3180000"/>
    <n v="707175.63"/>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4 - TRANSPORTE Y ALMACENAJE"/>
    <s v="N"/>
    <s v="00 - N/A"/>
    <s v="10 - FONDO GENERAL"/>
    <s v="(blank)"/>
    <s v="99 - MULTIPROVINCIAL"/>
    <n v="2579364"/>
    <n v="382937.03"/>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5 - ALQUILERES Y RENTAS"/>
    <s v="N"/>
    <s v="00 - N/A"/>
    <s v="10 - FONDO GENERAL"/>
    <s v="(blank)"/>
    <s v="99 - MULTIPROVINCIAL"/>
    <n v="8426480"/>
    <n v="2913224.5999999996"/>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6 - SEGUROS"/>
    <s v="N"/>
    <s v="00 - N/A"/>
    <s v="10 - FONDO GENERAL"/>
    <s v="(blank)"/>
    <s v="99 - MULTIPROVINCIAL"/>
    <n v="7130100"/>
    <n v="2874067.24"/>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660000"/>
    <n v="609427.06000000006"/>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6166618"/>
    <n v="618609.5"/>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4102030"/>
    <n v="519791.06999999995"/>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581050"/>
    <n v="108410.31"/>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2 - TEXTILES Y VESTUARIOS"/>
    <s v="N"/>
    <s v="00 - N/A"/>
    <s v="10 - FONDO GENERAL"/>
    <s v="(blank)"/>
    <s v="99 - MULTIPROVINCIAL"/>
    <n v="114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3 - PAPEL, CARTÓN E IMPRESOS"/>
    <s v="N"/>
    <s v="00 - N/A"/>
    <s v="10 - FONDO GENERAL"/>
    <s v="(blank)"/>
    <s v="99 - MULTIPROVINCIAL"/>
    <n v="747380"/>
    <n v="189810.9"/>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4 - PRODUCTOS FARMACÉUTICOS"/>
    <s v="N"/>
    <s v="00 - N/A"/>
    <s v="10 - FONDO GENERAL"/>
    <s v="(blank)"/>
    <s v="99 - MULTIPROVINCIAL"/>
    <n v="6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5 - CUERO, CAUCHO Y PLÁSTICO"/>
    <s v="N"/>
    <s v="00 - N/A"/>
    <s v="10 - FONDO GENERAL"/>
    <s v="(blank)"/>
    <s v="99 - MULTIPROVINCIAL"/>
    <n v="127500"/>
    <n v="20943.95"/>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0"/>
    <n v="998"/>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2579000"/>
    <n v="1376"/>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9 - PRODUCTOS Y ÚTILES VARIOS"/>
    <s v="N"/>
    <s v="00 - N/A"/>
    <s v="10 - FONDO GENERAL"/>
    <s v="(blank)"/>
    <s v="99 - MULTIPROVINCIAL"/>
    <n v="314952"/>
    <n v="273462.27"/>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1 - REMUNERACIONES"/>
    <s v="N"/>
    <s v="00 - N/A"/>
    <s v="10 - FONDO GENERAL"/>
    <s v="(blank)"/>
    <s v="99 - MULTIPROVINCIAL"/>
    <n v="123406232"/>
    <n v="44615330.769999996"/>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2 - SOBRESUELDOS"/>
    <s v="N"/>
    <s v="00 - N/A"/>
    <s v="10 - FONDO GENERAL"/>
    <s v="(blank)"/>
    <s v="99 - MULTIPROVINCIAL"/>
    <n v="13212768"/>
    <n v="127400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250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3966000"/>
    <n v="5859262"/>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1 - SERVICIOS BÁSICOS"/>
    <s v="N"/>
    <s v="00 - N/A"/>
    <s v="10 - FONDO GENERAL"/>
    <s v="(blank)"/>
    <s v="99 - MULTIPROVINCIAL"/>
    <n v="3095946"/>
    <n v="1080325.9500000002"/>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155000"/>
    <n v="1976790.52"/>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3 - VIÁTICOS"/>
    <s v="N"/>
    <s v="00 - N/A"/>
    <s v="10 - FONDO GENERAL"/>
    <s v="(blank)"/>
    <s v="99 - MULTIPROVINCIAL"/>
    <n v="1100000"/>
    <n v="172291.5"/>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4 - TRANSPORTE Y ALMACENAJE"/>
    <s v="N"/>
    <s v="00 - N/A"/>
    <s v="10 - FONDO GENERAL"/>
    <s v="(blank)"/>
    <s v="99 - MULTIPROVINCIAL"/>
    <n v="505000"/>
    <n v="3935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5 - ALQUILERES Y RENTAS"/>
    <s v="N"/>
    <s v="00 - N/A"/>
    <s v="10 - FONDO GENERAL"/>
    <s v="(blank)"/>
    <s v="99 - MULTIPROVINCIAL"/>
    <n v="1435000"/>
    <n v="208445.93"/>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6 - SEGUROS"/>
    <s v="N"/>
    <s v="00 - N/A"/>
    <s v="10 - FONDO GENERAL"/>
    <s v="(blank)"/>
    <s v="99 - MULTIPROVINCIAL"/>
    <n v="9117500"/>
    <n v="4093571.4999999991"/>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97000"/>
    <n v="285469.25"/>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546000"/>
    <n v="834310.1"/>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000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3475000"/>
    <n v="1827171"/>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280000"/>
    <n v="209129.63"/>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2 - TEXTILES Y VESTUARIOS"/>
    <s v="N"/>
    <s v="00 - N/A"/>
    <s v="10 - FONDO GENERAL"/>
    <s v="(blank)"/>
    <s v="99 - MULTIPROVINCIAL"/>
    <n v="129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3 - PAPEL, CARTÓN E IMPRESOS"/>
    <s v="N"/>
    <s v="00 - N/A"/>
    <s v="10 - FONDO GENERAL"/>
    <s v="(blank)"/>
    <s v="99 - MULTIPROVINCIAL"/>
    <n v="370000"/>
    <n v="3520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5 - CUERO, CAUCHO Y PLÁSTICO"/>
    <s v="N"/>
    <s v="00 - N/A"/>
    <s v="10 - FONDO GENERAL"/>
    <s v="(blank)"/>
    <s v="99 - MULTIPROVINCIAL"/>
    <n v="7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6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5615000"/>
    <n v="1856019.7"/>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9 - PRODUCTOS Y ÚTILES VARIOS"/>
    <s v="N"/>
    <s v="00 - N/A"/>
    <s v="10 - FONDO GENERAL"/>
    <s v="(blank)"/>
    <s v="99 - MULTIPROVINCIAL"/>
    <n v="665000"/>
    <n v="218593.54"/>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1 - REMUNERACIONES"/>
    <s v="N"/>
    <s v="00 - N/A"/>
    <s v="10 - FONDO GENERAL"/>
    <s v="(blank)"/>
    <s v="99 - MULTIPROVINCIAL"/>
    <n v="189776000"/>
    <n v="67368218.579999998"/>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1 - REMUNERACIONES"/>
    <s v="N"/>
    <s v="00 - N/A"/>
    <s v="30 - FONDOS PROPIOS"/>
    <s v="(blank)"/>
    <s v="99 - MULTIPROVINCIAL"/>
    <n v="3300000"/>
    <n v="560610.98"/>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2 - SOBRESUELDOS"/>
    <s v="N"/>
    <s v="00 - N/A"/>
    <s v="10 - FONDO GENERAL"/>
    <s v="(blank)"/>
    <s v="99 - MULTIPROVINCIAL"/>
    <n v="39207000"/>
    <n v="13484196.299999999"/>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2 - SOBRESUELDOS"/>
    <s v="N"/>
    <s v="00 - N/A"/>
    <s v="30 - FONDOS PROPIOS"/>
    <s v="(blank)"/>
    <s v="99 - MULTIPROVINCIAL"/>
    <n v="1400000"/>
    <n v="113082.6"/>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3 - DIETAS Y GASTOS DE REPRESENTACIÓN"/>
    <s v="N"/>
    <s v="00 - N/A"/>
    <s v="10 - FONDO GENERAL"/>
    <s v="(blank)"/>
    <s v="99 - MULTIPROVINCIAL"/>
    <n v="100000"/>
    <n v="1923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5 - CONTRIBUCIONES A LA SEGURIDAD SOCIAL"/>
    <s v="N"/>
    <s v="00 - N/A"/>
    <s v="10 - FONDO GENERAL"/>
    <s v="(blank)"/>
    <s v="99 - MULTIPROVINCIAL"/>
    <n v="34706901"/>
    <n v="10178606.75"/>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1 - SERVICIOS BÁSICOS"/>
    <s v="N"/>
    <s v="00 - N/A"/>
    <s v="10 - FONDO GENERAL"/>
    <s v="(blank)"/>
    <s v="99 - MULTIPROVINCIAL"/>
    <n v="13100000"/>
    <n v="4020588.0500000003"/>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2 - PUBLICIDAD, IMPRESIÓN Y ENCUADERNACIÓN"/>
    <s v="N"/>
    <s v="00 - N/A"/>
    <s v="10 - FONDO GENERAL"/>
    <s v="(blank)"/>
    <s v="99 - MULTIPROVINCIAL"/>
    <n v="10200000"/>
    <n v="3021174"/>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3 - VIÁTICOS"/>
    <s v="N"/>
    <s v="00 - N/A"/>
    <s v="10 - FONDO GENERAL"/>
    <s v="(blank)"/>
    <s v="99 - MULTIPROVINCIAL"/>
    <n v="650000"/>
    <n v="154112.20000000001"/>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4 - TRANSPORTE Y ALMACENAJE"/>
    <s v="N"/>
    <s v="00 - N/A"/>
    <s v="10 - FONDO GENERAL"/>
    <s v="(blank)"/>
    <s v="99 - MULTIPROVINCIAL"/>
    <n v="650000"/>
    <n v="556861.48"/>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5 - ALQUILERES Y RENTAS"/>
    <s v="N"/>
    <s v="00 - N/A"/>
    <s v="10 - FONDO GENERAL"/>
    <s v="(blank)"/>
    <s v="99 - MULTIPROVINCIAL"/>
    <n v="5300000"/>
    <n v="1147116.8600000001"/>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6 - SEGUROS"/>
    <s v="N"/>
    <s v="00 - N/A"/>
    <s v="10 - FONDO GENERAL"/>
    <s v="(blank)"/>
    <s v="99 - MULTIPROVINCIAL"/>
    <n v="5000000"/>
    <n v="3334039.8700000006"/>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4150000"/>
    <n v="1553482.5299999998"/>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9350000"/>
    <n v="5839912.5300000003"/>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9 - OTRAS CONTRATACIONES DE SERVICIOS"/>
    <s v="N"/>
    <s v="00 - N/A"/>
    <s v="10 - FONDO GENERAL"/>
    <s v="(blank)"/>
    <s v="99 - MULTIPROVINCIAL"/>
    <n v="11000000"/>
    <n v="1109119.1099999999"/>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1 - ALIMENTOS Y PRODUCTOS AGROFORESTALES"/>
    <s v="N"/>
    <s v="00 - N/A"/>
    <s v="10 - FONDO GENERAL"/>
    <s v="(blank)"/>
    <s v="99 - MULTIPROVINCIAL"/>
    <n v="625000"/>
    <n v="263432.34999999998"/>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2 - TEXTILES Y VESTUARIOS"/>
    <s v="N"/>
    <s v="00 - N/A"/>
    <s v="10 - FONDO GENERAL"/>
    <s v="(blank)"/>
    <s v="99 - MULTIPROVINCIAL"/>
    <n v="715000"/>
    <n v="370331.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3 - PAPEL, CARTÓN E IMPRESOS"/>
    <s v="N"/>
    <s v="00 - N/A"/>
    <s v="10 - FONDO GENERAL"/>
    <s v="(blank)"/>
    <s v="99 - MULTIPROVINCIAL"/>
    <n v="5250000"/>
    <n v="672182.23"/>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4 - PRODUCTOS FARMACÉUTICOS"/>
    <s v="N"/>
    <s v="00 - N/A"/>
    <s v="10 - FONDO GENERAL"/>
    <s v="(blank)"/>
    <s v="99 - MULTIPROVINCIAL"/>
    <n v="175000"/>
    <n v="58631.9"/>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5 - CUERO, CAUCHO Y PLÁSTICO"/>
    <s v="N"/>
    <s v="00 - N/A"/>
    <s v="10 - FONDO GENERAL"/>
    <s v="(blank)"/>
    <s v="99 - MULTIPROVINCIAL"/>
    <n v="300000"/>
    <n v="194822.7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450000"/>
    <n v="99989.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485000"/>
    <n v="2551981.2600000007"/>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9 - PRODUCTOS Y ÚTILES VARIOS"/>
    <s v="N"/>
    <s v="00 - N/A"/>
    <s v="10 - FONDO GENERAL"/>
    <s v="(blank)"/>
    <s v="99 - MULTIPROVINCIAL"/>
    <n v="7517610"/>
    <n v="803669.88"/>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1 - REMUNERACIONES"/>
    <s v="N"/>
    <s v="00 - N/A"/>
    <s v="10 - FONDO GENERAL"/>
    <s v="(blank)"/>
    <s v="99 - MULTIPROVINCIAL"/>
    <n v="62001750"/>
    <n v="21506166.550000001"/>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2 - SOBRESUELDOS"/>
    <s v="N"/>
    <s v="00 - N/A"/>
    <s v="10 - FONDO GENERAL"/>
    <s v="(blank)"/>
    <s v="99 - MULTIPROVINCIAL"/>
    <n v="13606250"/>
    <n v="4852518.4800000014"/>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3 - DIETAS Y GASTOS DE REPRESENTACIÓN"/>
    <s v="N"/>
    <s v="00 - N/A"/>
    <s v="10 - FONDO GENERAL"/>
    <s v="(blank)"/>
    <s v="99 - MULTIPROVINCIAL"/>
    <n v="871000"/>
    <n v="722319.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4 - GRATIFICACIONES Y BONIFICACIONES"/>
    <s v="N"/>
    <s v="00 - N/A"/>
    <s v="10 - FONDO GENERAL"/>
    <s v="(blank)"/>
    <s v="99 - MULTIPROVINCIAL"/>
    <n v="1800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5 - CONTRIBUCIONES A LA SEGURIDAD SOCIAL"/>
    <s v="N"/>
    <s v="00 - N/A"/>
    <s v="10 - FONDO GENERAL"/>
    <s v="(blank)"/>
    <s v="99 - MULTIPROVINCIAL"/>
    <n v="8912000"/>
    <n v="3218224.6499999994"/>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1 - SERVICIOS BÁSICOS"/>
    <s v="N"/>
    <s v="00 - N/A"/>
    <s v="10 - FONDO GENERAL"/>
    <s v="(blank)"/>
    <s v="99 - MULTIPROVINCIAL"/>
    <n v="4502000"/>
    <n v="1383478.3699999999"/>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2 - PUBLICIDAD, IMPRESIÓN Y ENCUADERNACIÓN"/>
    <s v="N"/>
    <s v="00 - N/A"/>
    <s v="10 - FONDO GENERAL"/>
    <s v="(blank)"/>
    <s v="99 - MULTIPROVINCIAL"/>
    <n v="867500"/>
    <n v="3599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3 - VIÁTICOS"/>
    <s v="N"/>
    <s v="00 - N/A"/>
    <s v="10 - FONDO GENERAL"/>
    <s v="(blank)"/>
    <s v="99 - MULTIPROVINCIAL"/>
    <n v="1926000"/>
    <n v="1290095.3399999999"/>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4 - TRANSPORTE Y ALMACENAJE"/>
    <s v="N"/>
    <s v="00 - N/A"/>
    <s v="10 - FONDO GENERAL"/>
    <s v="(blank)"/>
    <s v="99 - MULTIPROVINCIAL"/>
    <n v="1140000"/>
    <n v="267065.80000000005"/>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5 - ALQUILERES Y RENTAS"/>
    <s v="N"/>
    <s v="00 - N/A"/>
    <s v="10 - FONDO GENERAL"/>
    <s v="(blank)"/>
    <s v="99 - MULTIPROVINCIAL"/>
    <n v="11818348"/>
    <n v="4171053.1799999997"/>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6 - SEGUROS"/>
    <s v="N"/>
    <s v="00 - N/A"/>
    <s v="10 - FONDO GENERAL"/>
    <s v="(blank)"/>
    <s v="99 - MULTIPROVINCIAL"/>
    <n v="6870000"/>
    <n v="2211593.5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1672319"/>
    <n v="17877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5797113"/>
    <n v="1440904.01"/>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9 - OTRAS CONTRATACIONES DE SERVICIOS"/>
    <s v="N"/>
    <s v="00 - N/A"/>
    <s v="10 - FONDO GENERAL"/>
    <s v="(blank)"/>
    <s v="99 - MULTIPROVINCIAL"/>
    <n v="3606800"/>
    <n v="1625113.5399999998"/>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9 - OTRAS CONTRATACIONES DE SERVICIOS"/>
    <s v="N"/>
    <s v="00 - N/A"/>
    <s v="30 - FONDOS PROPIOS"/>
    <s v="(blank)"/>
    <s v="99 - MULTIPROVINCIAL"/>
    <n v="0"/>
    <n v="62636.07"/>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1 - ALIMENTOS Y PRODUCTOS AGROFORESTALES"/>
    <s v="N"/>
    <s v="00 - N/A"/>
    <s v="10 - FONDO GENERAL"/>
    <s v="(blank)"/>
    <s v="99 - MULTIPROVINCIAL"/>
    <n v="319500"/>
    <n v="63540.520000000004"/>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2 - TEXTILES Y VESTUARIOS"/>
    <s v="N"/>
    <s v="00 - N/A"/>
    <s v="10 - FONDO GENERAL"/>
    <s v="(blank)"/>
    <s v="99 - MULTIPROVINCIAL"/>
    <n v="170000"/>
    <n v="4236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3 - PAPEL, CARTÓN E IMPRESOS"/>
    <s v="N"/>
    <s v="00 - N/A"/>
    <s v="10 - FONDO GENERAL"/>
    <s v="(blank)"/>
    <s v="99 - MULTIPROVINCIAL"/>
    <n v="521000"/>
    <n v="53540.14"/>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4450"/>
    <n v="1842.43"/>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5537400"/>
    <n v="1448025.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9 - PRODUCTOS Y ÚTILES VARIOS"/>
    <s v="N"/>
    <s v="00 - N/A"/>
    <s v="10 - FONDO GENERAL"/>
    <s v="(blank)"/>
    <s v="99 - MULTIPROVINCIAL"/>
    <n v="891890"/>
    <n v="150436.9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1 - REMUNERACIONES"/>
    <s v="N"/>
    <s v="00 - N/A"/>
    <s v="10 - FONDO GENERAL"/>
    <s v="(blank)"/>
    <s v="99 - MULTIPROVINCIAL"/>
    <n v="163804192"/>
    <n v="61862136.739999995"/>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1 - REMUNERACIONES"/>
    <s v="N"/>
    <s v="00 - N/A"/>
    <s v="30 - FONDOS PROPIOS"/>
    <s v="(blank)"/>
    <s v="99 - MULTIPROVINCIAL"/>
    <n v="68488490"/>
    <n v="23366926"/>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2 - SOBRESUELDOS"/>
    <s v="N"/>
    <s v="00 - N/A"/>
    <s v="10 - FONDO GENERAL"/>
    <s v="(blank)"/>
    <s v="99 - MULTIPROVINCIAL"/>
    <n v="18071366"/>
    <n v="355023.7"/>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2 - SOBRESUELDOS"/>
    <s v="N"/>
    <s v="00 - N/A"/>
    <s v="30 - FONDOS PROPIOS"/>
    <s v="(blank)"/>
    <s v="99 - MULTIPROVINCIAL"/>
    <n v="27192185"/>
    <n v="4272042.7699999996"/>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432000"/>
    <n v="136996.44"/>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72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1612956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22341785"/>
    <n v="9138070.0599999968"/>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9189765"/>
    <n v="3576284"/>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1 - SERVICIOS BÁSICOS"/>
    <s v="N"/>
    <s v="00 - N/A"/>
    <s v="10 - FONDO GENERAL"/>
    <s v="(blank)"/>
    <s v="99 - MULTIPROVINCIAL"/>
    <n v="8541130"/>
    <n v="3517967.1299999994"/>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1 - SERVICIOS BÁSICOS"/>
    <s v="N"/>
    <s v="00 - N/A"/>
    <s v="30 - FONDOS PROPIOS"/>
    <s v="(blank)"/>
    <s v="99 - MULTIPROVINCIAL"/>
    <n v="4100000"/>
    <n v="945289.8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34000"/>
    <n v="764237.22"/>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3000000"/>
    <n v="62150.6"/>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3 - VIÁTICOS"/>
    <s v="N"/>
    <s v="00 - N/A"/>
    <s v="10 - FONDO GENERAL"/>
    <s v="(blank)"/>
    <s v="99 - MULTIPROVINCIAL"/>
    <n v="13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3 - VIÁTICOS"/>
    <s v="N"/>
    <s v="00 - N/A"/>
    <s v="30 - FONDOS PROPIOS"/>
    <s v="(blank)"/>
    <s v="99 - MULTIPROVINCIAL"/>
    <n v="5300011"/>
    <n v="2728345.5700000003"/>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4 - TRANSPORTE Y ALMACENAJE"/>
    <s v="N"/>
    <s v="00 - N/A"/>
    <s v="10 - FONDO GENERAL"/>
    <s v="(blank)"/>
    <s v="99 - MULTIPROVINCIAL"/>
    <n v="101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5 - ALQUILERES Y RENTAS"/>
    <s v="N"/>
    <s v="00 - N/A"/>
    <s v="10 - FONDO GENERAL"/>
    <s v="(blank)"/>
    <s v="99 - MULTIPROVINCIAL"/>
    <n v="5574000"/>
    <n v="1971276.6500000001"/>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5 - ALQUILERES Y RENTAS"/>
    <s v="N"/>
    <s v="00 - N/A"/>
    <s v="30 - FONDOS PROPIOS"/>
    <s v="(blank)"/>
    <s v="99 - MULTIPROVINCIAL"/>
    <n v="6200000"/>
    <n v="14400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6 - SEGUROS"/>
    <s v="N"/>
    <s v="00 - N/A"/>
    <s v="10 - FONDO GENERAL"/>
    <s v="(blank)"/>
    <s v="99 - MULTIPROVINCIAL"/>
    <n v="4200000"/>
    <n v="3639589.25"/>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6 - SEGUROS"/>
    <s v="N"/>
    <s v="00 - N/A"/>
    <s v="30 - FONDOS PROPIOS"/>
    <s v="(blank)"/>
    <s v="99 - MULTIPROVINCIAL"/>
    <n v="3150000"/>
    <n v="71312.78"/>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00000"/>
    <n v="893052.62000000011"/>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4029989"/>
    <n v="444029.28"/>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5356213"/>
    <n v="4095178.1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1020000"/>
    <n v="521061.32"/>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0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1500000"/>
    <n v="140100.73000000001"/>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300000"/>
    <n v="316721.41000000003"/>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2 - TEXTILES Y VESTUARIOS"/>
    <s v="N"/>
    <s v="00 - N/A"/>
    <s v="10 - FONDO GENERAL"/>
    <s v="(blank)"/>
    <s v="99 - MULTIPROVINCIAL"/>
    <n v="800000"/>
    <n v="4071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2 - TEXTILES Y VESTUARIOS"/>
    <s v="N"/>
    <s v="00 - N/A"/>
    <s v="30 - FONDOS PROPIOS"/>
    <s v="(blank)"/>
    <s v="99 - MULTIPROVINCIAL"/>
    <n v="6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3 - PAPEL, CARTÓN E IMPRESOS"/>
    <s v="N"/>
    <s v="00 - N/A"/>
    <s v="10 - FONDO GENERAL"/>
    <s v="(blank)"/>
    <s v="99 - MULTIPROVINCIAL"/>
    <n v="1580000"/>
    <n v="366656.15"/>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3 - PAPEL, CARTÓN E IMPRESOS"/>
    <s v="N"/>
    <s v="00 - N/A"/>
    <s v="30 - FONDOS PROPIOS"/>
    <s v="(blank)"/>
    <s v="99 - MULTIPROVINCIAL"/>
    <n v="2850000"/>
    <n v="23600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7895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5 - CUERO, CAUCHO Y PLÁSTICO"/>
    <s v="N"/>
    <s v="00 - N/A"/>
    <s v="10 - FONDO GENERAL"/>
    <s v="(blank)"/>
    <s v="99 - MULTIPROVINCIAL"/>
    <n v="26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5 - CUERO, CAUCHO Y PLÁSTICO"/>
    <s v="N"/>
    <s v="00 - N/A"/>
    <s v="30 - FONDOS PROPIOS"/>
    <s v="(blank)"/>
    <s v="99 - MULTIPROVINCIAL"/>
    <n v="6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27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5786000"/>
    <n v="2356611.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5425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9 - PRODUCTOS Y ÚTILES VARIOS"/>
    <s v="N"/>
    <s v="00 - N/A"/>
    <s v="10 - FONDO GENERAL"/>
    <s v="(blank)"/>
    <s v="99 - MULTIPROVINCIAL"/>
    <n v="3760000"/>
    <n v="2360597.7599999998"/>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9 - PRODUCTOS Y ÚTILES VARIOS"/>
    <s v="N"/>
    <s v="00 - N/A"/>
    <s v="30 - FONDOS PROPIOS"/>
    <s v="(blank)"/>
    <s v="99 - MULTIPROVINCIAL"/>
    <n v="555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1 - REMUNERACIONES"/>
    <s v="N"/>
    <s v="00 - N/A"/>
    <s v="10 - FONDO GENERAL"/>
    <s v="(blank)"/>
    <s v="99 - MULTIPROVINCIAL"/>
    <n v="50479000"/>
    <n v="18710722.199999996"/>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2 - SOBRESUELDOS"/>
    <s v="N"/>
    <s v="00 - N/A"/>
    <s v="10 - FONDO GENERAL"/>
    <s v="(blank)"/>
    <s v="99 - MULTIPROVINCIAL"/>
    <n v="9669000"/>
    <n v="206500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441000"/>
    <n v="118890.93"/>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15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6963372"/>
    <n v="2768592.0099999993"/>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1 - SERVICIOS BÁSICOS"/>
    <s v="N"/>
    <s v="00 - N/A"/>
    <s v="10 - FONDO GENERAL"/>
    <s v="(blank)"/>
    <s v="99 - MULTIPROVINCIAL"/>
    <n v="3232500"/>
    <n v="1112390.06"/>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325000"/>
    <n v="26744.02"/>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3 - VIÁTICOS"/>
    <s v="N"/>
    <s v="00 - N/A"/>
    <s v="10 - FONDO GENERAL"/>
    <s v="(blank)"/>
    <s v="99 - MULTIPROVINCIAL"/>
    <n v="700000"/>
    <n v="166359.52000000002"/>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4 - TRANSPORTE Y ALMACENAJE"/>
    <s v="N"/>
    <s v="00 - N/A"/>
    <s v="10 - FONDO GENERAL"/>
    <s v="(blank)"/>
    <s v="99 - MULTIPROVINCIAL"/>
    <n v="410000"/>
    <n v="71918.759999999995"/>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5 - ALQUILERES Y RENTAS"/>
    <s v="N"/>
    <s v="00 - N/A"/>
    <s v="10 - FONDO GENERAL"/>
    <s v="(blank)"/>
    <s v="99 - MULTIPROVINCIAL"/>
    <n v="11875128"/>
    <n v="4320496.12"/>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6 - SEGUROS"/>
    <s v="N"/>
    <s v="00 - N/A"/>
    <s v="10 - FONDO GENERAL"/>
    <s v="(blank)"/>
    <s v="99 - MULTIPROVINCIAL"/>
    <n v="2173000"/>
    <n v="697217.87"/>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20000"/>
    <n v="52002.17"/>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704000"/>
    <n v="627761.60000000009"/>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2500000"/>
    <n v="977453.6"/>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3800000"/>
    <n v="1114984.3900000001"/>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225000"/>
    <n v="124568.49"/>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2 - TEXTILES Y VESTUARIOS"/>
    <s v="N"/>
    <s v="00 - N/A"/>
    <s v="10 - FONDO GENERAL"/>
    <s v="(blank)"/>
    <s v="99 - MULTIPROVINCIAL"/>
    <n v="75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3 - PAPEL, CARTÓN E IMPRESOS"/>
    <s v="N"/>
    <s v="00 - N/A"/>
    <s v="10 - FONDO GENERAL"/>
    <s v="(blank)"/>
    <s v="99 - MULTIPROVINCIAL"/>
    <n v="230000"/>
    <n v="79255.350000000006"/>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4 - PRODUCTOS FARMACÉUTICOS"/>
    <s v="N"/>
    <s v="00 - N/A"/>
    <s v="10 - FONDO GENERAL"/>
    <s v="(blank)"/>
    <s v="99 - MULTIPROVINCIAL"/>
    <n v="3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5 - CUERO, CAUCHO Y PLÁSTICO"/>
    <s v="N"/>
    <s v="00 - N/A"/>
    <s v="10 - FONDO GENERAL"/>
    <s v="(blank)"/>
    <s v="99 - MULTIPROVINCIAL"/>
    <n v="75000"/>
    <n v="55124.88"/>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4253000"/>
    <n v="2105220.3200000003"/>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9 - PRODUCTOS Y ÚTILES VARIOS"/>
    <s v="N"/>
    <s v="00 - N/A"/>
    <s v="10 - FONDO GENERAL"/>
    <s v="(blank)"/>
    <s v="99 - MULTIPROVINCIAL"/>
    <n v="620000"/>
    <n v="368889.93000000005"/>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1 - REMUNERACIONES"/>
    <s v="N"/>
    <s v="00 - N/A"/>
    <s v="10 - FONDO GENERAL"/>
    <s v="(blank)"/>
    <s v="99 - MULTIPROVINCIAL"/>
    <n v="122767000"/>
    <n v="36292644"/>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1 - REMUNERACIONES"/>
    <s v="N"/>
    <s v="00 - N/A"/>
    <s v="30 - FONDOS PROPIOS"/>
    <s v="(blank)"/>
    <s v="99 - MULTIPROVINCIAL"/>
    <n v="2000000"/>
    <n v="1095008.24"/>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2 - SOBRESUELDOS"/>
    <s v="N"/>
    <s v="00 - N/A"/>
    <s v="10 - FONDO GENERAL"/>
    <s v="(blank)"/>
    <s v="99 - MULTIPROVINCIAL"/>
    <n v="29500000"/>
    <n v="11783771.19999999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2 - SOBRESUELDOS"/>
    <s v="N"/>
    <s v="00 - N/A"/>
    <s v="30 - FONDOS PROPIOS"/>
    <s v="(blank)"/>
    <s v="99 - MULTIPROVINCIAL"/>
    <n v="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3 - DIETAS Y GASTOS DE REPRESENTACIÓN"/>
    <s v="N"/>
    <s v="00 - N/A"/>
    <s v="10 - FONDO GENERAL"/>
    <s v="(blank)"/>
    <s v="99 - MULTIPROVINCIAL"/>
    <n v="2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4 - GRATIFICACIONES Y BONIFICACIONES"/>
    <s v="N"/>
    <s v="00 - N/A"/>
    <s v="10 - FONDO GENERAL"/>
    <s v="(blank)"/>
    <s v="99 - MULTIPROVINCIAL"/>
    <n v="72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4 - GRATIFICACIONES Y BONIFICACIONES"/>
    <s v="N"/>
    <s v="00 - N/A"/>
    <s v="30 - FONDOS PROPIOS"/>
    <s v="(blank)"/>
    <s v="99 - MULTIPROVINCIAL"/>
    <n v="70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5 - CONTRIBUCIONES A LA SEGURIDAD SOCIAL"/>
    <s v="N"/>
    <s v="00 - N/A"/>
    <s v="10 - FONDO GENERAL"/>
    <s v="(blank)"/>
    <s v="99 - MULTIPROVINCIAL"/>
    <n v="17310000"/>
    <n v="5528787.3600000013"/>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1 - SERVICIOS BÁSICOS"/>
    <s v="N"/>
    <s v="00 - N/A"/>
    <s v="10 - FONDO GENERAL"/>
    <s v="(blank)"/>
    <s v="99 - MULTIPROVINCIAL"/>
    <n v="15620000"/>
    <n v="4592949.96"/>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1 - SERVICIOS BÁSICOS"/>
    <s v="N"/>
    <s v="00 - N/A"/>
    <s v="30 - FONDOS PROPIOS"/>
    <s v="(blank)"/>
    <s v="99 - MULTIPROVINCIAL"/>
    <n v="5384680"/>
    <n v="1022840.919999999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2 - PUBLICIDAD, IMPRESIÓN Y ENCUADERNACIÓN"/>
    <s v="N"/>
    <s v="00 - N/A"/>
    <s v="30 - FONDOS PROPIOS"/>
    <s v="(blank)"/>
    <s v="99 - MULTIPROVINCIAL"/>
    <n v="3540000"/>
    <n v="17700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3 - VIÁTICOS"/>
    <s v="N"/>
    <s v="00 - N/A"/>
    <s v="10 - FONDO GENERAL"/>
    <s v="(blank)"/>
    <s v="99 - MULTIPROVINCIAL"/>
    <n v="206180"/>
    <n v="9330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5 - ALQUILERES Y RENTAS"/>
    <s v="N"/>
    <s v="00 - N/A"/>
    <s v="30 - FONDOS PROPIOS"/>
    <s v="(blank)"/>
    <s v="99 - MULTIPROVINCIAL"/>
    <n v="9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6 - SEGUROS"/>
    <s v="N"/>
    <s v="00 - N/A"/>
    <s v="30 - FONDOS PROPIOS"/>
    <s v="(blank)"/>
    <s v="99 - MULTIPROVINCIAL"/>
    <n v="1350000"/>
    <n v="379716.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1150000"/>
    <n v="238124"/>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8 - OTROS SERVICIOS NO INCLUIDOS EN CONCEPTOS ANTERIORES"/>
    <s v="N"/>
    <s v="00 - N/A"/>
    <s v="10 - FONDO GENERAL"/>
    <s v="(blank)"/>
    <s v="99 - MULTIPROVINCIAL"/>
    <n v="3520000"/>
    <n v="1546071.64"/>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8 - OTROS SERVICIOS NO INCLUIDOS EN CONCEPTOS ANTERIORES"/>
    <s v="N"/>
    <s v="00 - N/A"/>
    <s v="30 - FONDOS PROPIOS"/>
    <s v="(blank)"/>
    <s v="99 - MULTIPROVINCIAL"/>
    <n v="8304860"/>
    <n v="136306.21"/>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9 - OTRAS CONTRATACIONES DE SERVICIOS"/>
    <s v="N"/>
    <s v="00 - N/A"/>
    <s v="10 - FONDO GENERAL"/>
    <s v="(blank)"/>
    <s v="99 - MULTIPROVINCIAL"/>
    <n v="0"/>
    <n v="1527824.1800000002"/>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9 - OTRAS CONTRATACIONES DE SERVICIOS"/>
    <s v="N"/>
    <s v="00 - N/A"/>
    <s v="30 - FONDOS PROPIOS"/>
    <s v="(blank)"/>
    <s v="99 - MULTIPROVINCIAL"/>
    <n v="9300000"/>
    <n v="781125.98"/>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1 - ALIMENTOS Y PRODUCTOS AGROFORESTALES"/>
    <s v="N"/>
    <s v="00 - N/A"/>
    <s v="10 - FONDO GENERAL"/>
    <s v="(blank)"/>
    <s v="99 - MULTIPROVINCIAL"/>
    <n v="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1 - ALIMENTOS Y PRODUCTOS AGROFORESTALES"/>
    <s v="N"/>
    <s v="00 - N/A"/>
    <s v="30 - FONDOS PROPIOS"/>
    <s v="(blank)"/>
    <s v="99 - MULTIPROVINCIAL"/>
    <n v="1200000"/>
    <n v="290038"/>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2 - TEXTILES Y VESTUARIOS"/>
    <s v="N"/>
    <s v="00 - N/A"/>
    <s v="30 - FONDOS PROPIOS"/>
    <s v="(blank)"/>
    <s v="99 - MULTIPROVINCIAL"/>
    <n v="450000"/>
    <n v="5433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3 - PAPEL, CARTÓN E IMPRESOS"/>
    <s v="N"/>
    <s v="00 - N/A"/>
    <s v="30 - FONDOS PROPIOS"/>
    <s v="(blank)"/>
    <s v="99 - MULTIPROVINCIAL"/>
    <n v="3430460"/>
    <n v="1244743.3600000001"/>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5 - CUERO, CAUCHO Y PLÁSTICO"/>
    <s v="N"/>
    <s v="00 - N/A"/>
    <s v="10 - FONDO GENERAL"/>
    <s v="(blank)"/>
    <s v="99 - MULTIPROVINCIAL"/>
    <n v="0"/>
    <n v="16683.73"/>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5 - CUERO, CAUCHO Y PLÁSTICO"/>
    <s v="N"/>
    <s v="00 - N/A"/>
    <s v="30 - FONDOS PROPIOS"/>
    <s v="(blank)"/>
    <s v="99 - MULTIPROVINCIAL"/>
    <n v="300000"/>
    <n v="96288"/>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6 - PRODUCTOS DE MINERALES, METÁLICOS Y NO METÁLICOS"/>
    <s v="N"/>
    <s v="00 - N/A"/>
    <s v="10 - FONDO GENERAL"/>
    <s v="(blank)"/>
    <s v="99 - MULTIPROVINCIAL"/>
    <n v="0"/>
    <n v="177558.07"/>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6 - PRODUCTOS DE MINERALES, METÁLICOS Y NO METÁLICOS"/>
    <s v="N"/>
    <s v="00 - N/A"/>
    <s v="30 - FONDOS PROPIOS"/>
    <s v="(blank)"/>
    <s v="99 - MULTIPROVINCIAL"/>
    <n v="800000"/>
    <n v="313389.12"/>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7 - COMBUSTIBLES, LUBRICANTES, PRODUCTOS QUÍMICOS Y CONEXOS"/>
    <s v="N"/>
    <s v="00 - N/A"/>
    <s v="10 - FONDO GENERAL"/>
    <s v="(blank)"/>
    <s v="99 - MULTIPROVINCIAL"/>
    <n v="0"/>
    <n v="385858.97"/>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7 - COMBUSTIBLES, LUBRICANTES, PRODUCTOS QUÍMICOS Y CONEXOS"/>
    <s v="N"/>
    <s v="00 - N/A"/>
    <s v="30 - FONDOS PROPIOS"/>
    <s v="(blank)"/>
    <s v="99 - MULTIPROVINCIAL"/>
    <n v="8400000"/>
    <n v="1944215.76"/>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9 - PRODUCTOS Y ÚTILES VARIOS"/>
    <s v="N"/>
    <s v="00 - N/A"/>
    <s v="10 - FONDO GENERAL"/>
    <s v="(blank)"/>
    <s v="99 - MULTIPROVINCIAL"/>
    <n v="0"/>
    <n v="1882386.48"/>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9 - PRODUCTOS Y ÚTILES VARIOS"/>
    <s v="N"/>
    <s v="00 - N/A"/>
    <s v="30 - FONDOS PROPIOS"/>
    <s v="(blank)"/>
    <s v="99 - MULTIPROVINCIAL"/>
    <n v="9620000"/>
    <n v="1045855.24"/>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1 - REMUNERACIONES"/>
    <s v="N"/>
    <s v="00 - N/A"/>
    <s v="10 - FONDO GENERAL"/>
    <s v="(blank)"/>
    <s v="99 - MULTIPROVINCIAL"/>
    <n v="119091901"/>
    <n v="4194095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2 - SOBRESUELDOS"/>
    <s v="N"/>
    <s v="00 - N/A"/>
    <s v="10 - FONDO GENERAL"/>
    <s v="(blank)"/>
    <s v="99 - MULTIPROVINCIAL"/>
    <n v="14904060"/>
    <n v="8104108.3200000003"/>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300000"/>
    <n v="133162.83000000002"/>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20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6354182"/>
    <n v="6078535.3099999959"/>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1 - SERVICIOS BÁSICOS"/>
    <s v="N"/>
    <s v="00 - N/A"/>
    <s v="10 - FONDO GENERAL"/>
    <s v="(blank)"/>
    <s v="99 - MULTIPROVINCIAL"/>
    <n v="7808844"/>
    <n v="2037541.9000000001"/>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5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3 - VIÁTICOS"/>
    <s v="N"/>
    <s v="00 - N/A"/>
    <s v="10 - FONDO GENERAL"/>
    <s v="(blank)"/>
    <s v="99 - MULTIPROVINCIAL"/>
    <n v="500000"/>
    <n v="1870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4 - TRANSPORTE Y ALMACENAJE"/>
    <s v="N"/>
    <s v="00 - N/A"/>
    <s v="10 - FONDO GENERAL"/>
    <s v="(blank)"/>
    <s v="99 - MULTIPROVINCIAL"/>
    <n v="10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5 - ALQUILERES Y RENTAS"/>
    <s v="N"/>
    <s v="00 - N/A"/>
    <s v="10 - FONDO GENERAL"/>
    <s v="(blank)"/>
    <s v="99 - MULTIPROVINCIAL"/>
    <n v="29645371"/>
    <n v="9952094.9199999981"/>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6 - SEGUROS"/>
    <s v="N"/>
    <s v="00 - N/A"/>
    <s v="10 - FONDO GENERAL"/>
    <s v="(blank)"/>
    <s v="99 - MULTIPROVINCIAL"/>
    <n v="6042960"/>
    <n v="3555474.03"/>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336194.63"/>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71200"/>
    <n v="488630.02999999997"/>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800000"/>
    <n v="1546260.2"/>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15000"/>
    <n v="24921"/>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2 - TEXTILES Y VESTUARIOS"/>
    <s v="N"/>
    <s v="00 - N/A"/>
    <s v="10 - FONDO GENERAL"/>
    <s v="(blank)"/>
    <s v="99 - MULTIPROVINCIAL"/>
    <n v="25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3 - PAPEL, CARTÓN E IMPRESOS"/>
    <s v="N"/>
    <s v="00 - N/A"/>
    <s v="10 - FONDO GENERAL"/>
    <s v="(blank)"/>
    <s v="99 - MULTIPROVINCIAL"/>
    <n v="22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4 - PRODUCTOS FARMACÉUTICOS"/>
    <s v="N"/>
    <s v="00 - N/A"/>
    <s v="10 - FONDO GENERAL"/>
    <s v="(blank)"/>
    <s v="99 - MULTIPROVINCIAL"/>
    <n v="7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596700"/>
    <n v="1062938.97"/>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9 - PRODUCTOS Y ÚTILES VARIOS"/>
    <s v="N"/>
    <s v="00 - N/A"/>
    <s v="10 - FONDO GENERAL"/>
    <s v="(blank)"/>
    <s v="99 - MULTIPROVINCIAL"/>
    <n v="578021"/>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1 - REMUNERACIONES"/>
    <s v="N"/>
    <s v="00 - N/A"/>
    <s v="10 - FONDO GENERAL"/>
    <s v="(blank)"/>
    <s v="99 - MULTIPROVINCIAL"/>
    <n v="86513247"/>
    <n v="33005761.669999994"/>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2 - SOBRESUELDOS"/>
    <s v="N"/>
    <s v="00 - N/A"/>
    <s v="10 - FONDO GENERAL"/>
    <s v="(blank)"/>
    <s v="99 - MULTIPROVINCIAL"/>
    <n v="16061207"/>
    <n v="1744833.34"/>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5 - CONTRIBUCIONES A LA SEGURIDAD SOCIAL"/>
    <s v="N"/>
    <s v="00 - N/A"/>
    <s v="10 - FONDO GENERAL"/>
    <s v="(blank)"/>
    <s v="99 - MULTIPROVINCIAL"/>
    <n v="12278826"/>
    <n v="4837698.6099999985"/>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1 - SERVICIOS BÁSICOS"/>
    <s v="N"/>
    <s v="00 - N/A"/>
    <s v="10 - FONDO GENERAL"/>
    <s v="(blank)"/>
    <s v="99 - MULTIPROVINCIAL"/>
    <n v="3768000"/>
    <n v="1471752.2999999998"/>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2 - PUBLICIDAD, IMPRESIÓN Y ENCUADERNACIÓN"/>
    <s v="N"/>
    <s v="00 - N/A"/>
    <s v="10 - FONDO GENERAL"/>
    <s v="(blank)"/>
    <s v="99 - MULTIPROVINCIAL"/>
    <n v="2226900"/>
    <n v="19300.400000000001"/>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3 - VIÁTICOS"/>
    <s v="N"/>
    <s v="00 - N/A"/>
    <s v="10 - FONDO GENERAL"/>
    <s v="(blank)"/>
    <s v="99 - MULTIPROVINCIAL"/>
    <n v="3645550"/>
    <n v="1735277.5700000003"/>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4 - TRANSPORTE Y ALMACENAJE"/>
    <s v="N"/>
    <s v="00 - N/A"/>
    <s v="10 - FONDO GENERAL"/>
    <s v="(blank)"/>
    <s v="99 - MULTIPROVINCIAL"/>
    <n v="865000"/>
    <n v="1059582.0899999999"/>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5 - ALQUILERES Y RENTAS"/>
    <s v="N"/>
    <s v="00 - N/A"/>
    <s v="10 - FONDO GENERAL"/>
    <s v="(blank)"/>
    <s v="99 - MULTIPROVINCIAL"/>
    <n v="4511500"/>
    <n v="632789.24"/>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6 - SEGUROS"/>
    <s v="N"/>
    <s v="00 - N/A"/>
    <s v="10 - FONDO GENERAL"/>
    <s v="(blank)"/>
    <s v="99 - MULTIPROVINCIAL"/>
    <n v="1585000"/>
    <n v="1036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7 - SERVICIOS DE CONSERVACIÓN, REPARACIONES MENORES E INSTALACIONES TEMPORALES"/>
    <s v="N"/>
    <s v="00 - N/A"/>
    <s v="10 - FONDO GENERAL"/>
    <s v="(blank)"/>
    <s v="99 - MULTIPROVINCIAL"/>
    <n v="2118024"/>
    <n v="110904.55000000002"/>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8 - OTROS SERVICIOS NO INCLUIDOS EN CONCEPTOS ANTERIORES"/>
    <s v="N"/>
    <s v="00 - N/A"/>
    <s v="10 - FONDO GENERAL"/>
    <s v="(blank)"/>
    <s v="99 - MULTIPROVINCIAL"/>
    <n v="10385340"/>
    <n v="3531102.1100000003"/>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9 - OTRAS CONTRATACIONES DE SERVICIOS"/>
    <s v="N"/>
    <s v="00 - N/A"/>
    <s v="10 - FONDO GENERAL"/>
    <s v="(blank)"/>
    <s v="99 - MULTIPROVINCIAL"/>
    <n v="6186800"/>
    <n v="601351"/>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1 - ALIMENTOS Y PRODUCTOS AGROFORESTALES"/>
    <s v="N"/>
    <s v="00 - N/A"/>
    <s v="10 - FONDO GENERAL"/>
    <s v="(blank)"/>
    <s v="99 - MULTIPROVINCIAL"/>
    <n v="574650"/>
    <n v="83757.87000000001"/>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2 - TEXTILES Y VESTUARIOS"/>
    <s v="N"/>
    <s v="00 - N/A"/>
    <s v="10 - FONDO GENERAL"/>
    <s v="(blank)"/>
    <s v="99 - MULTIPROVINCIAL"/>
    <n v="62700"/>
    <n v="7740.76"/>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3 - PAPEL, CARTÓN E IMPRESOS"/>
    <s v="N"/>
    <s v="00 - N/A"/>
    <s v="10 - FONDO GENERAL"/>
    <s v="(blank)"/>
    <s v="99 - MULTIPROVINCIAL"/>
    <n v="1122660"/>
    <n v="343950.59"/>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4 - PRODUCTOS FARMACÉUTICOS"/>
    <s v="N"/>
    <s v="00 - N/A"/>
    <s v="10 - FONDO GENERAL"/>
    <s v="(blank)"/>
    <s v="99 - MULTIPROVINCIAL"/>
    <n v="49991"/>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5 - CUERO, CAUCHO Y PLÁSTICO"/>
    <s v="N"/>
    <s v="00 - N/A"/>
    <s v="10 - FONDO GENERAL"/>
    <s v="(blank)"/>
    <s v="99 - MULTIPROVINCIAL"/>
    <n v="280000"/>
    <n v="8608.66"/>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6 - PRODUCTOS DE MINERALES, METÁLICOS Y NO METÁLICOS"/>
    <s v="N"/>
    <s v="00 - N/A"/>
    <s v="10 - FONDO GENERAL"/>
    <s v="(blank)"/>
    <s v="99 - MULTIPROVINCIAL"/>
    <n v="100000"/>
    <n v="19253.96"/>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7 - COMBUSTIBLES, LUBRICANTES, PRODUCTOS QUÍMICOS Y CONEXOS"/>
    <s v="N"/>
    <s v="00 - N/A"/>
    <s v="10 - FONDO GENERAL"/>
    <s v="(blank)"/>
    <s v="99 - MULTIPROVINCIAL"/>
    <n v="3704600"/>
    <n v="2319044.6"/>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9 - PRODUCTOS Y ÚTILES VARIOS"/>
    <s v="N"/>
    <s v="00 - N/A"/>
    <s v="10 - FONDO GENERAL"/>
    <s v="(blank)"/>
    <s v="99 - MULTIPROVINCIAL"/>
    <n v="1311830"/>
    <n v="367048.05"/>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1 - REMUNERACIONES"/>
    <s v="N"/>
    <s v="00 - N/A"/>
    <s v="10 - FONDO GENERAL"/>
    <s v="(blank)"/>
    <s v="99 - MULTIPROVINCIAL"/>
    <n v="34253121"/>
    <n v="12545699.090000002"/>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2 - SOBRESUELDOS"/>
    <s v="N"/>
    <s v="00 - N/A"/>
    <s v="10 - FONDO GENERAL"/>
    <s v="(blank)"/>
    <s v="99 - MULTIPROVINCIAL"/>
    <n v="5749605"/>
    <n v="32500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3 - DIETAS Y GASTOS DE REPRESENTACIÓN"/>
    <s v="N"/>
    <s v="00 - N/A"/>
    <s v="10 - FONDO GENERAL"/>
    <s v="(blank)"/>
    <s v="99 - MULTIPROVINCIAL"/>
    <n v="20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4 - GRATIFICACIONES Y BONIFICACIONES"/>
    <s v="N"/>
    <s v="00 - N/A"/>
    <s v="10 - FONDO GENERAL"/>
    <s v="(blank)"/>
    <s v="99 - MULTIPROVINCIAL"/>
    <n v="21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5 - CONTRIBUCIONES A LA SEGURIDAD SOCIAL"/>
    <s v="N"/>
    <s v="00 - N/A"/>
    <s v="10 - FONDO GENERAL"/>
    <s v="(blank)"/>
    <s v="99 - MULTIPROVINCIAL"/>
    <n v="4659126"/>
    <n v="1848422.8299999998"/>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1 - SERVICIOS BÁSICOS"/>
    <s v="N"/>
    <s v="00 - N/A"/>
    <s v="10 - FONDO GENERAL"/>
    <s v="(blank)"/>
    <s v="99 - MULTIPROVINCIAL"/>
    <n v="2633902"/>
    <n v="843551.46"/>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2 - PUBLICIDAD, IMPRESIÓN Y ENCUADERNACIÓN"/>
    <s v="N"/>
    <s v="00 - N/A"/>
    <s v="10 - FONDO GENERAL"/>
    <s v="(blank)"/>
    <s v="99 - MULTIPROVINCIAL"/>
    <n v="624901"/>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3 - VIÁTICOS"/>
    <s v="N"/>
    <s v="00 - N/A"/>
    <s v="10 - FONDO GENERAL"/>
    <s v="(blank)"/>
    <s v="99 - MULTIPROVINCIAL"/>
    <n v="2500000"/>
    <n v="867011.61"/>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4 - TRANSPORTE Y ALMACENAJE"/>
    <s v="N"/>
    <s v="00 - N/A"/>
    <s v="10 - FONDO GENERAL"/>
    <s v="(blank)"/>
    <s v="99 - MULTIPROVINCIAL"/>
    <n v="55000"/>
    <n v="4500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5 - ALQUILERES Y RENTAS"/>
    <s v="N"/>
    <s v="00 - N/A"/>
    <s v="10 - FONDO GENERAL"/>
    <s v="(blank)"/>
    <s v="99 - MULTIPROVINCIAL"/>
    <n v="1094999"/>
    <n v="16300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6 - SEGUROS"/>
    <s v="N"/>
    <s v="00 - N/A"/>
    <s v="10 - FONDO GENERAL"/>
    <s v="(blank)"/>
    <s v="99 - MULTIPROVINCIAL"/>
    <n v="4418272"/>
    <n v="1745039.09"/>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144705"/>
    <n v="53143.24"/>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8 - OTROS SERVICIOS NO INCLUIDOS EN CONCEPTOS ANTERIORES"/>
    <s v="N"/>
    <s v="00 - N/A"/>
    <s v="10 - FONDO GENERAL"/>
    <s v="(blank)"/>
    <s v="99 - MULTIPROVINCIAL"/>
    <n v="1680997"/>
    <n v="5000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9 - OTRAS CONTRATACIONES DE SERVICIOS"/>
    <s v="N"/>
    <s v="00 - N/A"/>
    <s v="10 - FONDO GENERAL"/>
    <s v="(blank)"/>
    <s v="99 - MULTIPROVINCIAL"/>
    <n v="40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1 - ALIMENTOS Y PRODUCTOS AGROFORESTALES"/>
    <s v="N"/>
    <s v="00 - N/A"/>
    <s v="10 - FONDO GENERAL"/>
    <s v="(blank)"/>
    <s v="99 - MULTIPROVINCIAL"/>
    <n v="110000"/>
    <n v="19274.64"/>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2 - TEXTILES Y VESTUARIOS"/>
    <s v="N"/>
    <s v="00 - N/A"/>
    <s v="10 - FONDO GENERAL"/>
    <s v="(blank)"/>
    <s v="99 - MULTIPROVINCIAL"/>
    <n v="6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3 - PAPEL, CARTÓN E IMPRESOS"/>
    <s v="N"/>
    <s v="00 - N/A"/>
    <s v="10 - FONDO GENERAL"/>
    <s v="(blank)"/>
    <s v="99 - MULTIPROVINCIAL"/>
    <n v="354400"/>
    <n v="25352.3"/>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4 - PRODUCTOS FARMACÉUTICOS"/>
    <s v="N"/>
    <s v="00 - N/A"/>
    <s v="10 - FONDO GENERAL"/>
    <s v="(blank)"/>
    <s v="99 - MULTIPROVINCIAL"/>
    <n v="8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5 - CUERO, CAUCHO Y PLÁSTICO"/>
    <s v="N"/>
    <s v="00 - N/A"/>
    <s v="10 - FONDO GENERAL"/>
    <s v="(blank)"/>
    <s v="99 - MULTIPROVINCIAL"/>
    <n v="325000"/>
    <n v="93618.84"/>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6 - PRODUCTOS DE MINERALES, METÁLICOS Y NO METÁLICOS"/>
    <s v="N"/>
    <s v="00 - N/A"/>
    <s v="10 - FONDO GENERAL"/>
    <s v="(blank)"/>
    <s v="99 - MULTIPROVINCIAL"/>
    <n v="185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7 - COMBUSTIBLES, LUBRICANTES, PRODUCTOS QUÍMICOS Y CONEXOS"/>
    <s v="N"/>
    <s v="00 - N/A"/>
    <s v="10 - FONDO GENERAL"/>
    <s v="(blank)"/>
    <s v="99 - MULTIPROVINCIAL"/>
    <n v="2569999"/>
    <n v="253346.92"/>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9 - PRODUCTOS Y ÚTILES VARIOS"/>
    <s v="N"/>
    <s v="00 - N/A"/>
    <s v="10 - FONDO GENERAL"/>
    <s v="(blank)"/>
    <s v="99 - MULTIPROVINCIAL"/>
    <n v="793151"/>
    <n v="302608.87"/>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1 - REMUNERACIONES"/>
    <s v="N"/>
    <s v="00 - N/A"/>
    <s v="10 - FONDO GENERAL"/>
    <s v="(blank)"/>
    <s v="99 - MULTIPROVINCIAL"/>
    <n v="27851000"/>
    <n v="9538648.1799999997"/>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2 - SOBRESUELDOS"/>
    <s v="N"/>
    <s v="00 - N/A"/>
    <s v="10 - FONDO GENERAL"/>
    <s v="(blank)"/>
    <s v="99 - MULTIPROVINCIAL"/>
    <n v="4254000"/>
    <n v="1796783.33"/>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3 - DIETAS Y GASTOS DE REPRESENTACIÓN"/>
    <s v="N"/>
    <s v="00 - N/A"/>
    <s v="10 - FONDO GENERAL"/>
    <s v="(blank)"/>
    <s v="99 - MULTIPROVINCIAL"/>
    <n v="450000"/>
    <n v="5990.4"/>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5 - CONTRIBUCIONES A LA SEGURIDAD SOCIAL"/>
    <s v="N"/>
    <s v="00 - N/A"/>
    <s v="10 - FONDO GENERAL"/>
    <s v="(blank)"/>
    <s v="99 - MULTIPROVINCIAL"/>
    <n v="3916000"/>
    <n v="1422619.5399999998"/>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1 - SERVICIOS BÁSICOS"/>
    <s v="N"/>
    <s v="00 - N/A"/>
    <s v="10 - FONDO GENERAL"/>
    <s v="(blank)"/>
    <s v="99 - MULTIPROVINCIAL"/>
    <n v="1124000"/>
    <n v="312376.68"/>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2 - PUBLICIDAD, IMPRESIÓN Y ENCUADERNACIÓN"/>
    <s v="N"/>
    <s v="00 - N/A"/>
    <s v="10 - FONDO GENERAL"/>
    <s v="(blank)"/>
    <s v="99 - MULTIPROVINCIAL"/>
    <n v="400000"/>
    <n v="649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3 - VIÁTICOS"/>
    <s v="N"/>
    <s v="00 - N/A"/>
    <s v="10 - FONDO GENERAL"/>
    <s v="(blank)"/>
    <s v="99 - MULTIPROVINCIAL"/>
    <n v="150000"/>
    <n v="950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4 - TRANSPORTE Y ALMACENAJE"/>
    <s v="N"/>
    <s v="00 - N/A"/>
    <s v="10 - FONDO GENERAL"/>
    <s v="(blank)"/>
    <s v="99 - MULTIPROVINCIAL"/>
    <n v="50000"/>
    <n v="2500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5 - ALQUILERES Y RENTAS"/>
    <s v="N"/>
    <s v="00 - N/A"/>
    <s v="10 - FONDO GENERAL"/>
    <s v="(blank)"/>
    <s v="99 - MULTIPROVINCIAL"/>
    <n v="4910000"/>
    <n v="50000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6 - SEGUROS"/>
    <s v="N"/>
    <s v="00 - N/A"/>
    <s v="10 - FONDO GENERAL"/>
    <s v="(blank)"/>
    <s v="99 - MULTIPROVINCIAL"/>
    <n v="2000000"/>
    <n v="611075.33000000007"/>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7 - SERVICIOS DE CONSERVACIÓN, REPARACIONES MENORES E INSTALACIONES TEMPORALES"/>
    <s v="N"/>
    <s v="00 - N/A"/>
    <s v="10 - FONDO GENERAL"/>
    <s v="(blank)"/>
    <s v="99 - MULTIPROVINCIAL"/>
    <n v="570000"/>
    <n v="174212.67"/>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8 - OTROS SERVICIOS NO INCLUIDOS EN CONCEPTOS ANTERIORES"/>
    <s v="N"/>
    <s v="00 - N/A"/>
    <s v="10 - FONDO GENERAL"/>
    <s v="(blank)"/>
    <s v="99 - MULTIPROVINCIAL"/>
    <n v="840000"/>
    <n v="540038"/>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1 - ALIMENTOS Y PRODUCTOS AGROFORESTALES"/>
    <s v="N"/>
    <s v="00 - N/A"/>
    <s v="10 - FONDO GENERAL"/>
    <s v="(blank)"/>
    <s v="99 - MULTIPROVINCIAL"/>
    <n v="200000"/>
    <n v="41135.019999999997"/>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2 - TEXTILES Y VESTUARIOS"/>
    <s v="N"/>
    <s v="00 - N/A"/>
    <s v="10 - FONDO GENERAL"/>
    <s v="(blank)"/>
    <s v="99 - MULTIPROVINCIAL"/>
    <n v="55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3 - PAPEL, CARTÓN E IMPRESOS"/>
    <s v="N"/>
    <s v="00 - N/A"/>
    <s v="10 - FONDO GENERAL"/>
    <s v="(blank)"/>
    <s v="99 - MULTIPROVINCIAL"/>
    <n v="100000"/>
    <n v="20616.25"/>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4 - PRODUCTOS FARMACÉUTICOS"/>
    <s v="N"/>
    <s v="00 - N/A"/>
    <s v="10 - FONDO GENERAL"/>
    <s v="(blank)"/>
    <s v="99 - MULTIPROVINCIAL"/>
    <n v="1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5 - CUERO, CAUCHO Y PLÁSTICO"/>
    <s v="N"/>
    <s v="00 - N/A"/>
    <s v="10 - FONDO GENERAL"/>
    <s v="(blank)"/>
    <s v="99 - MULTIPROVINCIAL"/>
    <n v="150000"/>
    <n v="13500.09"/>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7 - COMBUSTIBLES, LUBRICANTES, PRODUCTOS QUÍMICOS Y CONEXOS"/>
    <s v="N"/>
    <s v="00 - N/A"/>
    <s v="10 - FONDO GENERAL"/>
    <s v="(blank)"/>
    <s v="99 - MULTIPROVINCIAL"/>
    <n v="2000000"/>
    <n v="50000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9 - PRODUCTOS Y ÚTILES VARIOS"/>
    <s v="N"/>
    <s v="00 - N/A"/>
    <s v="10 - FONDO GENERAL"/>
    <s v="(blank)"/>
    <s v="99 - MULTIPROVINCIAL"/>
    <n v="770000"/>
    <n v="86321.31"/>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1 - REMUNERACIONES"/>
    <s v="N"/>
    <s v="00 - N/A"/>
    <s v="10 - FONDO GENERAL"/>
    <s v="(blank)"/>
    <s v="99 - MULTIPROVINCIAL"/>
    <n v="39063000"/>
    <n v="1303225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2 - SOBRESUELDOS"/>
    <s v="N"/>
    <s v="00 - N/A"/>
    <s v="10 - FONDO GENERAL"/>
    <s v="(blank)"/>
    <s v="99 - MULTIPROVINCIAL"/>
    <n v="7123050"/>
    <n v="2976516.67"/>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470000"/>
    <n v="1967214.3000000003"/>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1 - SERVICIOS BÁSICOS"/>
    <s v="N"/>
    <s v="00 - N/A"/>
    <s v="10 - FONDO GENERAL"/>
    <s v="(blank)"/>
    <s v="99 - MULTIPROVINCIAL"/>
    <n v="3100000"/>
    <n v="970265.27000000014"/>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0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2 - PUBLICIDAD, IMPRESIÓN Y ENCUADERNACIÓN"/>
    <s v="N"/>
    <s v="00 - N/A"/>
    <s v="30 - FONDOS PROPIOS"/>
    <s v="(blank)"/>
    <s v="99 - MULTIPROVINCIAL"/>
    <n v="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3 - VIÁTICOS"/>
    <s v="N"/>
    <s v="00 - N/A"/>
    <s v="10 - FONDO GENERAL"/>
    <s v="(blank)"/>
    <s v="99 - MULTIPROVINCIAL"/>
    <n v="3300000"/>
    <n v="1189161.08"/>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3 - VIÁTICOS"/>
    <s v="N"/>
    <s v="00 - N/A"/>
    <s v="30 - FONDOS PROPIOS"/>
    <s v="(blank)"/>
    <s v="99 - MULTIPROVINCIAL"/>
    <n v="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4 - TRANSPORTE Y ALMACENAJE"/>
    <s v="N"/>
    <s v="00 - N/A"/>
    <s v="10 - FONDO GENERAL"/>
    <s v="(blank)"/>
    <s v="99 - MULTIPROVINCIAL"/>
    <n v="350000"/>
    <n v="256341.27"/>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5 - ALQUILERES Y RENTAS"/>
    <s v="N"/>
    <s v="00 - N/A"/>
    <s v="10 - FONDO GENERAL"/>
    <s v="(blank)"/>
    <s v="99 - MULTIPROVINCIAL"/>
    <n v="3734000"/>
    <n v="1256524.3399999999"/>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6 - SEGUROS"/>
    <s v="N"/>
    <s v="00 - N/A"/>
    <s v="10 - FONDO GENERAL"/>
    <s v="(blank)"/>
    <s v="99 - MULTIPROVINCIAL"/>
    <n v="760000"/>
    <n v="84221.62"/>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21000"/>
    <n v="392673.08000000007"/>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0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20000"/>
    <n v="140272.5"/>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9 - OTRAS CONTRATACIONES DE SERVICIOS"/>
    <s v="N"/>
    <s v="00 - N/A"/>
    <s v="30 - FONDOS PROPIOS"/>
    <s v="(blank)"/>
    <s v="99 - MULTIPROVINCIAL"/>
    <n v="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30000"/>
    <n v="14868"/>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2 - TEXTILES Y VESTUARIOS"/>
    <s v="N"/>
    <s v="00 - N/A"/>
    <s v="10 - FONDO GENERAL"/>
    <s v="(blank)"/>
    <s v="99 - MULTIPROVINCIAL"/>
    <n v="11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3 - PAPEL, CARTÓN E IMPRESOS"/>
    <s v="N"/>
    <s v="00 - N/A"/>
    <s v="10 - FONDO GENERAL"/>
    <s v="(blank)"/>
    <s v="99 - MULTIPROVINCIAL"/>
    <n v="40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5 - CUERO, CAUCHO Y PLÁSTICO"/>
    <s v="N"/>
    <s v="00 - N/A"/>
    <s v="10 - FONDO GENERAL"/>
    <s v="(blank)"/>
    <s v="99 - MULTIPROVINCIAL"/>
    <n v="43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9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9 - PRODUCTOS Y ÚTILES VARIOS"/>
    <s v="N"/>
    <s v="00 - N/A"/>
    <s v="10 - FONDO GENERAL"/>
    <s v="(blank)"/>
    <s v="99 - MULTIPROVINCIAL"/>
    <n v="1700000"/>
    <n v="253128.88"/>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9 - PRODUCTOS Y ÚTILES VARIOS"/>
    <s v="N"/>
    <s v="00 - N/A"/>
    <s v="30 - FONDOS PROPIOS"/>
    <s v="(blank)"/>
    <s v="99 - MULTIPROVINCIAL"/>
    <n v="0"/>
    <n v="0"/>
  </r>
  <r>
    <s v="2025"/>
    <x v="1"/>
    <x v="0"/>
    <x v="0"/>
    <x v="0"/>
    <s v="9 - N/A - Instituciones públicas descentralizadas y autónomas no financieras"/>
    <s v="5180 - DIRECCION CENTRAL DEL SERVICIO NACIONAL DE SALUD"/>
    <s v="0001 - DIRECCIÓN CENTRAL DEL SERVICIO NACIONAL DE SALUD"/>
    <s v="3 - PROTECCIÓN DEL MEDIO AMBIENTE"/>
    <s v="3.3 - Cambio Climático"/>
    <s v="3.3.06 - Respuesta y recuperación de desastres climáticos"/>
    <s v="2.3 - MATERIALES Y SUMINISTROS"/>
    <s v="2.3.9 - PRODUCTOS Y ÚTILES VARIOS"/>
    <s v="N"/>
    <s v="00 - N/A"/>
    <s v="10 - FONDO GENERAL"/>
    <s v="(blank)"/>
    <s v="99 - MULTIPROVINCIAL"/>
    <n v="2500000"/>
    <n v="17110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1 - REMUNERACIONES"/>
    <s v="N"/>
    <s v="00 - N/A"/>
    <s v="10 - FONDO GENERAL"/>
    <s v="(blank)"/>
    <s v="99 - MULTIPROVINCIAL"/>
    <n v="1945310596"/>
    <n v="907292292.88"/>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2 - SOBRESUELDOS"/>
    <s v="N"/>
    <s v="00 - N/A"/>
    <s v="10 - FONDO GENERAL"/>
    <s v="(blank)"/>
    <s v="99 - MULTIPROVINCIAL"/>
    <n v="150742236"/>
    <n v="46446820.830000006"/>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5 - CONTRIBUCIONES A LA SEGURIDAD SOCIAL"/>
    <s v="N"/>
    <s v="00 - N/A"/>
    <s v="10 - FONDO GENERAL"/>
    <s v="(blank)"/>
    <s v="99 - MULTIPROVINCIAL"/>
    <n v="294957690"/>
    <n v="139616043.53000003"/>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1 - SERVICIOS BÁSICOS"/>
    <s v="N"/>
    <s v="00 - N/A"/>
    <s v="10 - FONDO GENERAL"/>
    <s v="(blank)"/>
    <s v="99 - MULTIPROVINCIAL"/>
    <n v="281088017"/>
    <n v="9643390.9399999958"/>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2 - PUBLICIDAD, IMPRESIÓN Y ENCUADERNACIÓN"/>
    <s v="N"/>
    <s v="00 - N/A"/>
    <s v="10 - FONDO GENERAL"/>
    <s v="(blank)"/>
    <s v="99 - MULTIPROVINCIAL"/>
    <n v="1481066"/>
    <n v="518928.6"/>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3 - VIÁTICOS"/>
    <s v="N"/>
    <s v="00 - N/A"/>
    <s v="10 - FONDO GENERAL"/>
    <s v="(blank)"/>
    <s v="99 - MULTIPROVINCIAL"/>
    <n v="20737671"/>
    <n v="4180676.08"/>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4 - TRANSPORTE Y ALMACENAJE"/>
    <s v="N"/>
    <s v="00 - N/A"/>
    <s v="10 - FONDO GENERAL"/>
    <s v="(blank)"/>
    <s v="99 - MULTIPROVINCIAL"/>
    <n v="6355235"/>
    <n v="58252"/>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5 - ALQUILERES Y RENTAS"/>
    <s v="N"/>
    <s v="00 - N/A"/>
    <s v="10 - FONDO GENERAL"/>
    <s v="(blank)"/>
    <s v="99 - MULTIPROVINCIAL"/>
    <n v="16698086"/>
    <n v="1627068.08"/>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6 - SEGUROS"/>
    <s v="N"/>
    <s v="00 - N/A"/>
    <s v="10 - FONDO GENERAL"/>
    <s v="(blank)"/>
    <s v="99 - MULTIPROVINCIAL"/>
    <n v="2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7 - SERVICIOS DE CONSERVACIÓN, REPARACIONES MENORES E INSTALACIONES TEMPORALES"/>
    <s v="N"/>
    <s v="00 - N/A"/>
    <s v="10 - FONDO GENERAL"/>
    <s v="(blank)"/>
    <s v="99 - MULTIPROVINCIAL"/>
    <n v="129610372"/>
    <n v="5944485.0499999998"/>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8 - OTROS SERVICIOS NO INCLUIDOS EN CONCEPTOS ANTERIORES"/>
    <s v="N"/>
    <s v="00 - N/A"/>
    <s v="10 - FONDO GENERAL"/>
    <s v="(blank)"/>
    <s v="99 - MULTIPROVINCIAL"/>
    <n v="13711719"/>
    <n v="2243768.3399999975"/>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9 - OTRAS CONTRATACIONES DE SERVICIOS"/>
    <s v="N"/>
    <s v="00 - N/A"/>
    <s v="10 - FONDO GENERAL"/>
    <s v="(blank)"/>
    <s v="99 - MULTIPROVINCIAL"/>
    <n v="12156482"/>
    <n v="1208839.2"/>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1 - ALIMENTOS Y PRODUCTOS AGROFORESTALES"/>
    <s v="N"/>
    <s v="00 - N/A"/>
    <s v="10 - FONDO GENERAL"/>
    <s v="(blank)"/>
    <s v="99 - MULTIPROVINCIAL"/>
    <n v="284934324"/>
    <n v="25316532.049999993"/>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2 - TEXTILES Y VESTUARIOS"/>
    <s v="N"/>
    <s v="00 - N/A"/>
    <s v="10 - FONDO GENERAL"/>
    <s v="(blank)"/>
    <s v="99 - MULTIPROVINCIAL"/>
    <n v="3112959"/>
    <n v="20000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3 - PAPEL, CARTÓN E IMPRESOS"/>
    <s v="N"/>
    <s v="00 - N/A"/>
    <s v="10 - FONDO GENERAL"/>
    <s v="(blank)"/>
    <s v="99 - MULTIPROVINCIAL"/>
    <n v="13447148"/>
    <n v="671975.5"/>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4 - PRODUCTOS FARMACÉUTICOS"/>
    <s v="N"/>
    <s v="00 - N/A"/>
    <s v="10 - FONDO GENERAL"/>
    <s v="(blank)"/>
    <s v="99 - MULTIPROVINCIAL"/>
    <n v="127677336"/>
    <n v="35123651.370000005"/>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5 - CUERO, CAUCHO Y PLÁSTICO"/>
    <s v="N"/>
    <s v="00 - N/A"/>
    <s v="10 - FONDO GENERAL"/>
    <s v="(blank)"/>
    <s v="99 - MULTIPROVINCIAL"/>
    <n v="29176174"/>
    <n v="7056294.9799999995"/>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6 - PRODUCTOS DE MINERALES, METÁLICOS Y NO METÁLICOS"/>
    <s v="N"/>
    <s v="00 - N/A"/>
    <s v="10 - FONDO GENERAL"/>
    <s v="(blank)"/>
    <s v="99 - MULTIPROVINCIAL"/>
    <n v="7133363"/>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7 - COMBUSTIBLES, LUBRICANTES, PRODUCTOS QUÍMICOS Y CONEXOS"/>
    <s v="N"/>
    <s v="00 - N/A"/>
    <s v="10 - FONDO GENERAL"/>
    <s v="(blank)"/>
    <s v="99 - MULTIPROVINCIAL"/>
    <n v="268434300"/>
    <n v="69304924.659999982"/>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9 - PRODUCTOS Y ÚTILES VARIOS"/>
    <s v="N"/>
    <s v="00 - N/A"/>
    <s v="10 - FONDO GENERAL"/>
    <s v="(blank)"/>
    <s v="99 - MULTIPROVINCIAL"/>
    <n v="275954337"/>
    <n v="65662853.520000026"/>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1 - REMUNERACIONES"/>
    <s v="N"/>
    <s v="00 - N/A"/>
    <s v="10 - FONDO GENERAL"/>
    <s v="(blank)"/>
    <s v="99 - MULTIPROVINCIAL"/>
    <n v="98773340"/>
    <n v="28392181.239999998"/>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2 - SOBRESUELDOS"/>
    <s v="N"/>
    <s v="00 - N/A"/>
    <s v="10 - FONDO GENERAL"/>
    <s v="(blank)"/>
    <s v="99 - MULTIPROVINCIAL"/>
    <n v="312947"/>
    <n v="170427.33000000002"/>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5 - CONTRIBUCIONES A LA SEGURIDAD SOCIAL"/>
    <s v="N"/>
    <s v="00 - N/A"/>
    <s v="10 - FONDO GENERAL"/>
    <s v="(blank)"/>
    <s v="99 - MULTIPROVINCIAL"/>
    <n v="14011973"/>
    <n v="4358986.49"/>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1 - SERVICIOS BÁSICOS"/>
    <s v="N"/>
    <s v="00 - N/A"/>
    <s v="10 - FONDO GENERAL"/>
    <s v="(blank)"/>
    <s v="99 - MULTIPROVINCIAL"/>
    <n v="3008697"/>
    <n v="373692.38"/>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2 - PUBLICIDAD, IMPRESIÓN Y ENCUADERNACIÓN"/>
    <s v="N"/>
    <s v="00 - N/A"/>
    <s v="10 - FONDO GENERAL"/>
    <s v="(blank)"/>
    <s v="99 - MULTIPROVINCIAL"/>
    <n v="2079503"/>
    <n v="27372.41"/>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5 - ALQUILERES Y RENTAS"/>
    <s v="N"/>
    <s v="00 - N/A"/>
    <s v="10 - FONDO GENERAL"/>
    <s v="(blank)"/>
    <s v="99 - MULTIPROVINCIAL"/>
    <n v="741889"/>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6 - SEGUROS"/>
    <s v="N"/>
    <s v="00 - N/A"/>
    <s v="10 - FONDO GENERAL"/>
    <s v="(blank)"/>
    <s v="99 - MULTIPROVINCIAL"/>
    <n v="18260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7 - SERVICIOS DE CONSERVACIÓN, REPARACIONES MENORES E INSTALACIONES TEMPORALES"/>
    <s v="N"/>
    <s v="00 - N/A"/>
    <s v="10 - FONDO GENERAL"/>
    <s v="(blank)"/>
    <s v="99 - MULTIPROVINCIAL"/>
    <n v="3817261"/>
    <n v="9009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8 - OTROS SERVICIOS NO INCLUIDOS EN CONCEPTOS ANTERIORES"/>
    <s v="N"/>
    <s v="00 - N/A"/>
    <s v="10 - FONDO GENERAL"/>
    <s v="(blank)"/>
    <s v="99 - MULTIPROVINCIAL"/>
    <n v="925218"/>
    <n v="146401.89000000001"/>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9 - OTRAS CONTRATACIONES DE SERVICIOS"/>
    <s v="N"/>
    <s v="00 - N/A"/>
    <s v="10 - FONDO GENERAL"/>
    <s v="(blank)"/>
    <s v="99 - MULTIPROVINCIAL"/>
    <n v="5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1 - ALIMENTOS Y PRODUCTOS AGROFORESTALES"/>
    <s v="N"/>
    <s v="00 - N/A"/>
    <s v="10 - FONDO GENERAL"/>
    <s v="(blank)"/>
    <s v="99 - MULTIPROVINCIAL"/>
    <n v="630435"/>
    <n v="159635.25"/>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2 - TEXTILES Y VESTUARIOS"/>
    <s v="N"/>
    <s v="00 - N/A"/>
    <s v="10 - FONDO GENERAL"/>
    <s v="(blank)"/>
    <s v="99 - MULTIPROVINCIAL"/>
    <n v="50434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3 - PAPEL, CARTÓN E IMPRESOS"/>
    <s v="N"/>
    <s v="00 - N/A"/>
    <s v="10 - FONDO GENERAL"/>
    <s v="(blank)"/>
    <s v="99 - MULTIPROVINCIAL"/>
    <n v="617558"/>
    <n v="54211.38"/>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4 - PRODUCTOS FARMACÉUTICOS"/>
    <s v="N"/>
    <s v="00 - N/A"/>
    <s v="10 - FONDO GENERAL"/>
    <s v="(blank)"/>
    <s v="99 - MULTIPROVINCIAL"/>
    <n v="813043"/>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5 - CUERO, CAUCHO Y PLÁSTICO"/>
    <s v="N"/>
    <s v="00 - N/A"/>
    <s v="10 - FONDO GENERAL"/>
    <s v="(blank)"/>
    <s v="99 - MULTIPROVINCIAL"/>
    <n v="146087"/>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6 - PRODUCTOS DE MINERALES, METÁLICOS Y NO METÁLICOS"/>
    <s v="N"/>
    <s v="00 - N/A"/>
    <s v="10 - FONDO GENERAL"/>
    <s v="(blank)"/>
    <s v="99 - MULTIPROVINCIAL"/>
    <n v="243478"/>
    <n v="36667.79"/>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7 - COMBUSTIBLES, LUBRICANTES, PRODUCTOS QUÍMICOS Y CONEXOS"/>
    <s v="N"/>
    <s v="00 - N/A"/>
    <s v="10 - FONDO GENERAL"/>
    <s v="(blank)"/>
    <s v="99 - MULTIPROVINCIAL"/>
    <n v="1982498"/>
    <n v="4906.2"/>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9 - PRODUCTOS Y ÚTILES VARIOS"/>
    <s v="N"/>
    <s v="00 - N/A"/>
    <s v="10 - FONDO GENERAL"/>
    <s v="(blank)"/>
    <s v="99 - MULTIPROVINCIAL"/>
    <n v="31772742"/>
    <n v="157810.83000000002"/>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1 - REMUNERACIONES"/>
    <s v="N"/>
    <s v="00 - N/A"/>
    <s v="10 - FONDO GENERAL"/>
    <s v="(blank)"/>
    <s v="99 - MULTIPROVINCIAL"/>
    <n v="405853313"/>
    <n v="92963047.620000005"/>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2 - SOBRESUELDOS"/>
    <s v="N"/>
    <s v="00 - N/A"/>
    <s v="10 - FONDO GENERAL"/>
    <s v="(blank)"/>
    <s v="99 - MULTIPROVINCIAL"/>
    <n v="21418012"/>
    <n v="134564.44000000003"/>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5 - CONTRIBUCIONES A LA SEGURIDAD SOCIAL"/>
    <s v="N"/>
    <s v="00 - N/A"/>
    <s v="10 - FONDO GENERAL"/>
    <s v="(blank)"/>
    <s v="99 - MULTIPROVINCIAL"/>
    <n v="55779447"/>
    <n v="14298151.249999989"/>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1 - SERVICIOS BÁSICOS"/>
    <s v="N"/>
    <s v="00 - N/A"/>
    <s v="10 - FONDO GENERAL"/>
    <s v="(blank)"/>
    <s v="99 - MULTIPROVINCIAL"/>
    <n v="18726400"/>
    <n v="4864481.92"/>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2 - PUBLICIDAD, IMPRESIÓN Y ENCUADERNACIÓN"/>
    <s v="N"/>
    <s v="00 - N/A"/>
    <s v="10 - FONDO GENERAL"/>
    <s v="(blank)"/>
    <s v="99 - MULTIPROVINCIAL"/>
    <n v="6543477"/>
    <n v="31329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3 - VIÁTICOS"/>
    <s v="N"/>
    <s v="00 - N/A"/>
    <s v="10 - FONDO GENERAL"/>
    <s v="(blank)"/>
    <s v="99 - MULTIPROVINCIAL"/>
    <n v="54286150"/>
    <n v="16709915.5"/>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4 - TRANSPORTE Y ALMACENAJE"/>
    <s v="N"/>
    <s v="00 - N/A"/>
    <s v="10 - FONDO GENERAL"/>
    <s v="(blank)"/>
    <s v="99 - MULTIPROVINCIAL"/>
    <n v="0"/>
    <n v="797250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5 - ALQUILERES Y RENTAS"/>
    <s v="N"/>
    <s v="00 - N/A"/>
    <s v="10 - FONDO GENERAL"/>
    <s v="(blank)"/>
    <s v="99 - MULTIPROVINCIAL"/>
    <n v="150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2158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8 - OTROS SERVICIOS NO INCLUIDOS EN CONCEPTOS ANTERIORES"/>
    <s v="N"/>
    <s v="00 - N/A"/>
    <s v="10 - FONDO GENERAL"/>
    <s v="(blank)"/>
    <s v="99 - MULTIPROVINCIAL"/>
    <n v="5056250"/>
    <n v="350000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9 - OTRAS CONTRATACIONES DE SERVICIOS"/>
    <s v="N"/>
    <s v="00 - N/A"/>
    <s v="10 - FONDO GENERAL"/>
    <s v="(blank)"/>
    <s v="99 - MULTIPROVINCIAL"/>
    <n v="1703139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1 - ALIMENTOS Y PRODUCTOS AGROFORESTALES"/>
    <s v="N"/>
    <s v="00 - N/A"/>
    <s v="10 - FONDO GENERAL"/>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2 - TEXTILES Y VESTUARIOS"/>
    <s v="N"/>
    <s v="00 - N/A"/>
    <s v="10 - FONDO GENERAL"/>
    <s v="(blank)"/>
    <s v="99 - MULTIPROVINCIAL"/>
    <n v="580033"/>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3 - PAPEL, CARTÓN E IMPRESOS"/>
    <s v="N"/>
    <s v="00 - N/A"/>
    <s v="10 - FONDO GENERAL"/>
    <s v="(blank)"/>
    <s v="99 - MULTIPROVINCIAL"/>
    <n v="239716"/>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4 - PRODUCTOS FARMACÉUTICOS"/>
    <s v="N"/>
    <s v="00 - N/A"/>
    <s v="10 - FONDO GENERAL"/>
    <s v="(blank)"/>
    <s v="99 - MULTIPROVINCIAL"/>
    <n v="5029991"/>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7 - COMBUSTIBLES, LUBRICANTES, PRODUCTOS QUÍMICOS Y CONEXOS"/>
    <s v="N"/>
    <s v="00 - N/A"/>
    <s v="10 - FONDO GENERAL"/>
    <s v="(blank)"/>
    <s v="99 - MULTIPROVINCIAL"/>
    <n v="28399984"/>
    <n v="423398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9 - PRODUCTOS Y ÚTILES VARIOS"/>
    <s v="N"/>
    <s v="00 - N/A"/>
    <s v="10 - FONDO GENERAL"/>
    <s v="(blank)"/>
    <s v="99 - MULTIPROVINCIAL"/>
    <n v="337447535"/>
    <n v="836275.34"/>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1 - REMUNERACIONES"/>
    <s v="N"/>
    <s v="00 - N/A"/>
    <s v="10 - FONDO GENERAL"/>
    <s v="(blank)"/>
    <s v="99 - MULTIPROVINCIAL"/>
    <n v="41980637703"/>
    <n v="14295627174.760004"/>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2 - SOBRESUELDOS"/>
    <s v="N"/>
    <s v="00 - N/A"/>
    <s v="10 - FONDO GENERAL"/>
    <s v="(blank)"/>
    <s v="99 - MULTIPROVINCIAL"/>
    <n v="3491643033"/>
    <n v="1430979904.7400007"/>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4 - GRATIFICACIONES Y BONIFICACIONES"/>
    <s v="N"/>
    <s v="00 - N/A"/>
    <s v="10 - FONDO GENERAL"/>
    <s v="(blank)"/>
    <s v="99 - MULTIPROVINCIAL"/>
    <n v="1500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5 - CONTRIBUCIONES A LA SEGURIDAD SOCIAL"/>
    <s v="N"/>
    <s v="00 - N/A"/>
    <s v="10 - FONDO GENERAL"/>
    <s v="(blank)"/>
    <s v="99 - MULTIPROVINCIAL"/>
    <n v="6118056965"/>
    <n v="2177984790.4700003"/>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1 - SERVICIOS BÁSICOS"/>
    <s v="N"/>
    <s v="00 - N/A"/>
    <s v="10 - FONDO GENERAL"/>
    <s v="(blank)"/>
    <s v="99 - MULTIPROVINCIAL"/>
    <n v="2143393244"/>
    <n v="661305341.46000004"/>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2 - PUBLICIDAD, IMPRESIÓN Y ENCUADERNACIÓN"/>
    <s v="N"/>
    <s v="00 - N/A"/>
    <s v="10 - FONDO GENERAL"/>
    <s v="(blank)"/>
    <s v="99 - MULTIPROVINCIAL"/>
    <n v="980497"/>
    <n v="3515134.17"/>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3 - VIÁTICOS"/>
    <s v="N"/>
    <s v="00 - N/A"/>
    <s v="10 - FONDO GENERAL"/>
    <s v="(blank)"/>
    <s v="99 - MULTIPROVINCIAL"/>
    <n v="44334998"/>
    <n v="13932351.75"/>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4 - TRANSPORTE Y ALMACENAJE"/>
    <s v="N"/>
    <s v="00 - N/A"/>
    <s v="10 - FONDO GENERAL"/>
    <s v="(blank)"/>
    <s v="99 - MULTIPROVINCIAL"/>
    <n v="46765633"/>
    <n v="11415789.290000001"/>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5 - ALQUILERES Y RENTAS"/>
    <s v="N"/>
    <s v="00 - N/A"/>
    <s v="10 - FONDO GENERAL"/>
    <s v="(blank)"/>
    <s v="99 - MULTIPROVINCIAL"/>
    <n v="94017508"/>
    <n v="26303367.739999998"/>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5 - ALQUILERES Y RENTAS"/>
    <s v="N"/>
    <s v="00 - N/A"/>
    <s v="50 - CRÉDITO INTERNO"/>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6 - SEGUROS"/>
    <s v="N"/>
    <s v="00 - N/A"/>
    <s v="10 - FONDO GENERAL"/>
    <s v="(blank)"/>
    <s v="99 - MULTIPROVINCIAL"/>
    <n v="4291695"/>
    <n v="10186387.35"/>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82818414"/>
    <n v="3778978.6000000006"/>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8 - OTROS SERVICIOS NO INCLUIDOS EN CONCEPTOS ANTERIORES"/>
    <s v="N"/>
    <s v="00 - N/A"/>
    <s v="10 - FONDO GENERAL"/>
    <s v="(blank)"/>
    <s v="99 - MULTIPROVINCIAL"/>
    <n v="1501030294"/>
    <n v="177627626.84"/>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8 - OTROS SERVICIOS NO INCLUIDOS EN CONCEPTOS ANTERIORES"/>
    <s v="N"/>
    <s v="00 - N/A"/>
    <s v="50 - CRÉDITO INTERNO"/>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9 - OTRAS CONTRATACIONES DE SERVICIOS"/>
    <s v="N"/>
    <s v="00 - N/A"/>
    <s v="10 - FONDO GENERAL"/>
    <s v="(blank)"/>
    <s v="99 - MULTIPROVINCIAL"/>
    <n v="4140000"/>
    <n v="499758"/>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1 - ALIMENTOS Y PRODUCTOS AGROFORESTALES"/>
    <s v="N"/>
    <s v="00 - N/A"/>
    <s v="10 - FONDO GENERAL"/>
    <s v="(blank)"/>
    <s v="99 - MULTIPROVINCIAL"/>
    <n v="245160295"/>
    <n v="23173150.869999997"/>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2 - TEXTILES Y VESTUARIOS"/>
    <s v="N"/>
    <s v="00 - N/A"/>
    <s v="10 - FONDO GENERAL"/>
    <s v="(blank)"/>
    <s v="99 - MULTIPROVINCIAL"/>
    <n v="2505911"/>
    <n v="1353767.91"/>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2 - TEXTILES Y VESTUARIOS"/>
    <s v="N"/>
    <s v="00 - N/A"/>
    <s v="60 - CREDITO EXTERNO"/>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3 - PAPEL, CARTÓN E IMPRESOS"/>
    <s v="N"/>
    <s v="00 - N/A"/>
    <s v="10 - FONDO GENERAL"/>
    <s v="(blank)"/>
    <s v="99 - MULTIPROVINCIAL"/>
    <n v="1839820"/>
    <n v="19352"/>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4 - PRODUCTOS FARMACÉUTICOS"/>
    <s v="N"/>
    <s v="00 - N/A"/>
    <s v="10 - FONDO GENERAL"/>
    <s v="(blank)"/>
    <s v="99 - MULTIPROVINCIAL"/>
    <n v="880872366"/>
    <n v="633549615.09999979"/>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4 - PRODUCTOS FARMACÉUTICOS"/>
    <s v="N"/>
    <s v="00 - N/A"/>
    <s v="60 - CREDITO EXTERNO"/>
    <s v="(blank)"/>
    <s v="99 - MULTIPROVINCIAL"/>
    <n v="0"/>
    <n v="144686.88"/>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5 - CUERO, CAUCHO Y PLÁSTICO"/>
    <s v="N"/>
    <s v="00 - N/A"/>
    <s v="10 - FONDO GENERAL"/>
    <s v="(blank)"/>
    <s v="99 - MULTIPROVINCIAL"/>
    <n v="15472385"/>
    <n v="5849781.4699999997"/>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6 - PRODUCTOS DE MINERALES, METÁLICOS Y NO METÁLICOS"/>
    <s v="N"/>
    <s v="00 - N/A"/>
    <s v="10 - FONDO GENERAL"/>
    <s v="(blank)"/>
    <s v="99 - MULTIPROVINCIAL"/>
    <n v="1655429"/>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6 - PRODUCTOS DE MINERALES, METÁLICOS Y NO METÁLICOS"/>
    <s v="N"/>
    <s v="00 - N/A"/>
    <s v="60 - CREDITO EXTERNO"/>
    <s v="(blank)"/>
    <s v="99 - MULTIPROVINCIAL"/>
    <n v="0"/>
    <n v="66079.999999999985"/>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7 - COMBUSTIBLES, LUBRICANTES, PRODUCTOS QUÍMICOS Y CONEXOS"/>
    <s v="N"/>
    <s v="00 - N/A"/>
    <s v="10 - FONDO GENERAL"/>
    <s v="(blank)"/>
    <s v="99 - MULTIPROVINCIAL"/>
    <n v="234212286"/>
    <n v="62336662.740000024"/>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7 - COMBUSTIBLES, LUBRICANTES, PRODUCTOS QUÍMICOS Y CONEXOS"/>
    <s v="N"/>
    <s v="00 - N/A"/>
    <s v="60 - CREDITO EXTERNO"/>
    <s v="(blank)"/>
    <s v="99 - MULTIPROVINCIAL"/>
    <n v="0"/>
    <n v="302832.14"/>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9 - PRODUCTOS Y ÚTILES VARIOS"/>
    <s v="N"/>
    <s v="00 - N/A"/>
    <s v="10 - FONDO GENERAL"/>
    <s v="(blank)"/>
    <s v="99 - MULTIPROVINCIAL"/>
    <n v="688227876"/>
    <n v="126854341.43000002"/>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9 - PRODUCTOS Y ÚTILES VARIOS"/>
    <s v="N"/>
    <s v="00 - N/A"/>
    <s v="30 - FONDOS PROPIOS"/>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9 - PRODUCTOS Y ÚTILES VARIOS"/>
    <s v="N"/>
    <s v="00 - N/A"/>
    <s v="60 - CREDITO EXTERNO"/>
    <s v="(blank)"/>
    <s v="99 - MULTIPROVINCIAL"/>
    <n v="0"/>
    <n v="1670025.54"/>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1 - REMUNERACIONES"/>
    <s v="N"/>
    <s v="00 - N/A"/>
    <s v="10 - FONDO GENERAL"/>
    <s v="(blank)"/>
    <s v="32 - SANTO DOMINGO"/>
    <n v="456353042"/>
    <n v="175462963.62"/>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2 - SOBRESUELDOS"/>
    <s v="N"/>
    <s v="00 - N/A"/>
    <s v="10 - FONDO GENERAL"/>
    <s v="(blank)"/>
    <s v="32 - SANTO DOMINGO"/>
    <n v="21650000"/>
    <n v="12198163.43"/>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2 - SOBRESUELDOS"/>
    <s v="N"/>
    <s v="00 - N/A"/>
    <s v="30 - FONDOS PROPIOS"/>
    <s v="(blank)"/>
    <s v="32 - SANTO DOMINGO"/>
    <n v="22583743"/>
    <n v="9858155.6799999997"/>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5 - CONTRIBUCIONES A LA SEGURIDAD SOCIAL"/>
    <s v="N"/>
    <s v="00 - N/A"/>
    <s v="10 - FONDO GENERAL"/>
    <s v="(blank)"/>
    <s v="32 - SANTO DOMINGO"/>
    <n v="70066663"/>
    <n v="26354171.84"/>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1 - SERVICIOS BÁSICOS"/>
    <s v="N"/>
    <s v="00 - N/A"/>
    <s v="30 - FONDOS PROPIOS"/>
    <s v="(blank)"/>
    <s v="32 - SANTO DOMINGO"/>
    <n v="7500000"/>
    <n v="1897543.85"/>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2 - PUBLICIDAD, IMPRESIÓN Y ENCUADERNACIÓN"/>
    <s v="N"/>
    <s v="00 - N/A"/>
    <s v="30 - FONDOS PROPIOS"/>
    <s v="(blank)"/>
    <s v="32 - SANTO DOMINGO"/>
    <n v="4000000"/>
    <n v="2238128.36"/>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4 - TRANSPORTE Y ALMACENAJE"/>
    <s v="N"/>
    <s v="00 - N/A"/>
    <s v="30 - FONDOS PROPIOS"/>
    <s v="(blank)"/>
    <s v="32 - SANTO DOMINGO"/>
    <n v="500000"/>
    <n v="140748"/>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7 - SERVICIOS DE CONSERVACIÓN, REPARACIONES MENORES E INSTALACIONES TEMPORALES"/>
    <s v="N"/>
    <s v="00 - N/A"/>
    <s v="30 - FONDOS PROPIOS"/>
    <s v="(blank)"/>
    <s v="32 - SANTO DOMINGO"/>
    <n v="7500000"/>
    <n v="1582781.9500000002"/>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8 - OTROS SERVICIOS NO INCLUIDOS EN CONCEPTOS ANTERIORES"/>
    <s v="N"/>
    <s v="00 - N/A"/>
    <s v="30 - FONDOS PROPIOS"/>
    <s v="(blank)"/>
    <s v="32 - SANTO DOMINGO"/>
    <n v="5200000"/>
    <n v="38294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9 - OTRAS CONTRATACIONES DE SERVICIOS"/>
    <s v="N"/>
    <s v="00 - N/A"/>
    <s v="30 - FONDOS PROPIOS"/>
    <s v="(blank)"/>
    <s v="32 - SANTO DOMINGO"/>
    <n v="500000"/>
    <n v="24780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1 - ALIMENTOS Y PRODUCTOS AGROFORESTALES"/>
    <s v="N"/>
    <s v="00 - N/A"/>
    <s v="30 - FONDOS PROPIOS"/>
    <s v="(blank)"/>
    <s v="32 - SANTO DOMINGO"/>
    <n v="20500000"/>
    <n v="6301663.4199999999"/>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2 - TEXTILES Y VESTUARIOS"/>
    <s v="N"/>
    <s v="00 - N/A"/>
    <s v="30 - FONDOS PROPIOS"/>
    <s v="(blank)"/>
    <s v="32 - SANTO DOMINGO"/>
    <n v="3200000"/>
    <n v="1270083.56"/>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3 - PAPEL, CARTÓN E IMPRESOS"/>
    <s v="N"/>
    <s v="00 - N/A"/>
    <s v="30 - FONDOS PROPIOS"/>
    <s v="(blank)"/>
    <s v="32 - SANTO DOMINGO"/>
    <n v="6500000"/>
    <n v="30680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4 - PRODUCTOS FARMACÉUTICOS"/>
    <s v="N"/>
    <s v="00 - N/A"/>
    <s v="30 - FONDOS PROPIOS"/>
    <s v="(blank)"/>
    <s v="32 - SANTO DOMINGO"/>
    <n v="33000000"/>
    <n v="12930224.82"/>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5 - CUERO, CAUCHO Y PLÁSTICO"/>
    <s v="N"/>
    <s v="00 - N/A"/>
    <s v="30 - FONDOS PROPIOS"/>
    <s v="(blank)"/>
    <s v="32 - SANTO DOMINGO"/>
    <n v="25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6 - PRODUCTOS DE MINERALES, METÁLICOS Y NO METÁLICOS"/>
    <s v="N"/>
    <s v="00 - N/A"/>
    <s v="30 - FONDOS PROPIOS"/>
    <s v="(blank)"/>
    <s v="32 - SANTO DOMINGO"/>
    <n v="6100000"/>
    <n v="165728.12999999998"/>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7 - COMBUSTIBLES, LUBRICANTES, PRODUCTOS QUÍMICOS Y CONEXOS"/>
    <s v="N"/>
    <s v="00 - N/A"/>
    <s v="30 - FONDOS PROPIOS"/>
    <s v="(blank)"/>
    <s v="32 - SANTO DOMINGO"/>
    <n v="32869600"/>
    <n v="16811998.119999997"/>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9 - PRODUCTOS Y ÚTILES VARIOS"/>
    <s v="N"/>
    <s v="00 - N/A"/>
    <s v="30 - FONDOS PROPIOS"/>
    <s v="(blank)"/>
    <s v="32 - SANTO DOMINGO"/>
    <n v="50000400"/>
    <n v="19758070.240000002"/>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1 - REMUNERACIONES"/>
    <s v="N"/>
    <s v="00 - N/A"/>
    <s v="10 - FONDO GENERAL"/>
    <s v="(blank)"/>
    <s v="99 - MULTIPROVINCIAL"/>
    <n v="183905242"/>
    <n v="85591136.310000002"/>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2 - SOBRESUELDOS"/>
    <s v="N"/>
    <s v="00 - N/A"/>
    <s v="10 - FONDO GENERAL"/>
    <s v="(blank)"/>
    <s v="99 - MULTIPROVINCIAL"/>
    <n v="2660471"/>
    <n v="664452.94999999995"/>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5 - CONTRIBUCIONES A LA SEGURIDAD SOCIAL"/>
    <s v="N"/>
    <s v="00 - N/A"/>
    <s v="10 - FONDO GENERAL"/>
    <s v="(blank)"/>
    <s v="99 - MULTIPROVINCIAL"/>
    <n v="25938952"/>
    <n v="13080985.47000000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1 - REMUNERACIONES"/>
    <s v="N"/>
    <s v="00 - N/A"/>
    <s v="10 - FONDO GENERAL"/>
    <s v="(blank)"/>
    <s v="32 - SANTO DOMINGO"/>
    <n v="824422720"/>
    <n v="330843561.79000002"/>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1 - REMUNERACIONES"/>
    <s v="N"/>
    <s v="00 - N/A"/>
    <s v="30 - FONDOS PROPIOS"/>
    <s v="(blank)"/>
    <s v="32 - SANTO DOMINGO"/>
    <n v="4000000"/>
    <n v="2995065.3000000003"/>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2 - SOBRESUELDOS"/>
    <s v="N"/>
    <s v="00 - N/A"/>
    <s v="10 - FONDO GENERAL"/>
    <s v="(blank)"/>
    <s v="32 - SANTO DOMINGO"/>
    <n v="18928509"/>
    <n v="18825955.699999999"/>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2 - SOBRESUELDOS"/>
    <s v="N"/>
    <s v="00 - N/A"/>
    <s v="30 - FONDOS PROPIOS"/>
    <s v="(blank)"/>
    <s v="32 - SANTO DOMINGO"/>
    <n v="15020000"/>
    <n v="17168019.550000001"/>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5 - CONTRIBUCIONES A LA SEGURIDAD SOCIAL"/>
    <s v="N"/>
    <s v="00 - N/A"/>
    <s v="10 - FONDO GENERAL"/>
    <s v="(blank)"/>
    <s v="32 - SANTO DOMINGO"/>
    <n v="106827721"/>
    <n v="51053329.54999999"/>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1 - SERVICIOS BÁSICOS"/>
    <s v="N"/>
    <s v="00 - N/A"/>
    <s v="30 - FONDOS PROPIOS"/>
    <s v="(blank)"/>
    <s v="32 - SANTO DOMINGO"/>
    <n v="17000000"/>
    <n v="4320985.1100000003"/>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2 - PUBLICIDAD, IMPRESIÓN Y ENCUADERNACIÓN"/>
    <s v="N"/>
    <s v="00 - N/A"/>
    <s v="30 - FONDOS PROPIOS"/>
    <s v="(blank)"/>
    <s v="32 - SANTO DOMINGO"/>
    <n v="1300000"/>
    <n v="59295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3 - VIÁTICOS"/>
    <s v="N"/>
    <s v="00 - N/A"/>
    <s v="30 - FONDOS PROPIOS"/>
    <s v="(blank)"/>
    <s v="32 - SANTO DOMINGO"/>
    <n v="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4 - TRANSPORTE Y ALMACENAJE"/>
    <s v="N"/>
    <s v="00 - N/A"/>
    <s v="30 - FONDOS PROPIOS"/>
    <s v="(blank)"/>
    <s v="32 - SANTO DOMINGO"/>
    <n v="1450000"/>
    <n v="29460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5 - ALQUILERES Y RENTAS"/>
    <s v="N"/>
    <s v="00 - N/A"/>
    <s v="30 - FONDOS PROPIOS"/>
    <s v="(blank)"/>
    <s v="32 - SANTO DOMINGO"/>
    <n v="4056400"/>
    <n v="2148896.8099999996"/>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6 - SEGUROS"/>
    <s v="N"/>
    <s v="00 - N/A"/>
    <s v="30 - FONDOS PROPIOS"/>
    <s v="(blank)"/>
    <s v="32 - SANTO DOMINGO"/>
    <n v="750000"/>
    <n v="88009.02"/>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7 - SERVICIOS DE CONSERVACIÓN, REPARACIONES MENORES E INSTALACIONES TEMPORALES"/>
    <s v="N"/>
    <s v="00 - N/A"/>
    <s v="30 - FONDOS PROPIOS"/>
    <s v="(blank)"/>
    <s v="32 - SANTO DOMINGO"/>
    <n v="19875000"/>
    <n v="2496039.5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8 - OTROS SERVICIOS NO INCLUIDOS EN CONCEPTOS ANTERIORES"/>
    <s v="N"/>
    <s v="00 - N/A"/>
    <s v="30 - FONDOS PROPIOS"/>
    <s v="(blank)"/>
    <s v="32 - SANTO DOMINGO"/>
    <n v="11245000"/>
    <n v="59393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9 - OTRAS CONTRATACIONES DE SERVICIOS"/>
    <s v="N"/>
    <s v="00 - N/A"/>
    <s v="30 - FONDOS PROPIOS"/>
    <s v="(blank)"/>
    <s v="32 - SANTO DOMINGO"/>
    <n v="4500000"/>
    <n v="1289913.3400000001"/>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1 - ALIMENTOS Y PRODUCTOS AGROFORESTALES"/>
    <s v="N"/>
    <s v="00 - N/A"/>
    <s v="10 - FONDO GENERAL"/>
    <s v="(blank)"/>
    <s v="32 - SANTO DOMINGO"/>
    <n v="0"/>
    <n v="959179"/>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1 - ALIMENTOS Y PRODUCTOS AGROFORESTALES"/>
    <s v="N"/>
    <s v="00 - N/A"/>
    <s v="30 - FONDOS PROPIOS"/>
    <s v="(blank)"/>
    <s v="32 - SANTO DOMINGO"/>
    <n v="8971684"/>
    <n v="5545508.480000000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2 - TEXTILES Y VESTUARIOS"/>
    <s v="N"/>
    <s v="00 - N/A"/>
    <s v="10 - FONDO GENERAL"/>
    <s v="(blank)"/>
    <s v="32 - SANTO DOMINGO"/>
    <n v="0"/>
    <n v="44368"/>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2 - TEXTILES Y VESTUARIOS"/>
    <s v="N"/>
    <s v="00 - N/A"/>
    <s v="30 - FONDOS PROPIOS"/>
    <s v="(blank)"/>
    <s v="32 - SANTO DOMINGO"/>
    <n v="12366500"/>
    <n v="2557602.81"/>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3 - PAPEL, CARTÓN E IMPRESOS"/>
    <s v="N"/>
    <s v="00 - N/A"/>
    <s v="30 - FONDOS PROPIOS"/>
    <s v="(blank)"/>
    <s v="32 - SANTO DOMINGO"/>
    <n v="15860000"/>
    <n v="2037525.26"/>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4 - PRODUCTOS FARMACÉUTICOS"/>
    <s v="N"/>
    <s v="00 - N/A"/>
    <s v="10 - FONDO GENERAL"/>
    <s v="(blank)"/>
    <s v="32 - SANTO DOMINGO"/>
    <n v="24468909"/>
    <n v="10187279.52"/>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4 - PRODUCTOS FARMACÉUTICOS"/>
    <s v="N"/>
    <s v="00 - N/A"/>
    <s v="30 - FONDOS PROPIOS"/>
    <s v="(blank)"/>
    <s v="32 - SANTO DOMINGO"/>
    <n v="30000000"/>
    <n v="17286586.140000001"/>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5 - CUERO, CAUCHO Y PLÁSTICO"/>
    <s v="N"/>
    <s v="00 - N/A"/>
    <s v="30 - FONDOS PROPIOS"/>
    <s v="(blank)"/>
    <s v="32 - SANTO DOMINGO"/>
    <n v="6270500"/>
    <n v="15304.6"/>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6 - PRODUCTOS DE MINERALES, METÁLICOS Y NO METÁLICOS"/>
    <s v="N"/>
    <s v="00 - N/A"/>
    <s v="30 - FONDOS PROPIOS"/>
    <s v="(blank)"/>
    <s v="32 - SANTO DOMINGO"/>
    <n v="8300000"/>
    <n v="184085.43"/>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7 - COMBUSTIBLES, LUBRICANTES, PRODUCTOS QUÍMICOS Y CONEXOS"/>
    <s v="N"/>
    <s v="00 - N/A"/>
    <s v="10 - FONDO GENERAL"/>
    <s v="(blank)"/>
    <s v="32 - SANTO DOMINGO"/>
    <n v="0"/>
    <n v="2300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7 - COMBUSTIBLES, LUBRICANTES, PRODUCTOS QUÍMICOS Y CONEXOS"/>
    <s v="N"/>
    <s v="00 - N/A"/>
    <s v="30 - FONDOS PROPIOS"/>
    <s v="(blank)"/>
    <s v="32 - SANTO DOMINGO"/>
    <n v="54450000"/>
    <n v="28640692.329999998"/>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9 - PRODUCTOS Y ÚTILES VARIOS"/>
    <s v="N"/>
    <s v="00 - N/A"/>
    <s v="10 - FONDO GENERAL"/>
    <s v="(blank)"/>
    <s v="32 - SANTO DOMINGO"/>
    <n v="30000000"/>
    <n v="13985662.609999999"/>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9 - PRODUCTOS Y ÚTILES VARIOS"/>
    <s v="N"/>
    <s v="00 - N/A"/>
    <s v="30 - FONDOS PROPIOS"/>
    <s v="(blank)"/>
    <s v="32 - SANTO DOMINGO"/>
    <n v="61875000"/>
    <n v="16470346.010000002"/>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1 - REMUNERACIONES"/>
    <s v="N"/>
    <s v="00 - N/A"/>
    <s v="10 - FONDO GENERAL"/>
    <s v="(blank)"/>
    <s v="99 - MULTIPROVINCIAL"/>
    <n v="363810308"/>
    <n v="125048036.70000002"/>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1 - REMUNERACIONES"/>
    <s v="N"/>
    <s v="00 - N/A"/>
    <s v="30 - FONDOS PROPIOS"/>
    <s v="(blank)"/>
    <s v="99 - MULTIPROVINCIAL"/>
    <n v="20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2 - SOBRESUELDOS"/>
    <s v="N"/>
    <s v="00 - N/A"/>
    <s v="10 - FONDO GENERAL"/>
    <s v="(blank)"/>
    <s v="99 - MULTIPROVINCIAL"/>
    <n v="2634800"/>
    <n v="3216215.52"/>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2 - SOBRESUELDOS"/>
    <s v="N"/>
    <s v="00 - N/A"/>
    <s v="30 - FONDOS PROPIOS"/>
    <s v="(blank)"/>
    <s v="99 - MULTIPROVINCIAL"/>
    <n v="15570000"/>
    <n v="9200614.1199999992"/>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5 - CONTRIBUCIONES A LA SEGURIDAD SOCIAL"/>
    <s v="N"/>
    <s v="00 - N/A"/>
    <s v="10 - FONDO GENERAL"/>
    <s v="(blank)"/>
    <s v="99 - MULTIPROVINCIAL"/>
    <n v="48543770"/>
    <n v="17633612.960000001"/>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1 - SERVICIOS BÁSICOS"/>
    <s v="N"/>
    <s v="00 - N/A"/>
    <s v="30 - FONDOS PROPIOS"/>
    <s v="(blank)"/>
    <s v="99 - MULTIPROVINCIAL"/>
    <n v="3220000"/>
    <n v="1440190.0899999999"/>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2 - PUBLICIDAD, IMPRESIÓN Y ENCUADERNACIÓN"/>
    <s v="N"/>
    <s v="00 - N/A"/>
    <s v="30 - FONDOS PROPIOS"/>
    <s v="(blank)"/>
    <s v="99 - MULTIPROVINCIAL"/>
    <n v="2250000"/>
    <n v="800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3 - VIÁTICOS"/>
    <s v="N"/>
    <s v="00 - N/A"/>
    <s v="30 - FONDOS PROPIOS"/>
    <s v="(blank)"/>
    <s v="99 - MULTIPROVINCIAL"/>
    <n v="500000"/>
    <n v="4240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4 - TRANSPORTE Y ALMACENAJE"/>
    <s v="N"/>
    <s v="00 - N/A"/>
    <s v="30 - FONDOS PROPIOS"/>
    <s v="(blank)"/>
    <s v="99 - MULTIPROVINCIAL"/>
    <n v="400000"/>
    <n v="8000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5 - ALQUILERES Y RENTAS"/>
    <s v="N"/>
    <s v="00 - N/A"/>
    <s v="30 - FONDOS PROPIOS"/>
    <s v="(blank)"/>
    <s v="99 - MULTIPROVINCIAL"/>
    <n v="6050000"/>
    <n v="3165112"/>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6 - SEGUROS"/>
    <s v="N"/>
    <s v="00 - N/A"/>
    <s v="30 - FONDOS PROPIOS"/>
    <s v="(blank)"/>
    <s v="99 - MULTIPROVINCIAL"/>
    <n v="900000"/>
    <n v="576904.94999999995"/>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7 - SERVICIOS DE CONSERVACIÓN, REPARACIONES MENORES E INSTALACIONES TEMPORALES"/>
    <s v="N"/>
    <s v="00 - N/A"/>
    <s v="30 - FONDOS PROPIOS"/>
    <s v="(blank)"/>
    <s v="99 - MULTIPROVINCIAL"/>
    <n v="11000000"/>
    <n v="3755065.6400000006"/>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8 - OTROS SERVICIOS NO INCLUIDOS EN CONCEPTOS ANTERIORES"/>
    <s v="N"/>
    <s v="00 - N/A"/>
    <s v="30 - FONDOS PROPIOS"/>
    <s v="(blank)"/>
    <s v="99 - MULTIPROVINCIAL"/>
    <n v="5200000"/>
    <n v="404133.33"/>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9 - OTRAS CONTRATACIONES DE SERVICIOS"/>
    <s v="N"/>
    <s v="00 - N/A"/>
    <s v="30 - FONDOS PROPIOS"/>
    <s v="(blank)"/>
    <s v="99 - MULTIPROVINCIAL"/>
    <n v="1050000"/>
    <n v="1180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1 - ALIMENTOS Y PRODUCTOS AGROFORESTALES"/>
    <s v="N"/>
    <s v="00 - N/A"/>
    <s v="10 - FONDO GENERAL"/>
    <s v="(blank)"/>
    <s v="99 - MULTIPROVINCIAL"/>
    <n v="0"/>
    <n v="129873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1 - ALIMENTOS Y PRODUCTOS AGROFORESTALES"/>
    <s v="N"/>
    <s v="00 - N/A"/>
    <s v="30 - FONDOS PROPIOS"/>
    <s v="(blank)"/>
    <s v="99 - MULTIPROVINCIAL"/>
    <n v="10100000"/>
    <n v="6490125.4399999995"/>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2 - TEXTILES Y VESTUARIOS"/>
    <s v="N"/>
    <s v="00 - N/A"/>
    <s v="30 - FONDOS PROPIOS"/>
    <s v="(blank)"/>
    <s v="99 - MULTIPROVINCIAL"/>
    <n v="1800000"/>
    <n v="687502.01000000013"/>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3 - PAPEL, CARTÓN E IMPRESOS"/>
    <s v="N"/>
    <s v="00 - N/A"/>
    <s v="30 - FONDOS PROPIOS"/>
    <s v="(blank)"/>
    <s v="99 - MULTIPROVINCIAL"/>
    <n v="3950000"/>
    <n v="1650708.8399999999"/>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4 - PRODUCTOS FARMACÉUTICOS"/>
    <s v="N"/>
    <s v="00 - N/A"/>
    <s v="10 - FONDO GENERAL"/>
    <s v="(blank)"/>
    <s v="99 - MULTIPROVINCIAL"/>
    <n v="0"/>
    <n v="5198127.8999999994"/>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4 - PRODUCTOS FARMACÉUTICOS"/>
    <s v="N"/>
    <s v="00 - N/A"/>
    <s v="30 - FONDOS PROPIOS"/>
    <s v="(blank)"/>
    <s v="99 - MULTIPROVINCIAL"/>
    <n v="25139243"/>
    <n v="12370416.5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5 - CUERO, CAUCHO Y PLÁSTICO"/>
    <s v="N"/>
    <s v="00 - N/A"/>
    <s v="30 - FONDOS PROPIOS"/>
    <s v="(blank)"/>
    <s v="99 - MULTIPROVINCIAL"/>
    <n v="618000"/>
    <n v="1143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6 - PRODUCTOS DE MINERALES, METÁLICOS Y NO METÁLICOS"/>
    <s v="N"/>
    <s v="00 - N/A"/>
    <s v="30 - FONDOS PROPIOS"/>
    <s v="(blank)"/>
    <s v="99 - MULTIPROVINCIAL"/>
    <n v="2151300"/>
    <n v="42751.519999999997"/>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7 - COMBUSTIBLES, LUBRICANTES, PRODUCTOS QUÍMICOS Y CONEXOS"/>
    <s v="N"/>
    <s v="00 - N/A"/>
    <s v="10 - FONDO GENERAL"/>
    <s v="(blank)"/>
    <s v="99 - MULTIPROVINCIAL"/>
    <n v="0"/>
    <n v="4371938.6500000004"/>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7 - COMBUSTIBLES, LUBRICANTES, PRODUCTOS QUÍMICOS Y CONEXOS"/>
    <s v="N"/>
    <s v="00 - N/A"/>
    <s v="30 - FONDOS PROPIOS"/>
    <s v="(blank)"/>
    <s v="99 - MULTIPROVINCIAL"/>
    <n v="30250000"/>
    <n v="18159665.370000001"/>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9 - PRODUCTOS Y ÚTILES VARIOS"/>
    <s v="N"/>
    <s v="00 - N/A"/>
    <s v="10 - FONDO GENERAL"/>
    <s v="(blank)"/>
    <s v="99 - MULTIPROVINCIAL"/>
    <n v="0"/>
    <n v="3926981.0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9 - PRODUCTOS Y ÚTILES VARIOS"/>
    <s v="N"/>
    <s v="00 - N/A"/>
    <s v="30 - FONDOS PROPIOS"/>
    <s v="(blank)"/>
    <s v="99 - MULTIPROVINCIAL"/>
    <n v="35530000"/>
    <n v="19007995.42000000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1 - REMUNERACIONES"/>
    <s v="N"/>
    <s v="00 - N/A"/>
    <s v="10 - FONDO GENERAL"/>
    <s v="(blank)"/>
    <s v="32 - SANTO DOMINGO"/>
    <n v="548478222"/>
    <n v="173932918.5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1 - REMUNERACIONES"/>
    <s v="N"/>
    <s v="00 - N/A"/>
    <s v="30 - FONDOS PROPIOS"/>
    <s v="(blank)"/>
    <s v="32 - SANTO DOMINGO"/>
    <n v="3157200"/>
    <n v="133268.1099999999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2 - SOBRESUELDOS"/>
    <s v="N"/>
    <s v="00 - N/A"/>
    <s v="10 - FONDO GENERAL"/>
    <s v="(blank)"/>
    <s v="32 - SANTO DOMINGO"/>
    <n v="7396358"/>
    <n v="2877269.9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2 - SOBRESUELDOS"/>
    <s v="N"/>
    <s v="00 - N/A"/>
    <s v="30 - FONDOS PROPIOS"/>
    <s v="(blank)"/>
    <s v="32 - SANTO DOMINGO"/>
    <n v="47271246"/>
    <n v="25640131.30999999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5 - CONTRIBUCIONES A LA SEGURIDAD SOCIAL"/>
    <s v="N"/>
    <s v="00 - N/A"/>
    <s v="10 - FONDO GENERAL"/>
    <s v="(blank)"/>
    <s v="32 - SANTO DOMINGO"/>
    <n v="77870339"/>
    <n v="25495727.250000004"/>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1 - SERVICIOS BÁSICOS"/>
    <s v="N"/>
    <s v="00 - N/A"/>
    <s v="30 - FONDOS PROPIOS"/>
    <s v="(blank)"/>
    <s v="32 - SANTO DOMINGO"/>
    <n v="8878100"/>
    <n v="2060690.2199999997"/>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2 - PUBLICIDAD, IMPRESIÓN Y ENCUADERNACIÓN"/>
    <s v="N"/>
    <s v="00 - N/A"/>
    <s v="30 - FONDOS PROPIOS"/>
    <s v="(blank)"/>
    <s v="32 - SANTO DOMINGO"/>
    <n v="2110000"/>
    <n v="913084"/>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3 - VIÁTICOS"/>
    <s v="N"/>
    <s v="00 - N/A"/>
    <s v="30 - FONDOS PROPIOS"/>
    <s v="(blank)"/>
    <s v="32 - SANTO DOMINGO"/>
    <n v="5562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4 - TRANSPORTE Y ALMACENAJE"/>
    <s v="N"/>
    <s v="00 - N/A"/>
    <s v="30 - FONDOS PROPIOS"/>
    <s v="(blank)"/>
    <s v="32 - SANTO DOMINGO"/>
    <n v="2075400"/>
    <n v="35744.9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5 - ALQUILERES Y RENTAS"/>
    <s v="N"/>
    <s v="00 - N/A"/>
    <s v="30 - FONDOS PROPIOS"/>
    <s v="(blank)"/>
    <s v="32 - SANTO DOMINGO"/>
    <n v="4353220"/>
    <n v="1122178.8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6 - SEGUROS"/>
    <s v="N"/>
    <s v="00 - N/A"/>
    <s v="30 - FONDOS PROPIOS"/>
    <s v="(blank)"/>
    <s v="32 - SANTO DOMINGO"/>
    <n v="1850000"/>
    <n v="1570172.7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7 - SERVICIOS DE CONSERVACIÓN, REPARACIONES MENORES E INSTALACIONES TEMPORALES"/>
    <s v="N"/>
    <s v="00 - N/A"/>
    <s v="30 - FONDOS PROPIOS"/>
    <s v="(blank)"/>
    <s v="32 - SANTO DOMINGO"/>
    <n v="23804750"/>
    <n v="8525083.12999999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8 - OTROS SERVICIOS NO INCLUIDOS EN CONCEPTOS ANTERIORES"/>
    <s v="N"/>
    <s v="00 - N/A"/>
    <s v="30 - FONDOS PROPIOS"/>
    <s v="(blank)"/>
    <s v="32 - SANTO DOMINGO"/>
    <n v="118630900"/>
    <n v="990877.74"/>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9 - OTRAS CONTRATACIONES DE SERVICIOS"/>
    <s v="N"/>
    <s v="00 - N/A"/>
    <s v="30 - FONDOS PROPIOS"/>
    <s v="(blank)"/>
    <s v="32 - SANTO DOMINGO"/>
    <n v="5500000"/>
    <n v="1025501.7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1 - ALIMENTOS Y PRODUCTOS AGROFORESTALES"/>
    <s v="N"/>
    <s v="00 - N/A"/>
    <s v="30 - FONDOS PROPIOS"/>
    <s v="(blank)"/>
    <s v="32 - SANTO DOMINGO"/>
    <n v="21268609"/>
    <n v="4702084.01"/>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2 - TEXTILES Y VESTUARIOS"/>
    <s v="N"/>
    <s v="00 - N/A"/>
    <s v="30 - FONDOS PROPIOS"/>
    <s v="(blank)"/>
    <s v="32 - SANTO DOMINGO"/>
    <n v="4737200"/>
    <n v="65785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3 - PAPEL, CARTÓN E IMPRESOS"/>
    <s v="N"/>
    <s v="00 - N/A"/>
    <s v="30 - FONDOS PROPIOS"/>
    <s v="(blank)"/>
    <s v="32 - SANTO DOMINGO"/>
    <n v="9812600"/>
    <n v="2059446.43"/>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4 - PRODUCTOS FARMACÉUTICOS"/>
    <s v="N"/>
    <s v="00 - N/A"/>
    <s v="30 - FONDOS PROPIOS"/>
    <s v="(blank)"/>
    <s v="32 - SANTO DOMINGO"/>
    <n v="90105940"/>
    <n v="34180072.900000006"/>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5 - CUERO, CAUCHO Y PLÁSTICO"/>
    <s v="N"/>
    <s v="00 - N/A"/>
    <s v="30 - FONDOS PROPIOS"/>
    <s v="(blank)"/>
    <s v="32 - SANTO DOMINGO"/>
    <n v="26172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6 - PRODUCTOS DE MINERALES, METÁLICOS Y NO METÁLICOS"/>
    <s v="N"/>
    <s v="00 - N/A"/>
    <s v="30 - FONDOS PROPIOS"/>
    <s v="(blank)"/>
    <s v="32 - SANTO DOMINGO"/>
    <n v="4411400"/>
    <n v="136356.0800000000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7 - COMBUSTIBLES, LUBRICANTES, PRODUCTOS QUÍMICOS Y CONEXOS"/>
    <s v="N"/>
    <s v="00 - N/A"/>
    <s v="30 - FONDOS PROPIOS"/>
    <s v="(blank)"/>
    <s v="32 - SANTO DOMINGO"/>
    <n v="57017768"/>
    <n v="13649576.919999998"/>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9 - PRODUCTOS Y ÚTILES VARIOS"/>
    <s v="N"/>
    <s v="00 - N/A"/>
    <s v="30 - FONDOS PROPIOS"/>
    <s v="(blank)"/>
    <s v="32 - SANTO DOMINGO"/>
    <n v="82616400"/>
    <n v="29919251.549999993"/>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1 - REMUNERACIONES"/>
    <s v="N"/>
    <s v="00 - N/A"/>
    <s v="10 - FONDO GENERAL"/>
    <s v="(blank)"/>
    <s v="99 - MULTIPROVINCIAL"/>
    <n v="660397262"/>
    <n v="236915477.05000001"/>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2 - SOBRESUELDOS"/>
    <s v="N"/>
    <s v="00 - N/A"/>
    <s v="10 - FONDO GENERAL"/>
    <s v="(blank)"/>
    <s v="99 - MULTIPROVINCIAL"/>
    <n v="3157556"/>
    <n v="1316179.1599999999"/>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2 - SOBRESUELDOS"/>
    <s v="N"/>
    <s v="00 - N/A"/>
    <s v="30 - FONDOS PROPIOS"/>
    <s v="(blank)"/>
    <s v="99 - MULTIPROVINCIAL"/>
    <n v="83981040"/>
    <n v="27504277.610000003"/>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5 - CONTRIBUCIONES A LA SEGURIDAD SOCIAL"/>
    <s v="N"/>
    <s v="00 - N/A"/>
    <s v="10 - FONDO GENERAL"/>
    <s v="(blank)"/>
    <s v="99 - MULTIPROVINCIAL"/>
    <n v="87166971"/>
    <n v="35661887.130000003"/>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1 - SERVICIOS BÁSICOS"/>
    <s v="N"/>
    <s v="00 - N/A"/>
    <s v="10 - FONDO GENERAL"/>
    <s v="(blank)"/>
    <s v="99 - MULTIPROVINCIAL"/>
    <n v="0"/>
    <n v="3158911.0100000002"/>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1 - SERVICIOS BÁSICOS"/>
    <s v="N"/>
    <s v="00 - N/A"/>
    <s v="30 - FONDOS PROPIOS"/>
    <s v="(blank)"/>
    <s v="99 - MULTIPROVINCIAL"/>
    <n v="8609780"/>
    <n v="1305675"/>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2 - PUBLICIDAD, IMPRESIÓN Y ENCUADERNACIÓN"/>
    <s v="N"/>
    <s v="00 - N/A"/>
    <s v="30 - FONDOS PROPIOS"/>
    <s v="(blank)"/>
    <s v="99 - MULTIPROVINCIAL"/>
    <n v="1200000"/>
    <n v="262423.1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3 - VIÁTICOS"/>
    <s v="N"/>
    <s v="00 - N/A"/>
    <s v="30 - FONDOS PROPIOS"/>
    <s v="(blank)"/>
    <s v="99 - MULTIPROVINCIAL"/>
    <n v="16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4 - TRANSPORTE Y ALMACENAJE"/>
    <s v="N"/>
    <s v="00 - N/A"/>
    <s v="30 - FONDOS PROPIOS"/>
    <s v="(blank)"/>
    <s v="99 - MULTIPROVINCIAL"/>
    <n v="650000"/>
    <n v="227378.18"/>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5 - ALQUILERES Y RENTAS"/>
    <s v="N"/>
    <s v="00 - N/A"/>
    <s v="30 - FONDOS PROPIOS"/>
    <s v="(blank)"/>
    <s v="99 - MULTIPROVINCIAL"/>
    <n v="28094000"/>
    <n v="1659759.8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6 - SEGUROS"/>
    <s v="N"/>
    <s v="00 - N/A"/>
    <s v="30 - FONDOS PROPIOS"/>
    <s v="(blank)"/>
    <s v="99 - MULTIPROVINCIAL"/>
    <n v="11000000"/>
    <n v="14392328.2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7 - SERVICIOS DE CONSERVACIÓN, REPARACIONES MENORES E INSTALACIONES TEMPORALES"/>
    <s v="N"/>
    <s v="00 - N/A"/>
    <s v="30 - FONDOS PROPIOS"/>
    <s v="(blank)"/>
    <s v="99 - MULTIPROVINCIAL"/>
    <n v="32358963"/>
    <n v="11598779.549999999"/>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7 - SERVICIOS DE CONSERVACIÓN, REPARACIONES MENORES E INSTALACIONES TEMPORALES"/>
    <s v="N"/>
    <s v="00 - N/A"/>
    <s v="40 - TRANSFERENCIAS"/>
    <s v="(blank)"/>
    <s v="99 - MULTIPROVINCIAL"/>
    <n v="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8 - OTROS SERVICIOS NO INCLUIDOS EN CONCEPTOS ANTERIORES"/>
    <s v="N"/>
    <s v="00 - N/A"/>
    <s v="30 - FONDOS PROPIOS"/>
    <s v="(blank)"/>
    <s v="99 - MULTIPROVINCIAL"/>
    <n v="32359000"/>
    <n v="13238524.8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9 - OTRAS CONTRATACIONES DE SERVICIOS"/>
    <s v="N"/>
    <s v="00 - N/A"/>
    <s v="30 - FONDOS PROPIOS"/>
    <s v="(blank)"/>
    <s v="99 - MULTIPROVINCIAL"/>
    <n v="520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9 - OTRAS CONTRATACIONES DE SERVICIOS"/>
    <s v="N"/>
    <s v="00 - N/A"/>
    <s v="40 - TRANSFERENCIAS"/>
    <s v="(blank)"/>
    <s v="99 - MULTIPROVINCIAL"/>
    <n v="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1 - ALIMENTOS Y PRODUCTOS AGROFORESTALES"/>
    <s v="N"/>
    <s v="00 - N/A"/>
    <s v="30 - FONDOS PROPIOS"/>
    <s v="(blank)"/>
    <s v="99 - MULTIPROVINCIAL"/>
    <n v="18022000"/>
    <n v="7620712.400000000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2 - TEXTILES Y VESTUARIOS"/>
    <s v="N"/>
    <s v="00 - N/A"/>
    <s v="30 - FONDOS PROPIOS"/>
    <s v="(blank)"/>
    <s v="99 - MULTIPROVINCIAL"/>
    <n v="3600000"/>
    <n v="16505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2 - TEXTILES Y VESTUARIOS"/>
    <s v="N"/>
    <s v="00 - N/A"/>
    <s v="40 - TRANSFERENCIAS"/>
    <s v="(blank)"/>
    <s v="99 - MULTIPROVINCIAL"/>
    <n v="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3 - PAPEL, CARTÓN E IMPRESOS"/>
    <s v="N"/>
    <s v="00 - N/A"/>
    <s v="30 - FONDOS PROPIOS"/>
    <s v="(blank)"/>
    <s v="99 - MULTIPROVINCIAL"/>
    <n v="5706000"/>
    <n v="2173918.3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4 - PRODUCTOS FARMACÉUTICOS"/>
    <s v="N"/>
    <s v="00 - N/A"/>
    <s v="10 - FONDO GENERAL"/>
    <s v="(blank)"/>
    <s v="99 - MULTIPROVINCIAL"/>
    <n v="10124305"/>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4 - PRODUCTOS FARMACÉUTICOS"/>
    <s v="N"/>
    <s v="00 - N/A"/>
    <s v="30 - FONDOS PROPIOS"/>
    <s v="(blank)"/>
    <s v="99 - MULTIPROVINCIAL"/>
    <n v="397629402"/>
    <n v="90476261.36000001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5 - CUERO, CAUCHO Y PLÁSTICO"/>
    <s v="N"/>
    <s v="00 - N/A"/>
    <s v="30 - FONDOS PROPIOS"/>
    <s v="(blank)"/>
    <s v="99 - MULTIPROVINCIAL"/>
    <n v="1287000"/>
    <n v="164905"/>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6 - PRODUCTOS DE MINERALES, METÁLICOS Y NO METÁLICOS"/>
    <s v="N"/>
    <s v="00 - N/A"/>
    <s v="30 - FONDOS PROPIOS"/>
    <s v="(blank)"/>
    <s v="99 - MULTIPROVINCIAL"/>
    <n v="424500"/>
    <n v="35730.400000000001"/>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7 - COMBUSTIBLES, LUBRICANTES, PRODUCTOS QUÍMICOS Y CONEXOS"/>
    <s v="N"/>
    <s v="00 - N/A"/>
    <s v="10 - FONDO GENERAL"/>
    <s v="(blank)"/>
    <s v="99 - MULTIPROVINCIAL"/>
    <n v="0"/>
    <n v="175510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7 - COMBUSTIBLES, LUBRICANTES, PRODUCTOS QUÍMICOS Y CONEXOS"/>
    <s v="N"/>
    <s v="00 - N/A"/>
    <s v="30 - FONDOS PROPIOS"/>
    <s v="(blank)"/>
    <s v="99 - MULTIPROVINCIAL"/>
    <n v="118734316"/>
    <n v="20381120.540000003"/>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10 - FONDO GENERAL"/>
    <s v="(blank)"/>
    <s v="99 - MULTIPROVINCIAL"/>
    <n v="200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30 - FONDOS PROPIOS"/>
    <s v="(blank)"/>
    <s v="99 - MULTIPROVINCIAL"/>
    <n v="64974381"/>
    <n v="17760058.489999998"/>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40 - TRANSFERENCIAS"/>
    <s v="(blank)"/>
    <s v="99 - MULTIPROVINCIAL"/>
    <n v="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1 - REMUNERACIONES"/>
    <s v="N"/>
    <s v="00 - N/A"/>
    <s v="10 - FONDO GENERAL"/>
    <s v="(blank)"/>
    <s v="32 - SANTO DOMINGO"/>
    <n v="452199024"/>
    <n v="184039432.25"/>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1 - REMUNERACIONES"/>
    <s v="N"/>
    <s v="00 - N/A"/>
    <s v="30 - FONDOS PROPIOS"/>
    <s v="(blank)"/>
    <s v="32 - SANTO DOMINGO"/>
    <n v="96600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2 - SOBRESUELDOS"/>
    <s v="N"/>
    <s v="00 - N/A"/>
    <s v="10 - FONDO GENERAL"/>
    <s v="(blank)"/>
    <s v="32 - SANTO DOMINGO"/>
    <n v="6434000"/>
    <n v="1496916.66"/>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2 - SOBRESUELDOS"/>
    <s v="N"/>
    <s v="00 - N/A"/>
    <s v="30 - FONDOS PROPIOS"/>
    <s v="(blank)"/>
    <s v="32 - SANTO DOMINGO"/>
    <n v="38520904"/>
    <n v="13697354.890000001"/>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5 - CONTRIBUCIONES A LA SEGURIDAD SOCIAL"/>
    <s v="N"/>
    <s v="00 - N/A"/>
    <s v="10 - FONDO GENERAL"/>
    <s v="(blank)"/>
    <s v="32 - SANTO DOMINGO"/>
    <n v="64292286"/>
    <n v="28299633.520000003"/>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1 - SERVICIOS BÁSICOS"/>
    <s v="N"/>
    <s v="00 - N/A"/>
    <s v="30 - FONDOS PROPIOS"/>
    <s v="(blank)"/>
    <s v="32 - SANTO DOMINGO"/>
    <n v="5500000"/>
    <n v="3298945.1999999997"/>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2 - PUBLICIDAD, IMPRESIÓN Y ENCUADERNACIÓN"/>
    <s v="N"/>
    <s v="00 - N/A"/>
    <s v="30 - FONDOS PROPIOS"/>
    <s v="(blank)"/>
    <s v="32 - SANTO DOMINGO"/>
    <n v="1709866"/>
    <n v="401613"/>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4 - TRANSPORTE Y ALMACENAJE"/>
    <s v="N"/>
    <s v="00 - N/A"/>
    <s v="30 - FONDOS PROPIOS"/>
    <s v="(blank)"/>
    <s v="32 - SANTO DOMINGO"/>
    <n v="800668"/>
    <n v="362231.64"/>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5 - ALQUILERES Y RENTAS"/>
    <s v="N"/>
    <s v="00 - N/A"/>
    <s v="30 - FONDOS PROPIOS"/>
    <s v="(blank)"/>
    <s v="32 - SANTO DOMINGO"/>
    <n v="1899343"/>
    <n v="1819792"/>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6 - SEGUROS"/>
    <s v="N"/>
    <s v="00 - N/A"/>
    <s v="30 - FONDOS PROPIOS"/>
    <s v="(blank)"/>
    <s v="32 - SANTO DOMINGO"/>
    <n v="50000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7 - SERVICIOS DE CONSERVACIÓN, REPARACIONES MENORES E INSTALACIONES TEMPORALES"/>
    <s v="N"/>
    <s v="00 - N/A"/>
    <s v="30 - FONDOS PROPIOS"/>
    <s v="(blank)"/>
    <s v="32 - SANTO DOMINGO"/>
    <n v="20560500"/>
    <n v="11167531.799999999"/>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8 - OTROS SERVICIOS NO INCLUIDOS EN CONCEPTOS ANTERIORES"/>
    <s v="N"/>
    <s v="00 - N/A"/>
    <s v="30 - FONDOS PROPIOS"/>
    <s v="(blank)"/>
    <s v="32 - SANTO DOMINGO"/>
    <n v="43545021"/>
    <n v="1936918.3399999999"/>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9 - OTRAS CONTRATACIONES DE SERVICIOS"/>
    <s v="N"/>
    <s v="00 - N/A"/>
    <s v="30 - FONDOS PROPIOS"/>
    <s v="(blank)"/>
    <s v="32 - SANTO DOMINGO"/>
    <n v="4000000"/>
    <n v="96524"/>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1 - ALIMENTOS Y PRODUCTOS AGROFORESTALES"/>
    <s v="N"/>
    <s v="00 - N/A"/>
    <s v="30 - FONDOS PROPIOS"/>
    <s v="(blank)"/>
    <s v="32 - SANTO DOMINGO"/>
    <n v="35086312"/>
    <n v="15831945.799999995"/>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2 - TEXTILES Y VESTUARIOS"/>
    <s v="N"/>
    <s v="00 - N/A"/>
    <s v="30 - FONDOS PROPIOS"/>
    <s v="(blank)"/>
    <s v="32 - SANTO DOMINGO"/>
    <n v="2384535"/>
    <n v="612248.9"/>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3 - PAPEL, CARTÓN E IMPRESOS"/>
    <s v="N"/>
    <s v="00 - N/A"/>
    <s v="30 - FONDOS PROPIOS"/>
    <s v="(blank)"/>
    <s v="32 - SANTO DOMINGO"/>
    <n v="3800000"/>
    <n v="1757217.36"/>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4 - PRODUCTOS FARMACÉUTICOS"/>
    <s v="N"/>
    <s v="00 - N/A"/>
    <s v="30 - FONDOS PROPIOS"/>
    <s v="(blank)"/>
    <s v="32 - SANTO DOMINGO"/>
    <n v="50000000"/>
    <n v="13307338.449999999"/>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5 - CUERO, CAUCHO Y PLÁSTICO"/>
    <s v="N"/>
    <s v="00 - N/A"/>
    <s v="30 - FONDOS PROPIOS"/>
    <s v="(blank)"/>
    <s v="32 - SANTO DOMINGO"/>
    <n v="1080180"/>
    <n v="992.38"/>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6 - PRODUCTOS DE MINERALES, METÁLICOS Y NO METÁLICOS"/>
    <s v="N"/>
    <s v="00 - N/A"/>
    <s v="30 - FONDOS PROPIOS"/>
    <s v="(blank)"/>
    <s v="32 - SANTO DOMINGO"/>
    <n v="343187"/>
    <n v="221785.72000000003"/>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7 - COMBUSTIBLES, LUBRICANTES, PRODUCTOS QUÍMICOS Y CONEXOS"/>
    <s v="N"/>
    <s v="00 - N/A"/>
    <s v="30 - FONDOS PROPIOS"/>
    <s v="(blank)"/>
    <s v="32 - SANTO DOMINGO"/>
    <n v="36261416"/>
    <n v="6898303.8599999994"/>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9 - PRODUCTOS Y ÚTILES VARIOS"/>
    <s v="N"/>
    <s v="00 - N/A"/>
    <s v="30 - FONDOS PROPIOS"/>
    <s v="(blank)"/>
    <s v="32 - SANTO DOMINGO"/>
    <n v="55924707"/>
    <n v="15723319.249999996"/>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1 - REMUNERACIONES"/>
    <s v="N"/>
    <s v="00 - N/A"/>
    <s v="10 - FONDO GENERAL"/>
    <s v="(blank)"/>
    <s v="32 - SANTO DOMINGO"/>
    <n v="464874510"/>
    <n v="192091237.34999996"/>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2 - SOBRESUELDOS"/>
    <s v="N"/>
    <s v="00 - N/A"/>
    <s v="10 - FONDO GENERAL"/>
    <s v="(blank)"/>
    <s v="32 - SANTO DOMINGO"/>
    <n v="11712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2 - SOBRESUELDOS"/>
    <s v="N"/>
    <s v="00 - N/A"/>
    <s v="30 - FONDOS PROPIOS"/>
    <s v="(blank)"/>
    <s v="32 - SANTO DOMINGO"/>
    <n v="60491270"/>
    <n v="20260969.059999999"/>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5 - CONTRIBUCIONES A LA SEGURIDAD SOCIAL"/>
    <s v="N"/>
    <s v="00 - N/A"/>
    <s v="10 - FONDO GENERAL"/>
    <s v="(blank)"/>
    <s v="32 - SANTO DOMINGO"/>
    <n v="65769599"/>
    <n v="29491031.270000003"/>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1 - SERVICIOS BÁSICOS"/>
    <s v="N"/>
    <s v="00 - N/A"/>
    <s v="30 - FONDOS PROPIOS"/>
    <s v="(blank)"/>
    <s v="32 - SANTO DOMINGO"/>
    <n v="6735000"/>
    <n v="2063617.3200000003"/>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2 - PUBLICIDAD, IMPRESIÓN Y ENCUADERNACIÓN"/>
    <s v="N"/>
    <s v="00 - N/A"/>
    <s v="30 - FONDOS PROPIOS"/>
    <s v="(blank)"/>
    <s v="32 - SANTO DOMINGO"/>
    <n v="5665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4 - TRANSPORTE Y ALMACENAJE"/>
    <s v="N"/>
    <s v="00 - N/A"/>
    <s v="30 - FONDOS PROPIOS"/>
    <s v="(blank)"/>
    <s v="32 - SANTO DOMINGO"/>
    <n v="600000"/>
    <n v="100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5 - ALQUILERES Y RENTAS"/>
    <s v="N"/>
    <s v="00 - N/A"/>
    <s v="30 - FONDOS PROPIOS"/>
    <s v="(blank)"/>
    <s v="32 - SANTO DOMINGO"/>
    <n v="3360000"/>
    <n v="757779.48"/>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6 - SEGUROS"/>
    <s v="N"/>
    <s v="00 - N/A"/>
    <s v="30 - FONDOS PROPIOS"/>
    <s v="(blank)"/>
    <s v="32 - SANTO DOMINGO"/>
    <n v="250000"/>
    <n v="227959.82"/>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7 - SERVICIOS DE CONSERVACIÓN, REPARACIONES MENORES E INSTALACIONES TEMPORALES"/>
    <s v="N"/>
    <s v="00 - N/A"/>
    <s v="30 - FONDOS PROPIOS"/>
    <s v="(blank)"/>
    <s v="32 - SANTO DOMINGO"/>
    <n v="18079844"/>
    <n v="3702544.24"/>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8 - OTROS SERVICIOS NO INCLUIDOS EN CONCEPTOS ANTERIORES"/>
    <s v="N"/>
    <s v="00 - N/A"/>
    <s v="30 - FONDOS PROPIOS"/>
    <s v="(blank)"/>
    <s v="32 - SANTO DOMINGO"/>
    <n v="6224734"/>
    <n v="2721287.9"/>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9 - OTRAS CONTRATACIONES DE SERVICIOS"/>
    <s v="N"/>
    <s v="00 - N/A"/>
    <s v="30 - FONDOS PROPIOS"/>
    <s v="(blank)"/>
    <s v="32 - SANTO DOMINGO"/>
    <n v="50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1 - ALIMENTOS Y PRODUCTOS AGROFORESTALES"/>
    <s v="N"/>
    <s v="00 - N/A"/>
    <s v="30 - FONDOS PROPIOS"/>
    <s v="(blank)"/>
    <s v="32 - SANTO DOMINGO"/>
    <n v="18153424"/>
    <n v="6990091.3400000008"/>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2 - TEXTILES Y VESTUARIOS"/>
    <s v="N"/>
    <s v="00 - N/A"/>
    <s v="30 - FONDOS PROPIOS"/>
    <s v="(blank)"/>
    <s v="32 - SANTO DOMINGO"/>
    <n v="103792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3 - PAPEL, CARTÓN E IMPRESOS"/>
    <s v="N"/>
    <s v="00 - N/A"/>
    <s v="30 - FONDOS PROPIOS"/>
    <s v="(blank)"/>
    <s v="32 - SANTO DOMINGO"/>
    <n v="13121134"/>
    <n v="1351547.46"/>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4 - PRODUCTOS FARMACÉUTICOS"/>
    <s v="N"/>
    <s v="00 - N/A"/>
    <s v="10 - FONDO GENERAL"/>
    <s v="(blank)"/>
    <s v="32 - SANTO DOMINGO"/>
    <n v="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4 - PRODUCTOS FARMACÉUTICOS"/>
    <s v="N"/>
    <s v="00 - N/A"/>
    <s v="30 - FONDOS PROPIOS"/>
    <s v="(blank)"/>
    <s v="32 - SANTO DOMINGO"/>
    <n v="170101917"/>
    <n v="11599382.84"/>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5 - CUERO, CAUCHO Y PLÁSTICO"/>
    <s v="N"/>
    <s v="00 - N/A"/>
    <s v="30 - FONDOS PROPIOS"/>
    <s v="(blank)"/>
    <s v="32 - SANTO DOMINGO"/>
    <n v="446992"/>
    <n v="167968.28"/>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6 - PRODUCTOS DE MINERALES, METÁLICOS Y NO METÁLICOS"/>
    <s v="N"/>
    <s v="00 - N/A"/>
    <s v="30 - FONDOS PROPIOS"/>
    <s v="(blank)"/>
    <s v="32 - SANTO DOMINGO"/>
    <n v="639743"/>
    <n v="607950.15999999992"/>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7 - COMBUSTIBLES, LUBRICANTES, PRODUCTOS QUÍMICOS Y CONEXOS"/>
    <s v="N"/>
    <s v="00 - N/A"/>
    <s v="30 - FONDOS PROPIOS"/>
    <s v="(blank)"/>
    <s v="32 - SANTO DOMINGO"/>
    <n v="87438519"/>
    <n v="20582953.289999999"/>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9 - PRODUCTOS Y ÚTILES VARIOS"/>
    <s v="N"/>
    <s v="00 - N/A"/>
    <s v="30 - FONDOS PROPIOS"/>
    <s v="(blank)"/>
    <s v="32 - SANTO DOMINGO"/>
    <n v="193114931"/>
    <n v="20589524.860000003"/>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1 - REMUNERACIONES"/>
    <s v="N"/>
    <s v="00 - N/A"/>
    <s v="10 - FONDO GENERAL"/>
    <s v="(blank)"/>
    <s v="99 - MULTIPROVINCIAL"/>
    <n v="348370024"/>
    <n v="137584625.0999999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1 - REMUNERACIONES"/>
    <s v="N"/>
    <s v="00 - N/A"/>
    <s v="30 - FONDOS PROPIOS"/>
    <s v="(blank)"/>
    <s v="99 - MULTIPROVINCIAL"/>
    <n v="3821544"/>
    <n v="1787009.6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2 - SOBRESUELDOS"/>
    <s v="N"/>
    <s v="00 - N/A"/>
    <s v="10 - FONDO GENERAL"/>
    <s v="(blank)"/>
    <s v="99 - MULTIPROVINCIAL"/>
    <n v="6376956"/>
    <n v="253909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2 - SOBRESUELDOS"/>
    <s v="N"/>
    <s v="00 - N/A"/>
    <s v="30 - FONDOS PROPIOS"/>
    <s v="(blank)"/>
    <s v="99 - MULTIPROVINCIAL"/>
    <n v="230000000"/>
    <n v="18202535.300000001"/>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5 - CONTRIBUCIONES A LA SEGURIDAD SOCIAL"/>
    <s v="N"/>
    <s v="00 - N/A"/>
    <s v="10 - FONDO GENERAL"/>
    <s v="(blank)"/>
    <s v="99 - MULTIPROVINCIAL"/>
    <n v="49409828"/>
    <n v="20974971.510000002"/>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1 - SERVICIOS BÁSICOS"/>
    <s v="N"/>
    <s v="00 - N/A"/>
    <s v="30 - FONDOS PROPIOS"/>
    <s v="(blank)"/>
    <s v="99 - MULTIPROVINCIAL"/>
    <n v="10458941"/>
    <n v="8050908.370000001"/>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2 - PUBLICIDAD, IMPRESIÓN Y ENCUADERNACIÓN"/>
    <s v="N"/>
    <s v="00 - N/A"/>
    <s v="30 - FONDOS PROPIOS"/>
    <s v="(blank)"/>
    <s v="99 - MULTIPROVINCIAL"/>
    <n v="200000"/>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4 - TRANSPORTE Y ALMACENAJE"/>
    <s v="N"/>
    <s v="00 - N/A"/>
    <s v="30 - FONDOS PROPIOS"/>
    <s v="(blank)"/>
    <s v="99 - MULTIPROVINCIAL"/>
    <n v="0"/>
    <n v="11200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5 - ALQUILERES Y RENTAS"/>
    <s v="N"/>
    <s v="00 - N/A"/>
    <s v="30 - FONDOS PROPIOS"/>
    <s v="(blank)"/>
    <s v="99 - MULTIPROVINCIAL"/>
    <n v="6847448"/>
    <n v="1454424.1500000001"/>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6 - SEGUROS"/>
    <s v="N"/>
    <s v="00 - N/A"/>
    <s v="30 - FONDOS PROPIOS"/>
    <s v="(blank)"/>
    <s v="99 - MULTIPROVINCIAL"/>
    <n v="15572455"/>
    <n v="3327469.920000000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7 - SERVICIOS DE CONSERVACIÓN, REPARACIONES MENORES E INSTALACIONES TEMPORALES"/>
    <s v="N"/>
    <s v="00 - N/A"/>
    <s v="10 - FONDO GENERAL"/>
    <s v="(blank)"/>
    <s v="99 - MULTIPROVINCIAL"/>
    <n v="0"/>
    <n v="66457.600000000006"/>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7 - SERVICIOS DE CONSERVACIÓN, REPARACIONES MENORES E INSTALACIONES TEMPORALES"/>
    <s v="N"/>
    <s v="00 - N/A"/>
    <s v="30 - FONDOS PROPIOS"/>
    <s v="(blank)"/>
    <s v="99 - MULTIPROVINCIAL"/>
    <n v="14284781"/>
    <n v="6734768.5700000003"/>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8 - OTROS SERVICIOS NO INCLUIDOS EN CONCEPTOS ANTERIORES"/>
    <s v="N"/>
    <s v="00 - N/A"/>
    <s v="30 - FONDOS PROPIOS"/>
    <s v="(blank)"/>
    <s v="99 - MULTIPROVINCIAL"/>
    <n v="4840186"/>
    <n v="2953300.84"/>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9 - OTRAS CONTRATACIONES DE SERVICIOS"/>
    <s v="N"/>
    <s v="00 - N/A"/>
    <s v="30 - FONDOS PROPIOS"/>
    <s v="(blank)"/>
    <s v="99 - MULTIPROVINCIAL"/>
    <n v="2000000"/>
    <n v="5174616.3"/>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1 - ALIMENTOS Y PRODUCTOS AGROFORESTALES"/>
    <s v="N"/>
    <s v="00 - N/A"/>
    <s v="30 - FONDOS PROPIOS"/>
    <s v="(blank)"/>
    <s v="99 - MULTIPROVINCIAL"/>
    <n v="15000000"/>
    <n v="6535254.5099999998"/>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2 - TEXTILES Y VESTUARIOS"/>
    <s v="N"/>
    <s v="00 - N/A"/>
    <s v="30 - FONDOS PROPIOS"/>
    <s v="(blank)"/>
    <s v="99 - MULTIPROVINCIAL"/>
    <n v="900543"/>
    <n v="722260.8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3 - PAPEL, CARTÓN E IMPRESOS"/>
    <s v="N"/>
    <s v="00 - N/A"/>
    <s v="30 - FONDOS PROPIOS"/>
    <s v="(blank)"/>
    <s v="99 - MULTIPROVINCIAL"/>
    <n v="226119356"/>
    <n v="5025445.3100000005"/>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4 - PRODUCTOS FARMACÉUTICOS"/>
    <s v="N"/>
    <s v="00 - N/A"/>
    <s v="10 - FONDO GENERAL"/>
    <s v="(blank)"/>
    <s v="99 - MULTIPROVINCIAL"/>
    <n v="0"/>
    <n v="9791024.089999999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4 - PRODUCTOS FARMACÉUTICOS"/>
    <s v="N"/>
    <s v="00 - N/A"/>
    <s v="30 - FONDOS PROPIOS"/>
    <s v="(blank)"/>
    <s v="99 - MULTIPROVINCIAL"/>
    <n v="32130265"/>
    <n v="22349070.96999999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5 - CUERO, CAUCHO Y PLÁSTICO"/>
    <s v="N"/>
    <s v="00 - N/A"/>
    <s v="30 - FONDOS PROPIOS"/>
    <s v="(blank)"/>
    <s v="99 - MULTIPROVINCIAL"/>
    <n v="2000000"/>
    <n v="278244"/>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6 - PRODUCTOS DE MINERALES, METÁLICOS Y NO METÁLICOS"/>
    <s v="N"/>
    <s v="00 - N/A"/>
    <s v="30 - FONDOS PROPIOS"/>
    <s v="(blank)"/>
    <s v="99 - MULTIPROVINCIAL"/>
    <n v="1076858"/>
    <n v="251520.56"/>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7 - COMBUSTIBLES, LUBRICANTES, PRODUCTOS QUÍMICOS Y CONEXOS"/>
    <s v="N"/>
    <s v="00 - N/A"/>
    <s v="10 - FONDO GENERAL"/>
    <s v="(blank)"/>
    <s v="99 - MULTIPROVINCIAL"/>
    <n v="0"/>
    <n v="4743572.87"/>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7 - COMBUSTIBLES, LUBRICANTES, PRODUCTOS QUÍMICOS Y CONEXOS"/>
    <s v="N"/>
    <s v="00 - N/A"/>
    <s v="30 - FONDOS PROPIOS"/>
    <s v="(blank)"/>
    <s v="99 - MULTIPROVINCIAL"/>
    <n v="56484132"/>
    <n v="28761390.229999997"/>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9 - PRODUCTOS Y ÚTILES VARIOS"/>
    <s v="N"/>
    <s v="00 - N/A"/>
    <s v="10 - FONDO GENERAL"/>
    <s v="(blank)"/>
    <s v="99 - MULTIPROVINCIAL"/>
    <n v="0"/>
    <n v="17882424.5"/>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9 - PRODUCTOS Y ÚTILES VARIOS"/>
    <s v="N"/>
    <s v="00 - N/A"/>
    <s v="30 - FONDOS PROPIOS"/>
    <s v="(blank)"/>
    <s v="99 - MULTIPROVINCIAL"/>
    <n v="34164500"/>
    <n v="69158628.689999998"/>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1 - REMUNERACIONES"/>
    <s v="N"/>
    <s v="00 - N/A"/>
    <s v="10 - FONDO GENERAL"/>
    <s v="(blank)"/>
    <s v="99 - MULTIPROVINCIAL"/>
    <n v="83110894"/>
    <n v="31458890.469999995"/>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1 - REMUNERACIONES"/>
    <s v="N"/>
    <s v="00 - N/A"/>
    <s v="30 - FONDOS PROPIOS"/>
    <s v="(blank)"/>
    <s v="99 - MULTIPROVINCIAL"/>
    <n v="3200000"/>
    <n v="735266.78"/>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2 - SOBRESUELDOS"/>
    <s v="N"/>
    <s v="00 - N/A"/>
    <s v="10 - FONDO GENERAL"/>
    <s v="(blank)"/>
    <s v="99 - MULTIPROVINCIAL"/>
    <n v="1615040"/>
    <n v="27876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2 - SOBRESUELDOS"/>
    <s v="N"/>
    <s v="00 - N/A"/>
    <s v="30 - FONDOS PROPIOS"/>
    <s v="(blank)"/>
    <s v="99 - MULTIPROVINCIAL"/>
    <n v="21900000"/>
    <n v="6128724.2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5 - CONTRIBUCIONES A LA SEGURIDAD SOCIAL"/>
    <s v="N"/>
    <s v="00 - N/A"/>
    <s v="10 - FONDO GENERAL"/>
    <s v="(blank)"/>
    <s v="99 - MULTIPROVINCIAL"/>
    <n v="12891384"/>
    <n v="4829645.910000001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1 - SERVICIOS BÁSICOS"/>
    <s v="N"/>
    <s v="00 - N/A"/>
    <s v="30 - FONDOS PROPIOS"/>
    <s v="(blank)"/>
    <s v="99 - MULTIPROVINCIAL"/>
    <n v="3498000"/>
    <n v="1457631.59"/>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2 - PUBLICIDAD, IMPRESIÓN Y ENCUADERNACIÓN"/>
    <s v="N"/>
    <s v="00 - N/A"/>
    <s v="30 - FONDOS PROPIOS"/>
    <s v="(blank)"/>
    <s v="99 - MULTIPROVINCIAL"/>
    <n v="2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3 - VIÁTICOS"/>
    <s v="N"/>
    <s v="00 - N/A"/>
    <s v="30 - FONDOS PROPIOS"/>
    <s v="(blank)"/>
    <s v="99 - MULTIPROVINCIAL"/>
    <n v="15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4 - TRANSPORTE Y ALMACENAJE"/>
    <s v="N"/>
    <s v="00 - N/A"/>
    <s v="30 - FONDOS PROPIOS"/>
    <s v="(blank)"/>
    <s v="99 - MULTIPROVINCIAL"/>
    <n v="77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5 - ALQUILERES Y RENTAS"/>
    <s v="N"/>
    <s v="00 - N/A"/>
    <s v="30 - FONDOS PROPIOS"/>
    <s v="(blank)"/>
    <s v="99 - MULTIPROVINCIAL"/>
    <n v="8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6 - SEGUROS"/>
    <s v="N"/>
    <s v="00 - N/A"/>
    <s v="30 - FONDOS PROPIOS"/>
    <s v="(blank)"/>
    <s v="99 - MULTIPROVINCIAL"/>
    <n v="200000"/>
    <n v="108591.9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7 - SERVICIOS DE CONSERVACIÓN, REPARACIONES MENORES E INSTALACIONES TEMPORALES"/>
    <s v="N"/>
    <s v="00 - N/A"/>
    <s v="30 - FONDOS PROPIOS"/>
    <s v="(blank)"/>
    <s v="99 - MULTIPROVINCIAL"/>
    <n v="20229551"/>
    <n v="2567811.2599999998"/>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8 - OTROS SERVICIOS NO INCLUIDOS EN CONCEPTOS ANTERIORES"/>
    <s v="N"/>
    <s v="00 - N/A"/>
    <s v="30 - FONDOS PROPIOS"/>
    <s v="(blank)"/>
    <s v="99 - MULTIPROVINCIAL"/>
    <n v="3095000"/>
    <n v="625006.97"/>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9 - OTRAS CONTRATACIONES DE SERVICIOS"/>
    <s v="N"/>
    <s v="00 - N/A"/>
    <s v="30 - FONDOS PROPIOS"/>
    <s v="(blank)"/>
    <s v="99 - MULTIPROVINCIAL"/>
    <n v="2100000"/>
    <n v="726130.70000000007"/>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1 - ALIMENTOS Y PRODUCTOS AGROFORESTALES"/>
    <s v="N"/>
    <s v="00 - N/A"/>
    <s v="30 - FONDOS PROPIOS"/>
    <s v="(blank)"/>
    <s v="99 - MULTIPROVINCIAL"/>
    <n v="430000"/>
    <n v="211874"/>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2 - TEXTILES Y VESTUARIOS"/>
    <s v="N"/>
    <s v="00 - N/A"/>
    <s v="30 - FONDOS PROPIOS"/>
    <s v="(blank)"/>
    <s v="99 - MULTIPROVINCIAL"/>
    <n v="1000000"/>
    <n v="5664"/>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3 - PAPEL, CARTÓN E IMPRESOS"/>
    <s v="N"/>
    <s v="00 - N/A"/>
    <s v="30 - FONDOS PROPIOS"/>
    <s v="(blank)"/>
    <s v="99 - MULTIPROVINCIAL"/>
    <n v="5000000"/>
    <n v="1192944.600000000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4 - PRODUCTOS FARMACÉUTICOS"/>
    <s v="N"/>
    <s v="00 - N/A"/>
    <s v="30 - FONDOS PROPIOS"/>
    <s v="(blank)"/>
    <s v="99 - MULTIPROVINCIAL"/>
    <n v="1000000"/>
    <n v="17169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5 - CUERO, CAUCHO Y PLÁSTICO"/>
    <s v="N"/>
    <s v="00 - N/A"/>
    <s v="30 - FONDOS PROPIOS"/>
    <s v="(blank)"/>
    <s v="99 - MULTIPROVINCIAL"/>
    <n v="8804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6 - PRODUCTOS DE MINERALES, METÁLICOS Y NO METÁLICOS"/>
    <s v="N"/>
    <s v="00 - N/A"/>
    <s v="30 - FONDOS PROPIOS"/>
    <s v="(blank)"/>
    <s v="99 - MULTIPROVINCIAL"/>
    <n v="1797691"/>
    <n v="737718.13"/>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7 - COMBUSTIBLES, LUBRICANTES, PRODUCTOS QUÍMICOS Y CONEXOS"/>
    <s v="N"/>
    <s v="00 - N/A"/>
    <s v="30 - FONDOS PROPIOS"/>
    <s v="(blank)"/>
    <s v="99 - MULTIPROVINCIAL"/>
    <n v="23596085"/>
    <n v="1090322.97"/>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9 - PRODUCTOS Y ÚTILES VARIOS"/>
    <s v="N"/>
    <s v="00 - N/A"/>
    <s v="30 - FONDOS PROPIOS"/>
    <s v="(blank)"/>
    <s v="99 - MULTIPROVINCIAL"/>
    <n v="29170066"/>
    <n v="11653268.239999998"/>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1 - REMUNERACIONES"/>
    <s v="N"/>
    <s v="00 - N/A"/>
    <s v="10 - FONDO GENERAL"/>
    <s v="(blank)"/>
    <s v="99 - MULTIPROVINCIAL"/>
    <n v="207655509"/>
    <n v="79061270.459999993"/>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1 - REMUNERACIONES"/>
    <s v="N"/>
    <s v="00 - N/A"/>
    <s v="30 - FONDOS PROPIOS"/>
    <s v="(blank)"/>
    <s v="99 - MULTIPROVINCIAL"/>
    <n v="1500000"/>
    <n v="104781.45"/>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2 - SOBRESUELDOS"/>
    <s v="N"/>
    <s v="00 - N/A"/>
    <s v="10 - FONDO GENERAL"/>
    <s v="(blank)"/>
    <s v="99 - MULTIPROVINCIAL"/>
    <n v="2625000"/>
    <n v="98000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2 - SOBRESUELDOS"/>
    <s v="N"/>
    <s v="00 - N/A"/>
    <s v="30 - FONDOS PROPIOS"/>
    <s v="(blank)"/>
    <s v="99 - MULTIPROVINCIAL"/>
    <n v="0"/>
    <n v="2139551"/>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5 - CONTRIBUCIONES A LA SEGURIDAD SOCIAL"/>
    <s v="N"/>
    <s v="00 - N/A"/>
    <s v="10 - FONDO GENERAL"/>
    <s v="(blank)"/>
    <s v="99 - MULTIPROVINCIAL"/>
    <n v="29252018"/>
    <n v="12166978.610000001"/>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1 - SERVICIOS BÁSICOS"/>
    <s v="N"/>
    <s v="00 - N/A"/>
    <s v="30 - FONDOS PROPIOS"/>
    <s v="(blank)"/>
    <s v="99 - MULTIPROVINCIAL"/>
    <n v="4300000"/>
    <n v="832655.01000000013"/>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2 - PUBLICIDAD, IMPRESIÓN Y ENCUADERNACIÓN"/>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3 - VIÁTICOS"/>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4 - TRANSPORTE Y ALMACENAJE"/>
    <s v="N"/>
    <s v="00 - N/A"/>
    <s v="10 - FONDO GENERAL"/>
    <s v="(blank)"/>
    <s v="99 - MULTIPROVINCIAL"/>
    <n v="500198"/>
    <n v="227976"/>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4 - TRANSPORTE Y ALMACENAJE"/>
    <s v="N"/>
    <s v="00 - N/A"/>
    <s v="30 - FONDOS PROPIOS"/>
    <s v="(blank)"/>
    <s v="99 - MULTIPROVINCIAL"/>
    <n v="10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5 - ALQUILERES Y RENTAS"/>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7 - SERVICIOS DE CONSERVACIÓN, REPARACIONES MENORES E INSTALACIONES TEMPORALES"/>
    <s v="N"/>
    <s v="00 - N/A"/>
    <s v="10 - FONDO GENERAL"/>
    <s v="(blank)"/>
    <s v="99 - MULTIPROVINCIAL"/>
    <n v="276150"/>
    <n v="2108444.46"/>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7 - SERVICIOS DE CONSERVACIÓN, REPARACIONES MENORES E INSTALACIONES TEMPORALES"/>
    <s v="N"/>
    <s v="00 - N/A"/>
    <s v="30 - FONDOS PROPIOS"/>
    <s v="(blank)"/>
    <s v="99 - MULTIPROVINCIAL"/>
    <n v="3000000"/>
    <n v="521474"/>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8 - OTROS SERVICIOS NO INCLUIDOS EN CONCEPTOS ANTERIORES"/>
    <s v="N"/>
    <s v="00 - N/A"/>
    <s v="30 - FONDOS PROPIOS"/>
    <s v="(blank)"/>
    <s v="99 - MULTIPROVINCIAL"/>
    <n v="36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9 - OTRAS CONTRATACIONES DE SERVICIOS"/>
    <s v="N"/>
    <s v="00 - N/A"/>
    <s v="10 - FONDO GENERAL"/>
    <s v="(blank)"/>
    <s v="99 - MULTIPROVINCIAL"/>
    <n v="0"/>
    <n v="1678738.8"/>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9 - OTRAS CONTRATACIONES DE SERVICIOS"/>
    <s v="N"/>
    <s v="00 - N/A"/>
    <s v="30 - FONDOS PROPIOS"/>
    <s v="(blank)"/>
    <s v="99 - MULTIPROVINCIAL"/>
    <n v="10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1 - ALIMENTOS Y PRODUCTOS AGROFORESTALES"/>
    <s v="N"/>
    <s v="00 - N/A"/>
    <s v="10 - FONDO GENERAL"/>
    <s v="(blank)"/>
    <s v="99 - MULTIPROVINCIAL"/>
    <n v="5000000"/>
    <n v="1733074.96"/>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1 - ALIMENTOS Y PRODUCTOS AGROFORESTALES"/>
    <s v="N"/>
    <s v="00 - N/A"/>
    <s v="30 - FONDOS PROPIOS"/>
    <s v="(blank)"/>
    <s v="99 - MULTIPROVINCIAL"/>
    <n v="4500000"/>
    <n v="2507084.0099999998"/>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2 - TEXTILES Y VESTUARIOS"/>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3 - PAPEL, CARTÓN E IMPRESOS"/>
    <s v="N"/>
    <s v="00 - N/A"/>
    <s v="30 - FONDOS PROPIOS"/>
    <s v="(blank)"/>
    <s v="99 - MULTIPROVINCIAL"/>
    <n v="1350000"/>
    <n v="425209.5"/>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4 - PRODUCTOS FARMACÉUTICOS"/>
    <s v="N"/>
    <s v="00 - N/A"/>
    <s v="10 - FONDO GENERAL"/>
    <s v="(blank)"/>
    <s v="99 - MULTIPROVINCIAL"/>
    <n v="6500000"/>
    <n v="2596790.5"/>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4 - PRODUCTOS FARMACÉUTICOS"/>
    <s v="N"/>
    <s v="00 - N/A"/>
    <s v="30 - FONDOS PROPIOS"/>
    <s v="(blank)"/>
    <s v="99 - MULTIPROVINCIAL"/>
    <n v="10622203"/>
    <n v="107700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5 - CUERO, CAUCHO Y PLÁSTICO"/>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6 - PRODUCTOS DE MINERALES, METÁLICOS Y NO METÁLICOS"/>
    <s v="N"/>
    <s v="00 - N/A"/>
    <s v="30 - FONDOS PROPIOS"/>
    <s v="(blank)"/>
    <s v="99 - MULTIPROVINCIAL"/>
    <n v="0"/>
    <n v="27582.7"/>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7 - COMBUSTIBLES, LUBRICANTES, PRODUCTOS QUÍMICOS Y CONEXOS"/>
    <s v="N"/>
    <s v="00 - N/A"/>
    <s v="10 - FONDO GENERAL"/>
    <s v="(blank)"/>
    <s v="99 - MULTIPROVINCIAL"/>
    <n v="8500000"/>
    <n v="9725785.370000001"/>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7 - COMBUSTIBLES, LUBRICANTES, PRODUCTOS QUÍMICOS Y CONEXOS"/>
    <s v="N"/>
    <s v="00 - N/A"/>
    <s v="30 - FONDOS PROPIOS"/>
    <s v="(blank)"/>
    <s v="99 - MULTIPROVINCIAL"/>
    <n v="4200000"/>
    <n v="93133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9 - PRODUCTOS Y ÚTILES VARIOS"/>
    <s v="N"/>
    <s v="00 - N/A"/>
    <s v="10 - FONDO GENERAL"/>
    <s v="(blank)"/>
    <s v="99 - MULTIPROVINCIAL"/>
    <n v="7054575"/>
    <n v="2252598.8200000003"/>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9 - PRODUCTOS Y ÚTILES VARIOS"/>
    <s v="N"/>
    <s v="00 - N/A"/>
    <s v="30 - FONDOS PROPIOS"/>
    <s v="(blank)"/>
    <s v="99 - MULTIPROVINCIAL"/>
    <n v="11292599"/>
    <n v="1705567.13"/>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1 - REMUNERACIONES"/>
    <s v="N"/>
    <s v="00 - N/A"/>
    <s v="10 - FONDO GENERAL"/>
    <s v="(blank)"/>
    <s v="99 - MULTIPROVINCIAL"/>
    <n v="615764425"/>
    <n v="195839981.67999998"/>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2 - SOBRESUELDOS"/>
    <s v="N"/>
    <s v="00 - N/A"/>
    <s v="10 - FONDO GENERAL"/>
    <s v="(blank)"/>
    <s v="99 - MULTIPROVINCIAL"/>
    <n v="21676920"/>
    <n v="7070977.5100000007"/>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5 - CONTRIBUCIONES A LA SEGURIDAD SOCIAL"/>
    <s v="N"/>
    <s v="00 - N/A"/>
    <s v="10 - FONDO GENERAL"/>
    <s v="(blank)"/>
    <s v="99 - MULTIPROVINCIAL"/>
    <n v="93000000"/>
    <n v="30071946.449999999"/>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1 - SERVICIOS BÁSICOS"/>
    <s v="N"/>
    <s v="00 - N/A"/>
    <s v="10 - FONDO GENERAL"/>
    <s v="(blank)"/>
    <s v="99 - MULTIPROVINCIAL"/>
    <n v="1962926"/>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2 - PUBLICIDAD, IMPRESIÓN Y ENCUADERNACIÓN"/>
    <s v="N"/>
    <s v="00 - N/A"/>
    <s v="10 - FONDO GENERAL"/>
    <s v="(blank)"/>
    <s v="99 - MULTIPROVINCIAL"/>
    <n v="378722"/>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6 - SEGUROS"/>
    <s v="N"/>
    <s v="00 - N/A"/>
    <s v="10 - FONDO GENERAL"/>
    <s v="(blank)"/>
    <s v="99 - MULTIPROVINCIAL"/>
    <n v="149163"/>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7 - SERVICIOS DE CONSERVACIÓN, REPARACIONES MENORES E INSTALACIONES TEMPORALES"/>
    <s v="N"/>
    <s v="00 - N/A"/>
    <s v="10 - FONDO GENERAL"/>
    <s v="(blank)"/>
    <s v="99 - MULTIPROVINCIAL"/>
    <n v="76231127"/>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8 - OTROS SERVICIOS NO INCLUIDOS EN CONCEPTOS ANTERIORES"/>
    <s v="N"/>
    <s v="00 - N/A"/>
    <s v="10 - FONDO GENERAL"/>
    <s v="(blank)"/>
    <s v="99 - MULTIPROVINCIAL"/>
    <n v="1613757"/>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2 - TEXTILES Y VESTUARIOS"/>
    <s v="N"/>
    <s v="00 - N/A"/>
    <s v="10 - FONDO GENERAL"/>
    <s v="(blank)"/>
    <s v="99 - MULTIPROVINCIAL"/>
    <n v="618706"/>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3 - PAPEL, CARTÓN E IMPRESOS"/>
    <s v="N"/>
    <s v="00 - N/A"/>
    <s v="10 - FONDO GENERAL"/>
    <s v="(blank)"/>
    <s v="99 - MULTIPROVINCIAL"/>
    <n v="807032"/>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5 - CUERO, CAUCHO Y PLÁSTICO"/>
    <s v="N"/>
    <s v="00 - N/A"/>
    <s v="10 - FONDO GENERAL"/>
    <s v="(blank)"/>
    <s v="99 - MULTIPROVINCIAL"/>
    <n v="612158"/>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6 - PRODUCTOS DE MINERALES, METÁLICOS Y NO METÁLICOS"/>
    <s v="N"/>
    <s v="00 - N/A"/>
    <s v="10 - FONDO GENERAL"/>
    <s v="(blank)"/>
    <s v="99 - MULTIPROVINCIAL"/>
    <n v="1563690"/>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7 - COMBUSTIBLES, LUBRICANTES, PRODUCTOS QUÍMICOS Y CONEXOS"/>
    <s v="N"/>
    <s v="00 - N/A"/>
    <s v="10 - FONDO GENERAL"/>
    <s v="(blank)"/>
    <s v="99 - MULTIPROVINCIAL"/>
    <n v="8686281"/>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9 - PRODUCTOS Y ÚTILES VARIOS"/>
    <s v="N"/>
    <s v="00 - N/A"/>
    <s v="10 - FONDO GENERAL"/>
    <s v="(blank)"/>
    <s v="99 - MULTIPROVINCIAL"/>
    <n v="1756388"/>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100000000"/>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3 - PAPEL, CARTÓN E IMPRESOS"/>
    <s v="N"/>
    <s v="00 - N/A"/>
    <s v="10 - FONDO GENERAL"/>
    <s v="(blank)"/>
    <s v="99 - MULTIPROVINCIAL"/>
    <n v="697408"/>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5 - CUERO, CAUCHO Y PLÁSTICO"/>
    <s v="N"/>
    <s v="00 - N/A"/>
    <s v="10 - FONDO GENERAL"/>
    <s v="(blank)"/>
    <s v="99 - MULTIPROVINCIAL"/>
    <n v="2448635"/>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6 - PRODUCTOS DE MINERALES, METÁLICOS Y NO METÁLICOS"/>
    <s v="N"/>
    <s v="00 - N/A"/>
    <s v="10 - FONDO GENERAL"/>
    <s v="(blank)"/>
    <s v="99 - MULTIPROVINCIAL"/>
    <n v="4632253"/>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10199220"/>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9 - PRODUCTOS Y ÚTILES VARIOS"/>
    <s v="N"/>
    <s v="00 - N/A"/>
    <s v="10 - FONDO GENERAL"/>
    <s v="(blank)"/>
    <s v="99 - MULTIPROVINCIAL"/>
    <n v="1505159"/>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2 - CONTRATACIÓN DE SERVICIOS"/>
    <s v="2.2.2 - PUBLICIDAD, IMPRESIÓN Y ENCUADERNACIÓN"/>
    <s v="N"/>
    <s v="00 - N/A"/>
    <s v="10 - FONDO GENERAL"/>
    <s v="(blank)"/>
    <s v="32 - SANTO DOMINGO"/>
    <n v="0"/>
    <n v="324206.83"/>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2 - CONTRATACIÓN DE SERVICIOS"/>
    <s v="2.2.8 - OTROS SERVICIOS NO INCLUIDOS EN CONCEPTOS ANTERIORES"/>
    <s v="N"/>
    <s v="00 - N/A"/>
    <s v="10 - FONDO GENERAL"/>
    <s v="(blank)"/>
    <s v="32 - SANTO DOMINGO"/>
    <n v="1025077"/>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2 - TEXTILES Y VESTUARIOS"/>
    <s v="N"/>
    <s v="00 - N/A"/>
    <s v="10 - FONDO GENERAL"/>
    <s v="(blank)"/>
    <s v="32 - SANTO DOMINGO"/>
    <n v="813750"/>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7 - COMBUSTIBLES, LUBRICANTES, PRODUCTOS QUÍMICOS Y CONEXOS"/>
    <s v="N"/>
    <s v="00 - N/A"/>
    <s v="10 - FONDO GENERAL"/>
    <s v="(blank)"/>
    <s v="32 - SANTO DOMINGO"/>
    <n v="1004220"/>
    <n v="55400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9 - PRODUCTOS Y ÚTILES VARIOS"/>
    <s v="N"/>
    <s v="00 - N/A"/>
    <s v="10 - FONDO GENERAL"/>
    <s v="(blank)"/>
    <s v="32 - SANTO DOMINGO"/>
    <n v="348745"/>
    <n v="132475.4"/>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1 - REMUNERACIONES"/>
    <s v="N"/>
    <s v="00 - N/A"/>
    <s v="10 - FONDO GENERAL"/>
    <s v="(blank)"/>
    <s v="32 - SANTO DOMINGO"/>
    <n v="872160754"/>
    <n v="218716301.91000003"/>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2 - SOBRESUELDOS"/>
    <s v="N"/>
    <s v="00 - N/A"/>
    <s v="10 - FONDO GENERAL"/>
    <s v="(blank)"/>
    <s v="32 - SANTO DOMINGO"/>
    <n v="85002455"/>
    <n v="13423333.389999999"/>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2 - SOBRESUELDOS"/>
    <s v="N"/>
    <s v="00 - N/A"/>
    <s v="30 - FONDOS PROPIOS"/>
    <s v="(blank)"/>
    <s v="32 - SANTO DOMINGO"/>
    <n v="9283645"/>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5 - CONTRIBUCIONES A LA SEGURIDAD SOCIAL"/>
    <s v="N"/>
    <s v="00 - N/A"/>
    <s v="10 - FONDO GENERAL"/>
    <s v="(blank)"/>
    <s v="32 - SANTO DOMINGO"/>
    <n v="101623893"/>
    <n v="33421226.169999994"/>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1 - SERVICIOS BÁSICOS"/>
    <s v="N"/>
    <s v="00 - N/A"/>
    <s v="30 - FONDOS PROPIOS"/>
    <s v="(blank)"/>
    <s v="32 - SANTO DOMINGO"/>
    <n v="30504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4 - TRANSPORTE Y ALMACENAJE"/>
    <s v="N"/>
    <s v="00 - N/A"/>
    <s v="30 - FONDOS PROPIOS"/>
    <s v="(blank)"/>
    <s v="32 - SANTO DOMINGO"/>
    <n v="408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5 - ALQUILERES Y RENTAS"/>
    <s v="N"/>
    <s v="00 - N/A"/>
    <s v="10 - FONDO GENERAL"/>
    <s v="(blank)"/>
    <s v="32 - SANTO DOMINGO"/>
    <n v="0"/>
    <n v="15000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5 - ALQUILERES Y RENTAS"/>
    <s v="N"/>
    <s v="00 - N/A"/>
    <s v="30 - FONDOS PROPIOS"/>
    <s v="(blank)"/>
    <s v="32 - SANTO DOMINGO"/>
    <n v="3864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7 - SERVICIOS DE CONSERVACIÓN, REPARACIONES MENORES E INSTALACIONES TEMPORALES"/>
    <s v="N"/>
    <s v="00 - N/A"/>
    <s v="10 - FONDO GENERAL"/>
    <s v="(blank)"/>
    <s v="32 - SANTO DOMINGO"/>
    <n v="6145160"/>
    <n v="523061.81"/>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7 - SERVICIOS DE CONSERVACIÓN, REPARACIONES MENORES E INSTALACIONES TEMPORALES"/>
    <s v="N"/>
    <s v="00 - N/A"/>
    <s v="30 - FONDOS PROPIOS"/>
    <s v="(blank)"/>
    <s v="32 - SANTO DOMINGO"/>
    <n v="282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8 - OTROS SERVICIOS NO INCLUIDOS EN CONCEPTOS ANTERIORES"/>
    <s v="N"/>
    <s v="00 - N/A"/>
    <s v="10 - FONDO GENERAL"/>
    <s v="(blank)"/>
    <s v="32 - SANTO DOMINGO"/>
    <n v="520243"/>
    <n v="48970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8 - OTROS SERVICIOS NO INCLUIDOS EN CONCEPTOS ANTERIORES"/>
    <s v="N"/>
    <s v="00 - N/A"/>
    <s v="30 - FONDOS PROPIOS"/>
    <s v="(blank)"/>
    <s v="32 - SANTO DOMINGO"/>
    <n v="22964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9 - OTRAS CONTRATACIONES DE SERVICIOS"/>
    <s v="N"/>
    <s v="00 - N/A"/>
    <s v="30 - FONDOS PROPIOS"/>
    <s v="(blank)"/>
    <s v="32 - SANTO DOMINGO"/>
    <n v="15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1 - ALIMENTOS Y PRODUCTOS AGROFORESTALES"/>
    <s v="N"/>
    <s v="00 - N/A"/>
    <s v="30 - FONDOS PROPIOS"/>
    <s v="(blank)"/>
    <s v="32 - SANTO DOMINGO"/>
    <n v="456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2 - TEXTILES Y VESTUARIOS"/>
    <s v="N"/>
    <s v="00 - N/A"/>
    <s v="30 - FONDOS PROPIOS"/>
    <s v="(blank)"/>
    <s v="32 - SANTO DOMINGO"/>
    <n v="674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3 - PAPEL, CARTÓN E IMPRESOS"/>
    <s v="N"/>
    <s v="00 - N/A"/>
    <s v="30 - FONDOS PROPIOS"/>
    <s v="(blank)"/>
    <s v="32 - SANTO DOMINGO"/>
    <n v="3845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4 - PRODUCTOS FARMACÉUTICOS"/>
    <s v="N"/>
    <s v="00 - N/A"/>
    <s v="30 - FONDOS PROPIOS"/>
    <s v="(blank)"/>
    <s v="32 - SANTO DOMINGO"/>
    <n v="1997002"/>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7 - COMBUSTIBLES, LUBRICANTES, PRODUCTOS QUÍMICOS Y CONEXOS"/>
    <s v="N"/>
    <s v="00 - N/A"/>
    <s v="30 - FONDOS PROPIOS"/>
    <s v="(blank)"/>
    <s v="32 - SANTO DOMINGO"/>
    <n v="3648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9 - PRODUCTOS Y ÚTILES VARIOS"/>
    <s v="N"/>
    <s v="00 - N/A"/>
    <s v="30 - FONDOS PROPIOS"/>
    <s v="(blank)"/>
    <s v="32 - SANTO DOMINGO"/>
    <n v="132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2 - CONTRATACIÓN DE SERVICIOS"/>
    <s v="2.2.1 - SERVICIOS BÁSICOS"/>
    <s v="N"/>
    <s v="00 - N/A"/>
    <s v="10 - FONDO GENERAL"/>
    <s v="(blank)"/>
    <s v="32 - SANTO DOMINGO"/>
    <n v="0"/>
    <n v="2080559.3"/>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32 - SANTO DOMINGO"/>
    <n v="1500000"/>
    <n v="7600709.2599999998"/>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1 - ALIMENTOS Y PRODUCTOS AGROFORESTALES"/>
    <s v="N"/>
    <s v="00 - N/A"/>
    <s v="10 - FONDO GENERAL"/>
    <s v="(blank)"/>
    <s v="32 - SANTO DOMINGO"/>
    <n v="0"/>
    <n v="5931555.4400000013"/>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2 - TEXTILES Y VESTUARIOS"/>
    <s v="N"/>
    <s v="00 - N/A"/>
    <s v="10 - FONDO GENERAL"/>
    <s v="(blank)"/>
    <s v="32 - SANTO DOMINGO"/>
    <n v="6418000"/>
    <n v="1703277.81"/>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3 - PAPEL, CARTÓN E IMPRESOS"/>
    <s v="N"/>
    <s v="00 - N/A"/>
    <s v="10 - FONDO GENERAL"/>
    <s v="(blank)"/>
    <s v="32 - SANTO DOMINGO"/>
    <n v="0"/>
    <n v="3740922.4400000004"/>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4 - PRODUCTOS FARMACÉUTICOS"/>
    <s v="N"/>
    <s v="00 - N/A"/>
    <s v="10 - FONDO GENERAL"/>
    <s v="(blank)"/>
    <s v="32 - SANTO DOMINGO"/>
    <n v="38732735"/>
    <n v="18429819.400000002"/>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5 - CUERO, CAUCHO Y PLÁSTICO"/>
    <s v="N"/>
    <s v="00 - N/A"/>
    <s v="10 - FONDO GENERAL"/>
    <s v="(blank)"/>
    <s v="32 - SANTO DOMINGO"/>
    <n v="0"/>
    <n v="898406.74"/>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6 - PRODUCTOS DE MINERALES, METÁLICOS Y NO METÁLICOS"/>
    <s v="N"/>
    <s v="00 - N/A"/>
    <s v="10 - FONDO GENERAL"/>
    <s v="(blank)"/>
    <s v="32 - SANTO DOMINGO"/>
    <n v="0"/>
    <n v="362646.86"/>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7 - COMBUSTIBLES, LUBRICANTES, PRODUCTOS QUÍMICOS Y CONEXOS"/>
    <s v="N"/>
    <s v="00 - N/A"/>
    <s v="10 - FONDO GENERAL"/>
    <s v="(blank)"/>
    <s v="32 - SANTO DOMINGO"/>
    <n v="48634225"/>
    <n v="11755243.539999999"/>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9 - PRODUCTOS Y ÚTILES VARIOS"/>
    <s v="N"/>
    <s v="00 - N/A"/>
    <s v="10 - FONDO GENERAL"/>
    <s v="(blank)"/>
    <s v="32 - SANTO DOMINGO"/>
    <n v="45983939"/>
    <n v="31129181.749999996"/>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2 - CONTRATACIÓN DE SERVICIOS"/>
    <s v="2.2.7 - SERVICIOS DE CONSERVACIÓN, REPARACIONES MENORES E INSTALACIONES TEMPORALES"/>
    <s v="N"/>
    <s v="00 - N/A"/>
    <s v="10 - FONDO GENERAL"/>
    <s v="(blank)"/>
    <s v="01 - DISTRITO NACIONAL"/>
    <n v="2744210"/>
    <n v="14986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2 - TEXTILES Y VESTUARIOS"/>
    <s v="N"/>
    <s v="00 - N/A"/>
    <s v="10 - FONDO GENERAL"/>
    <s v="(blank)"/>
    <s v="01 - DISTRITO NACIONAL"/>
    <n v="4000000"/>
    <n v="815084.02"/>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5 - CUERO, CAUCHO Y PLÁSTICO"/>
    <s v="N"/>
    <s v="00 - N/A"/>
    <s v="10 - FONDO GENERAL"/>
    <s v="(blank)"/>
    <s v="01 - DISTRITO NACIONAL"/>
    <n v="0"/>
    <n v="132337"/>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6 - PRODUCTOS DE MINERALES, METÁLICOS Y NO METÁLICOS"/>
    <s v="N"/>
    <s v="00 - N/A"/>
    <s v="10 - FONDO GENERAL"/>
    <s v="(blank)"/>
    <s v="01 - DISTRITO NACIONAL"/>
    <n v="0"/>
    <n v="171287.89"/>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9 - PRODUCTOS Y ÚTILES VARIOS"/>
    <s v="N"/>
    <s v="00 - N/A"/>
    <s v="10 - FONDO GENERAL"/>
    <s v="(blank)"/>
    <s v="01 - DISTRITO NACIONAL"/>
    <n v="33242"/>
    <n v="471075.01"/>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1 - REMUNERACIONES"/>
    <s v="N"/>
    <s v="00 - N/A"/>
    <s v="10 - FONDO GENERAL"/>
    <s v="(blank)"/>
    <s v="01 - DISTRITO NACIONAL"/>
    <n v="635556867"/>
    <n v="202877649.32999998"/>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2 - SOBRESUELDOS"/>
    <s v="N"/>
    <s v="00 - N/A"/>
    <s v="10 - FONDO GENERAL"/>
    <s v="(blank)"/>
    <s v="01 - DISTRITO NACIONAL"/>
    <n v="53360056"/>
    <n v="19006987.559999999"/>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5 - CONTRIBUCIONES A LA SEGURIDAD SOCIAL"/>
    <s v="N"/>
    <s v="00 - N/A"/>
    <s v="10 - FONDO GENERAL"/>
    <s v="(blank)"/>
    <s v="01 - DISTRITO NACIONAL"/>
    <n v="89671126"/>
    <n v="31216834.349999998"/>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2 - CONTRATACIÓN DE SERVICIOS"/>
    <s v="2.2.1 - SERVICIOS BÁSICOS"/>
    <s v="N"/>
    <s v="00 - N/A"/>
    <s v="10 - FONDO GENERAL"/>
    <s v="(blank)"/>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2 - CONTRATACIÓN DE SERVICIOS"/>
    <s v="2.2.2 - PUBLICIDAD, IMPRESIÓN Y ENCUADERNACIÓN"/>
    <s v="N"/>
    <s v="00 - N/A"/>
    <s v="10 - FONDO GENERAL"/>
    <s v="(blank)"/>
    <s v="01 - DISTRITO NACIONAL"/>
    <n v="0"/>
    <n v="542221.80000000005"/>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01 - DISTRITO NACIONAL"/>
    <n v="0"/>
    <n v="1558129.79"/>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1 - ALIMENTOS Y PRODUCTOS AGROFORESTALES"/>
    <s v="N"/>
    <s v="00 - N/A"/>
    <s v="10 - FONDO GENERAL"/>
    <s v="(blank)"/>
    <s v="01 - DISTRITO NACIONAL"/>
    <n v="8125432"/>
    <n v="5597073.4000000004"/>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1 - ALIMENTOS Y PRODUCTOS AGROFORESTALES"/>
    <s v="N"/>
    <s v="00 - N/A"/>
    <s v="60 - CREDITO EXTERNO"/>
    <s v="(blank)"/>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2 - TEXTILES Y VESTUARIOS"/>
    <s v="N"/>
    <s v="00 - N/A"/>
    <s v="10 - FONDO GENERAL"/>
    <s v="(blank)"/>
    <s v="01 - DISTRITO NACIONAL"/>
    <n v="67176"/>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3 - PAPEL, CARTÓN E IMPRESOS"/>
    <s v="N"/>
    <s v="00 - N/A"/>
    <s v="10 - FONDO GENERAL"/>
    <s v="(blank)"/>
    <s v="01 - DISTRITO NACIONAL"/>
    <n v="805400"/>
    <n v="498691.6"/>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4 - PRODUCTOS FARMACÉUTICOS"/>
    <s v="N"/>
    <s v="00 - N/A"/>
    <s v="10 - FONDO GENERAL"/>
    <s v="(blank)"/>
    <s v="01 - DISTRITO NACIONAL"/>
    <n v="11103700"/>
    <n v="8331508.4000000004"/>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5 - CUERO, CAUCHO Y PLÁSTICO"/>
    <s v="N"/>
    <s v="00 - N/A"/>
    <s v="10 - FONDO GENERAL"/>
    <s v="(blank)"/>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6 - PRODUCTOS DE MINERALES, METÁLICOS Y NO METÁLICOS"/>
    <s v="N"/>
    <s v="00 - N/A"/>
    <s v="10 - FONDO GENERAL"/>
    <s v="(blank)"/>
    <s v="01 - DISTRITO NACIONAL"/>
    <n v="0"/>
    <n v="11335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7 - COMBUSTIBLES, LUBRICANTES, PRODUCTOS QUÍMICOS Y CONEXOS"/>
    <s v="N"/>
    <s v="00 - N/A"/>
    <s v="10 - FONDO GENERAL"/>
    <s v="(blank)"/>
    <s v="01 - DISTRITO NACIONAL"/>
    <n v="17987948"/>
    <n v="6687898.7400000012"/>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9 - PRODUCTOS Y ÚTILES VARIOS"/>
    <s v="N"/>
    <s v="00 - N/A"/>
    <s v="10 - FONDO GENERAL"/>
    <s v="(blank)"/>
    <s v="01 - DISTRITO NACIONAL"/>
    <n v="3012798"/>
    <n v="3293409.5"/>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9 - PRODUCTOS Y ÚTILES VARIOS"/>
    <s v="N"/>
    <s v="00 - N/A"/>
    <s v="60 - CREDITO EXTERNO"/>
    <s v="(blank)"/>
    <s v="01 - DISTRITO NACIONAL"/>
    <n v="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2 - PUBLICIDAD, IMPRESIÓN Y ENCUADERNACIÓN"/>
    <s v="N"/>
    <s v="00 - N/A"/>
    <s v="10 - FONDO GENERAL"/>
    <s v="(blank)"/>
    <s v="99 - MULTIPROVINCIAL"/>
    <n v="420980"/>
    <n v="31624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3 - VIÁTICOS"/>
    <s v="N"/>
    <s v="00 - N/A"/>
    <s v="10 - FONDO GENERAL"/>
    <s v="(blank)"/>
    <s v="99 - MULTIPROVINCIAL"/>
    <n v="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4 - TRANSPORTE Y ALMACENAJE"/>
    <s v="N"/>
    <s v="00 - N/A"/>
    <s v="10 - FONDO GENERAL"/>
    <s v="(blank)"/>
    <s v="99 - MULTIPROVINCIAL"/>
    <n v="5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5 - ALQUILERES Y RENTAS"/>
    <s v="N"/>
    <s v="00 - N/A"/>
    <s v="10 - FONDO GENERAL"/>
    <s v="(blank)"/>
    <s v="99 - MULTIPROVINCIAL"/>
    <n v="16068080"/>
    <n v="4525765.32"/>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6 - SEGUROS"/>
    <s v="N"/>
    <s v="00 - N/A"/>
    <s v="10 - FONDO GENERAL"/>
    <s v="(blank)"/>
    <s v="99 - MULTIPROVINCIAL"/>
    <n v="197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6 - SEGUROS"/>
    <s v="N"/>
    <s v="00 - N/A"/>
    <s v="60 - CREDITO EXTERNO"/>
    <s v="(blank)"/>
    <s v="99 - MULTIPROVINCIAL"/>
    <n v="0"/>
    <n v="15010941.3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168356378"/>
    <n v="94863413.769999996"/>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8 - OTROS SERVICIOS NO INCLUIDOS EN CONCEPTOS ANTERIORES"/>
    <s v="N"/>
    <s v="00 - N/A"/>
    <s v="10 - FONDO GENERAL"/>
    <s v="(blank)"/>
    <s v="99 - MULTIPROVINCIAL"/>
    <n v="7750000"/>
    <n v="935285.45000000007"/>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9 - OTRAS CONTRATACIONES DE SERVICIOS"/>
    <s v="N"/>
    <s v="00 - N/A"/>
    <s v="10 - FONDO GENERAL"/>
    <s v="(blank)"/>
    <s v="99 - MULTIPROVINCIAL"/>
    <n v="820210749"/>
    <n v="440697636.94000006"/>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1 - ALIMENTOS Y PRODUCTOS AGROFORESTALES"/>
    <s v="N"/>
    <s v="00 - N/A"/>
    <s v="10 - FONDO GENERAL"/>
    <s v="(blank)"/>
    <s v="99 - MULTIPROVINCIAL"/>
    <n v="710000"/>
    <n v="44472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2 - TEXTILES Y VESTUARIOS"/>
    <s v="N"/>
    <s v="00 - N/A"/>
    <s v="10 - FONDO GENERAL"/>
    <s v="(blank)"/>
    <s v="99 - MULTIPROVINCIAL"/>
    <n v="40000000"/>
    <n v="23713846.399999999"/>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3 - PAPEL, CARTÓN E IMPRESOS"/>
    <s v="N"/>
    <s v="00 - N/A"/>
    <s v="10 - FONDO GENERAL"/>
    <s v="(blank)"/>
    <s v="99 - MULTIPROVINCIAL"/>
    <n v="2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3 - PAPEL, CARTÓN E IMPRESOS"/>
    <s v="N"/>
    <s v="00 - N/A"/>
    <s v="60 - CREDITO EXTERNO"/>
    <s v="(blank)"/>
    <s v="99 - MULTIPROVINCIAL"/>
    <n v="0"/>
    <n v="4090215.12"/>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4 - PRODUCTOS FARMACÉUTICOS"/>
    <s v="N"/>
    <s v="00 - N/A"/>
    <s v="10 - FONDO GENERAL"/>
    <s v="(blank)"/>
    <s v="99 - MULTIPROVINCIAL"/>
    <n v="3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4 - PRODUCTOS FARMACÉUTICOS"/>
    <s v="N"/>
    <s v="00 - N/A"/>
    <s v="60 - CREDITO EXTERNO"/>
    <s v="(blank)"/>
    <s v="99 - MULTIPROVINCIAL"/>
    <n v="0"/>
    <n v="333938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5 - CUERO, CAUCHO Y PLÁSTICO"/>
    <s v="N"/>
    <s v="00 - N/A"/>
    <s v="10 - FONDO GENERAL"/>
    <s v="(blank)"/>
    <s v="99 - MULTIPROVINCIAL"/>
    <n v="10806047"/>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6 - PRODUCTOS DE MINERALES, METÁLICOS Y NO METÁLICOS"/>
    <s v="N"/>
    <s v="00 - N/A"/>
    <s v="10 - FONDO GENERAL"/>
    <s v="(blank)"/>
    <s v="99 - MULTIPROVINCIAL"/>
    <n v="65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6 - PRODUCTOS DE MINERALES, METÁLICOS Y NO METÁLICOS"/>
    <s v="N"/>
    <s v="00 - N/A"/>
    <s v="60 - CREDITO EXTERNO"/>
    <s v="(blank)"/>
    <s v="99 - MULTIPROVINCIAL"/>
    <n v="0"/>
    <n v="9763907.6400000006"/>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7 - COMBUSTIBLES, LUBRICANTES, PRODUCTOS QUÍMICOS Y CONEXOS"/>
    <s v="N"/>
    <s v="00 - N/A"/>
    <s v="10 - FONDO GENERAL"/>
    <s v="(blank)"/>
    <s v="99 - MULTIPROVINCIAL"/>
    <n v="141337772"/>
    <n v="72746885.62000000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7 - COMBUSTIBLES, LUBRICANTES, PRODUCTOS QUÍMICOS Y CONEXOS"/>
    <s v="N"/>
    <s v="00 - N/A"/>
    <s v="60 - CREDITO EXTERNO"/>
    <s v="(blank)"/>
    <s v="99 - MULTIPROVINCIAL"/>
    <n v="0"/>
    <n v="1769866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9 - PRODUCTOS Y ÚTILES VARIOS"/>
    <s v="N"/>
    <s v="00 - N/A"/>
    <s v="10 - FONDO GENERAL"/>
    <s v="(blank)"/>
    <s v="99 - MULTIPROVINCIAL"/>
    <n v="39248973"/>
    <n v="3740417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9 - PRODUCTOS Y ÚTILES VARIOS"/>
    <s v="N"/>
    <s v="00 - N/A"/>
    <s v="60 - CREDITO EXTERNO"/>
    <s v="(blank)"/>
    <s v="99 - MULTIPROVINCIAL"/>
    <n v="0"/>
    <n v="108087876.53999999"/>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1 - REMUNERACIONES"/>
    <s v="N"/>
    <s v="00 - N/A"/>
    <s v="10 - FONDO GENERAL"/>
    <s v="(blank)"/>
    <s v="99 - MULTIPROVINCIAL"/>
    <n v="3853917853"/>
    <n v="1522520234.4000006"/>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2 - SOBRESUELDOS"/>
    <s v="N"/>
    <s v="00 - N/A"/>
    <s v="10 - FONDO GENERAL"/>
    <s v="(blank)"/>
    <s v="99 - MULTIPROVINCIAL"/>
    <n v="625539822"/>
    <n v="127397077.49999997"/>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5 - CONTRIBUCIONES A LA SEGURIDAD SOCIAL"/>
    <s v="N"/>
    <s v="00 - N/A"/>
    <s v="10 - FONDO GENERAL"/>
    <s v="(blank)"/>
    <s v="99 - MULTIPROVINCIAL"/>
    <n v="541256659"/>
    <n v="233629713.97"/>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1 - SERVICIOS BÁSICOS"/>
    <s v="N"/>
    <s v="00 - N/A"/>
    <s v="10 - FONDO GENERAL"/>
    <s v="(blank)"/>
    <s v="99 - MULTIPROVINCIAL"/>
    <n v="18810011"/>
    <n v="5973410.2999999998"/>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2 - PUBLICIDAD, IMPRESIÓN Y ENCUADERNACIÓN"/>
    <s v="N"/>
    <s v="00 - N/A"/>
    <s v="10 - FONDO GENERAL"/>
    <s v="(blank)"/>
    <s v="99 - MULTIPROVINCIAL"/>
    <n v="3162000"/>
    <n v="2035.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3 - VIÁTICOS"/>
    <s v="N"/>
    <s v="00 - N/A"/>
    <s v="10 - FONDO GENERAL"/>
    <s v="(blank)"/>
    <s v="99 - MULTIPROVINCIAL"/>
    <n v="665355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5 - ALQUILERES Y RENTAS"/>
    <s v="N"/>
    <s v="00 - N/A"/>
    <s v="10 - FONDO GENERAL"/>
    <s v="(blank)"/>
    <s v="99 - MULTIPROVINCIAL"/>
    <n v="37582947"/>
    <n v="13779056.310000002"/>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6 - SEGUROS"/>
    <s v="N"/>
    <s v="00 - N/A"/>
    <s v="10 - FONDO GENERAL"/>
    <s v="(blank)"/>
    <s v="99 - MULTIPROVINCIAL"/>
    <n v="26000000"/>
    <n v="1528517.8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0"/>
    <n v="32771583.899999999"/>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8 - OTROS SERVICIOS NO INCLUIDOS EN CONCEPTOS ANTERIORES"/>
    <s v="N"/>
    <s v="00 - N/A"/>
    <s v="10 - FONDO GENERAL"/>
    <s v="(blank)"/>
    <s v="99 - MULTIPROVINCIAL"/>
    <n v="0"/>
    <n v="1160333.33"/>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9 - OTRAS CONTRATACIONES DE SERVICIOS"/>
    <s v="N"/>
    <s v="00 - N/A"/>
    <s v="10 - FONDO GENERAL"/>
    <s v="(blank)"/>
    <s v="99 - MULTIPROVINCIAL"/>
    <n v="20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1 - ALIMENTOS Y PRODUCTOS AGROFORESTALES"/>
    <s v="N"/>
    <s v="00 - N/A"/>
    <s v="10 - FONDO GENERAL"/>
    <s v="(blank)"/>
    <s v="99 - MULTIPROVINCIAL"/>
    <n v="617700"/>
    <n v="142299.35999999999"/>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2 - TEXTILES Y VESTUARIOS"/>
    <s v="N"/>
    <s v="00 - N/A"/>
    <s v="10 - FONDO GENERAL"/>
    <s v="(blank)"/>
    <s v="99 - MULTIPROVINCIAL"/>
    <n v="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3 - PAPEL, CARTÓN E IMPRESOS"/>
    <s v="N"/>
    <s v="00 - N/A"/>
    <s v="10 - FONDO GENERAL"/>
    <s v="(blank)"/>
    <s v="99 - MULTIPROVINCIAL"/>
    <n v="589627"/>
    <n v="2908880.3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5 - CUERO, CAUCHO Y PLÁSTICO"/>
    <s v="N"/>
    <s v="00 - N/A"/>
    <s v="10 - FONDO GENERAL"/>
    <s v="(blank)"/>
    <s v="99 - MULTIPROVINCIAL"/>
    <n v="319485"/>
    <n v="51964.5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6 - PRODUCTOS DE MINERALES, METÁLICOS Y NO METÁLICOS"/>
    <s v="N"/>
    <s v="00 - N/A"/>
    <s v="10 - FONDO GENERAL"/>
    <s v="(blank)"/>
    <s v="99 - MULTIPROVINCIAL"/>
    <n v="720761"/>
    <n v="406664.53"/>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7 - COMBUSTIBLES, LUBRICANTES, PRODUCTOS QUÍMICOS Y CONEXOS"/>
    <s v="N"/>
    <s v="00 - N/A"/>
    <s v="10 - FONDO GENERAL"/>
    <s v="(blank)"/>
    <s v="99 - MULTIPROVINCIAL"/>
    <n v="0"/>
    <n v="7184649.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9 - PRODUCTOS Y ÚTILES VARIOS"/>
    <s v="N"/>
    <s v="00 - N/A"/>
    <s v="10 - FONDO GENERAL"/>
    <s v="(blank)"/>
    <s v="99 - MULTIPROVINCIAL"/>
    <n v="517427"/>
    <n v="1104355.3500000001"/>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1 - REMUNERACIONES"/>
    <s v="N"/>
    <s v="00 - N/A"/>
    <s v="10 - FONDO GENERAL"/>
    <s v="(blank)"/>
    <s v="32 - SANTO DOMINGO"/>
    <n v="372822576"/>
    <n v="138885420.38999999"/>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2 - SOBRESUELDOS"/>
    <s v="N"/>
    <s v="00 - N/A"/>
    <s v="10 - FONDO GENERAL"/>
    <s v="(blank)"/>
    <s v="32 - SANTO DOMINGO"/>
    <n v="1899186"/>
    <n v="1762122.22"/>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2 - SOBRESUELDOS"/>
    <s v="N"/>
    <s v="00 - N/A"/>
    <s v="30 - FONDOS PROPIOS"/>
    <s v="(blank)"/>
    <s v="32 - SANTO DOMINGO"/>
    <n v="0"/>
    <n v="6751851.8700000001"/>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5 - CONTRIBUCIONES A LA SEGURIDAD SOCIAL"/>
    <s v="N"/>
    <s v="00 - N/A"/>
    <s v="10 - FONDO GENERAL"/>
    <s v="(blank)"/>
    <s v="32 - SANTO DOMINGO"/>
    <n v="45222372"/>
    <n v="21231386.560000002"/>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1 - SERVICIOS BÁSICOS"/>
    <s v="N"/>
    <s v="00 - N/A"/>
    <s v="10 - FONDO GENERAL"/>
    <s v="(blank)"/>
    <s v="32 - SANTO DOMINGO"/>
    <n v="5050000"/>
    <n v="175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1 - SERVICIOS BÁSICOS"/>
    <s v="N"/>
    <s v="00 - N/A"/>
    <s v="30 - FONDOS PROPIOS"/>
    <s v="(blank)"/>
    <s v="32 - SANTO DOMINGO"/>
    <n v="9900000"/>
    <n v="845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2 - PUBLICIDAD, IMPRESIÓN Y ENCUADERNACIÓN"/>
    <s v="N"/>
    <s v="00 - N/A"/>
    <s v="30 - FONDOS PROPIOS"/>
    <s v="(blank)"/>
    <s v="32 - SANTO DOMINGO"/>
    <n v="0"/>
    <n v="84378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4 - TRANSPORTE Y ALMACENAJE"/>
    <s v="N"/>
    <s v="00 - N/A"/>
    <s v="10 - FONDO GENERAL"/>
    <s v="(blank)"/>
    <s v="32 - SANTO DOMINGO"/>
    <n v="0"/>
    <n v="118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4 - TRANSPORTE Y ALMACENAJE"/>
    <s v="N"/>
    <s v="00 - N/A"/>
    <s v="30 - FONDOS PROPIOS"/>
    <s v="(blank)"/>
    <s v="32 - SANTO DOMINGO"/>
    <n v="0"/>
    <n v="150704.78999999998"/>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5 - ALQUILERES Y RENTAS"/>
    <s v="N"/>
    <s v="00 - N/A"/>
    <s v="30 - FONDOS PROPIOS"/>
    <s v="(blank)"/>
    <s v="32 - SANTO DOMINGO"/>
    <n v="0"/>
    <n v="1974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7 - SERVICIOS DE CONSERVACIÓN, REPARACIONES MENORES E INSTALACIONES TEMPORALES"/>
    <s v="N"/>
    <s v="00 - N/A"/>
    <s v="10 - FONDO GENERAL"/>
    <s v="(blank)"/>
    <s v="32 - SANTO DOMINGO"/>
    <n v="5205866"/>
    <n v="1898034.2500000002"/>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7 - SERVICIOS DE CONSERVACIÓN, REPARACIONES MENORES E INSTALACIONES TEMPORALES"/>
    <s v="N"/>
    <s v="00 - N/A"/>
    <s v="30 - FONDOS PROPIOS"/>
    <s v="(blank)"/>
    <s v="32 - SANTO DOMINGO"/>
    <n v="2315320"/>
    <n v="5692588.850000000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8 - OTROS SERVICIOS NO INCLUIDOS EN CONCEPTOS ANTERIORES"/>
    <s v="N"/>
    <s v="00 - N/A"/>
    <s v="10 - FONDO GENERAL"/>
    <s v="(blank)"/>
    <s v="32 - SANTO DOMINGO"/>
    <n v="4540000"/>
    <n v="70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8 - OTROS SERVICIOS NO INCLUIDOS EN CONCEPTOS ANTERIORES"/>
    <s v="N"/>
    <s v="00 - N/A"/>
    <s v="30 - FONDOS PROPIOS"/>
    <s v="(blank)"/>
    <s v="32 - SANTO DOMINGO"/>
    <n v="3700000"/>
    <n v="1129016.8"/>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9 - OTRAS CONTRATACIONES DE SERVICIOS"/>
    <s v="N"/>
    <s v="00 - N/A"/>
    <s v="10 - FONDO GENERAL"/>
    <s v="(blank)"/>
    <s v="32 - SANTO DOMINGO"/>
    <n v="1200000"/>
    <n v="263582.5"/>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9 - OTRAS CONTRATACIONES DE SERVICIOS"/>
    <s v="N"/>
    <s v="00 - N/A"/>
    <s v="30 - FONDOS PROPIOS"/>
    <s v="(blank)"/>
    <s v="32 - SANTO DOMINGO"/>
    <n v="10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1 - ALIMENTOS Y PRODUCTOS AGROFORESTALES"/>
    <s v="N"/>
    <s v="00 - N/A"/>
    <s v="10 - FONDO GENERAL"/>
    <s v="(blank)"/>
    <s v="32 - SANTO DOMINGO"/>
    <n v="11300000"/>
    <n v="1281099.0699999998"/>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1 - ALIMENTOS Y PRODUCTOS AGROFORESTALES"/>
    <s v="N"/>
    <s v="00 - N/A"/>
    <s v="30 - FONDOS PROPIOS"/>
    <s v="(blank)"/>
    <s v="32 - SANTO DOMINGO"/>
    <n v="30000000"/>
    <n v="3364919.9699999997"/>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2 - TEXTILES Y VESTUARIOS"/>
    <s v="N"/>
    <s v="00 - N/A"/>
    <s v="30 - FONDOS PROPIOS"/>
    <s v="(blank)"/>
    <s v="32 - SANTO DOMINGO"/>
    <n v="0"/>
    <n v="1321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3 - PAPEL, CARTÓN E IMPRESOS"/>
    <s v="N"/>
    <s v="00 - N/A"/>
    <s v="10 - FONDO GENERAL"/>
    <s v="(blank)"/>
    <s v="32 - SANTO DOMINGO"/>
    <n v="2580000"/>
    <n v="22479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3 - PAPEL, CARTÓN E IMPRESOS"/>
    <s v="N"/>
    <s v="00 - N/A"/>
    <s v="30 - FONDOS PROPIOS"/>
    <s v="(blank)"/>
    <s v="32 - SANTO DOMINGO"/>
    <n v="9822500"/>
    <n v="1731059.17"/>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4 - PRODUCTOS FARMACÉUTICOS"/>
    <s v="N"/>
    <s v="00 - N/A"/>
    <s v="10 - FONDO GENERAL"/>
    <s v="(blank)"/>
    <s v="32 - SANTO DOMINGO"/>
    <n v="11500000"/>
    <n v="522354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4 - PRODUCTOS FARMACÉUTICOS"/>
    <s v="N"/>
    <s v="00 - N/A"/>
    <s v="30 - FONDOS PROPIOS"/>
    <s v="(blank)"/>
    <s v="32 - SANTO DOMINGO"/>
    <n v="38000000"/>
    <n v="10826449.870000001"/>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5 - CUERO, CAUCHO Y PLÁSTICO"/>
    <s v="N"/>
    <s v="00 - N/A"/>
    <s v="10 - FONDO GENERAL"/>
    <s v="(blank)"/>
    <s v="32 - SANTO DOMINGO"/>
    <n v="21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5 - CUERO, CAUCHO Y PLÁSTICO"/>
    <s v="N"/>
    <s v="00 - N/A"/>
    <s v="30 - FONDOS PROPIOS"/>
    <s v="(blank)"/>
    <s v="32 - SANTO DOMINGO"/>
    <n v="30012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6 - PRODUCTOS DE MINERALES, METÁLICOS Y NO METÁLICOS"/>
    <s v="N"/>
    <s v="00 - N/A"/>
    <s v="10 - FONDO GENERAL"/>
    <s v="(blank)"/>
    <s v="32 - SANTO DOMINGO"/>
    <n v="0"/>
    <n v="601.80000000000007"/>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6 - PRODUCTOS DE MINERALES, METÁLICOS Y NO METÁLICOS"/>
    <s v="N"/>
    <s v="00 - N/A"/>
    <s v="30 - FONDOS PROPIOS"/>
    <s v="(blank)"/>
    <s v="32 - SANTO DOMINGO"/>
    <n v="0"/>
    <n v="236029.94"/>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7 - COMBUSTIBLES, LUBRICANTES, PRODUCTOS QUÍMICOS Y CONEXOS"/>
    <s v="N"/>
    <s v="00 - N/A"/>
    <s v="10 - FONDO GENERAL"/>
    <s v="(blank)"/>
    <s v="32 - SANTO DOMINGO"/>
    <n v="20480000"/>
    <n v="3020089.48"/>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7 - COMBUSTIBLES, LUBRICANTES, PRODUCTOS QUÍMICOS Y CONEXOS"/>
    <s v="N"/>
    <s v="00 - N/A"/>
    <s v="30 - FONDOS PROPIOS"/>
    <s v="(blank)"/>
    <s v="32 - SANTO DOMINGO"/>
    <n v="33304080"/>
    <n v="18856873.690000001"/>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9 - PRODUCTOS Y ÚTILES VARIOS"/>
    <s v="N"/>
    <s v="00 - N/A"/>
    <s v="10 - FONDO GENERAL"/>
    <s v="(blank)"/>
    <s v="32 - SANTO DOMINGO"/>
    <n v="5900000"/>
    <n v="5143418.9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9 - PRODUCTOS Y ÚTILES VARIOS"/>
    <s v="N"/>
    <s v="00 - N/A"/>
    <s v="30 - FONDOS PROPIOS"/>
    <s v="(blank)"/>
    <s v="32 - SANTO DOMINGO"/>
    <n v="41450000"/>
    <n v="11883240.060000001"/>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1 - REMUNERACIONES"/>
    <s v="N"/>
    <s v="00 - N/A"/>
    <s v="10 - FONDO GENERAL"/>
    <s v="(blank)"/>
    <s v="99 - MULTIPROVINCIAL"/>
    <n v="49348834"/>
    <n v="18700333.329999998"/>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2 - SOBRESUELDOS"/>
    <s v="N"/>
    <s v="00 - N/A"/>
    <s v="10 - FONDO GENERAL"/>
    <s v="(blank)"/>
    <s v="99 - MULTIPROVINCIAL"/>
    <n v="8770668"/>
    <n v="3108333.33"/>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6703007"/>
    <n v="2796595.28"/>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1 - SERVICIOS BÁSICOS"/>
    <s v="N"/>
    <s v="00 - N/A"/>
    <s v="10 - FONDO GENERAL"/>
    <s v="(blank)"/>
    <s v="99 - MULTIPROVINCIAL"/>
    <n v="1723800"/>
    <n v="531677"/>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7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3 - VIÁTICOS"/>
    <s v="N"/>
    <s v="00 - N/A"/>
    <s v="10 - FONDO GENERAL"/>
    <s v="(blank)"/>
    <s v="99 - MULTIPROVINCIAL"/>
    <n v="272200"/>
    <n v="690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5 - ALQUILERES Y RENTAS"/>
    <s v="N"/>
    <s v="00 - N/A"/>
    <s v="10 - FONDO GENERAL"/>
    <s v="(blank)"/>
    <s v="99 - MULTIPROVINCIAL"/>
    <n v="3240978"/>
    <n v="1041538.9"/>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6 - SEGUROS"/>
    <s v="N"/>
    <s v="00 - N/A"/>
    <s v="10 - FONDO GENERAL"/>
    <s v="(blank)"/>
    <s v="99 - MULTIPROVINCIAL"/>
    <n v="1954392"/>
    <n v="591512.72"/>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018073"/>
    <n v="222721.09999999998"/>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40110"/>
    <n v="28599.68"/>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835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35500"/>
    <n v="16077.8"/>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2 - TEXTILES Y VESTUARIOS"/>
    <s v="N"/>
    <s v="00 - N/A"/>
    <s v="10 - FONDO GENERAL"/>
    <s v="(blank)"/>
    <s v="99 - MULTIPROVINCIAL"/>
    <n v="10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3 - PAPEL, CARTÓN E IMPRESOS"/>
    <s v="N"/>
    <s v="00 - N/A"/>
    <s v="10 - FONDO GENERAL"/>
    <s v="(blank)"/>
    <s v="99 - MULTIPROVINCIAL"/>
    <n v="108000"/>
    <n v="44627.6"/>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5 - CUERO, CAUCHO Y PLÁSTICO"/>
    <s v="N"/>
    <s v="00 - N/A"/>
    <s v="10 - FONDO GENERAL"/>
    <s v="(blank)"/>
    <s v="99 - MULTIPROVINCIAL"/>
    <n v="7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2199.7600000000002"/>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80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9 - PRODUCTOS Y ÚTILES VARIOS"/>
    <s v="N"/>
    <s v="00 - N/A"/>
    <s v="10 - FONDO GENERAL"/>
    <s v="(blank)"/>
    <s v="99 - MULTIPROVINCIAL"/>
    <n v="455000"/>
    <n v="51148.97"/>
  </r>
  <r>
    <s v="2025"/>
    <x v="1"/>
    <x v="0"/>
    <x v="0"/>
    <x v="0"/>
    <s v="9 - N/A - Instituciones públicas descentralizadas y autónomas no financieras"/>
    <s v="5182 - INSTITUTO NACIONAL DE TRÁNSITO Y TRANSPORTE TERRESTRE"/>
    <s v="0001 - INSTITUTO NACIONAL DE TRÁNSITO Y TRANSPORTE TERRESTR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000000"/>
    <n v="0"/>
  </r>
  <r>
    <s v="2025"/>
    <x v="1"/>
    <x v="0"/>
    <x v="0"/>
    <x v="0"/>
    <s v="9 - N/A - Instituciones públicas descentralizadas y autónomas no financieras"/>
    <s v="5182 - INSTITUTO NACIONAL DE TRÁNSITO Y TRANSPORTE TERRESTRE"/>
    <s v="0001 - INSTITUTO NACIONAL DE TRÁNSITO Y TRANSPORTE TERRESTRE"/>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0"/>
    <n v="0"/>
  </r>
  <r>
    <s v="2025"/>
    <x v="1"/>
    <x v="0"/>
    <x v="0"/>
    <x v="0"/>
    <s v="9 - N/A - Instituciones públicas descentralizadas y autónomas no financieras"/>
    <s v="5182 - INSTITUTO NACIONAL DE TRÁNSITO Y TRANSPORTE TERRESTRE"/>
    <s v="0001 - INSTITUTO NACIONAL DE TRÁNSITO Y TRANSPORTE TERRESTRE"/>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1 - REMUNERACIONES"/>
    <s v="N"/>
    <s v="00 - N/A"/>
    <s v="10 - FONDO GENERAL"/>
    <s v="(blank)"/>
    <s v="99 - MULTIPROVINCIAL"/>
    <n v="608736165"/>
    <n v="190376670.82000002"/>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1 - REMUNERACIONES"/>
    <s v="N"/>
    <s v="00 - N/A"/>
    <s v="30 - FONDOS PROPIOS"/>
    <s v="(blank)"/>
    <s v="99 - MULTIPROVINCIAL"/>
    <n v="28000000"/>
    <n v="795370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2 - SOBRESUELDOS"/>
    <s v="N"/>
    <s v="00 - N/A"/>
    <s v="10 - FONDO GENERAL"/>
    <s v="(blank)"/>
    <s v="99 - MULTIPROVINCIAL"/>
    <n v="80500000"/>
    <n v="51855523.010000005"/>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2 - SOBRESUELDOS"/>
    <s v="N"/>
    <s v="00 - N/A"/>
    <s v="30 - FONDOS PROPIOS"/>
    <s v="(blank)"/>
    <s v="99 - MULTIPROVINCIAL"/>
    <n v="105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5 - CONTRIBUCIONES A LA SEGURIDAD SOCIAL"/>
    <s v="N"/>
    <s v="00 - N/A"/>
    <s v="10 - FONDO GENERAL"/>
    <s v="(blank)"/>
    <s v="99 - MULTIPROVINCIAL"/>
    <n v="86000000"/>
    <n v="27267490.540000003"/>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1 - SERVICIOS BÁSICOS"/>
    <s v="N"/>
    <s v="00 - N/A"/>
    <s v="30 - FONDOS PROPIOS"/>
    <s v="(blank)"/>
    <s v="99 - MULTIPROVINCIAL"/>
    <n v="62800000"/>
    <n v="23324889.639999993"/>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2 - PUBLICIDAD, IMPRESIÓN Y ENCUADERNACIÓN"/>
    <s v="N"/>
    <s v="00 - N/A"/>
    <s v="10 - FONDO GENERAL"/>
    <s v="(blank)"/>
    <s v="99 - MULTIPROVINCIAL"/>
    <n v="500000"/>
    <n v="70772.160000000003"/>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2 - PUBLICIDAD, IMPRESIÓN Y ENCUADERNACIÓN"/>
    <s v="N"/>
    <s v="00 - N/A"/>
    <s v="30 - FONDOS PROPIOS"/>
    <s v="(blank)"/>
    <s v="99 - MULTIPROVINCIAL"/>
    <n v="72000000"/>
    <n v="9980879.8200000003"/>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3 - VIÁTICOS"/>
    <s v="N"/>
    <s v="00 - N/A"/>
    <s v="10 - FONDO GENERAL"/>
    <s v="(blank)"/>
    <s v="99 - MULTIPROVINCIAL"/>
    <n v="10244000"/>
    <n v="1977913.47"/>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4 - TRANSPORTE Y ALMACENAJE"/>
    <s v="N"/>
    <s v="00 - N/A"/>
    <s v="10 - FONDO GENERAL"/>
    <s v="(blank)"/>
    <s v="99 - MULTIPROVINCIAL"/>
    <n v="8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4 - TRANSPORTE Y ALMACENAJE"/>
    <s v="N"/>
    <s v="00 - N/A"/>
    <s v="30 - FONDOS PROPIOS"/>
    <s v="(blank)"/>
    <s v="99 - MULTIPROVINCIAL"/>
    <n v="1000000"/>
    <n v="39000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5 - ALQUILERES Y RENTAS"/>
    <s v="N"/>
    <s v="00 - N/A"/>
    <s v="10 - FONDO GENERAL"/>
    <s v="(blank)"/>
    <s v="99 - MULTIPROVINCIAL"/>
    <n v="12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5 - ALQUILERES Y RENTAS"/>
    <s v="N"/>
    <s v="00 - N/A"/>
    <s v="30 - FONDOS PROPIOS"/>
    <s v="(blank)"/>
    <s v="99 - MULTIPROVINCIAL"/>
    <n v="164520000"/>
    <n v="5321515.3199999994"/>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6 - SEGUROS"/>
    <s v="N"/>
    <s v="00 - N/A"/>
    <s v="30 - FONDOS PROPIOS"/>
    <s v="(blank)"/>
    <s v="99 - MULTIPROVINCIAL"/>
    <n v="17200000"/>
    <n v="11377885.16"/>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7 - SERVICIOS DE CONSERVACIÓN, REPARACIONES MENORES E INSTALACIONES TEMPORALES"/>
    <s v="N"/>
    <s v="00 - N/A"/>
    <s v="10 - FONDO GENERAL"/>
    <s v="(blank)"/>
    <s v="99 - MULTIPROVINCIAL"/>
    <n v="3150000"/>
    <n v="8496"/>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7 - SERVICIOS DE CONSERVACIÓN, REPARACIONES MENORES E INSTALACIONES TEMPORALES"/>
    <s v="N"/>
    <s v="00 - N/A"/>
    <s v="30 - FONDOS PROPIOS"/>
    <s v="(blank)"/>
    <s v="99 - MULTIPROVINCIAL"/>
    <n v="18200000"/>
    <n v="2417901.21"/>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8 - OTROS SERVICIOS NO INCLUIDOS EN CONCEPTOS ANTERIORES"/>
    <s v="N"/>
    <s v="00 - N/A"/>
    <s v="10 - FONDO GENERAL"/>
    <s v="(blank)"/>
    <s v="99 - MULTIPROVINCIAL"/>
    <n v="12069092"/>
    <n v="121569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8 - OTROS SERVICIOS NO INCLUIDOS EN CONCEPTOS ANTERIORES"/>
    <s v="N"/>
    <s v="00 - N/A"/>
    <s v="30 - FONDOS PROPIOS"/>
    <s v="(blank)"/>
    <s v="99 - MULTIPROVINCIAL"/>
    <n v="2014500000"/>
    <n v="405192790.20999998"/>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9 - OTRAS CONTRATACIONES DE SERVICIOS"/>
    <s v="N"/>
    <s v="00 - N/A"/>
    <s v="10 - FONDO GENERAL"/>
    <s v="(blank)"/>
    <s v="99 - MULTIPROVINCIAL"/>
    <n v="3000000"/>
    <n v="20001"/>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9 - OTRAS CONTRATACIONES DE SERVICIOS"/>
    <s v="N"/>
    <s v="00 - N/A"/>
    <s v="30 - FONDOS PROPIOS"/>
    <s v="(blank)"/>
    <s v="99 - MULTIPROVINCIAL"/>
    <n v="7000000"/>
    <n v="326978"/>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1 - ALIMENTOS Y PRODUCTOS AGROFORESTALES"/>
    <s v="N"/>
    <s v="00 - N/A"/>
    <s v="10 - FONDO GENERAL"/>
    <s v="(blank)"/>
    <s v="99 - MULTIPROVINCIAL"/>
    <n v="2000000"/>
    <n v="7744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1 - ALIMENTOS Y PRODUCTOS AGROFORESTALES"/>
    <s v="N"/>
    <s v="00 - N/A"/>
    <s v="30 - FONDOS PROPIOS"/>
    <s v="(blank)"/>
    <s v="99 - MULTIPROVINCIAL"/>
    <n v="4600000"/>
    <n v="41100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2 - TEXTILES Y VESTUARIOS"/>
    <s v="N"/>
    <s v="00 - N/A"/>
    <s v="10 - FONDO GENERAL"/>
    <s v="(blank)"/>
    <s v="99 - MULTIPROVINCIAL"/>
    <n v="6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2 - TEXTILES Y VESTUARIOS"/>
    <s v="N"/>
    <s v="00 - N/A"/>
    <s v="30 - FONDOS PROPIOS"/>
    <s v="(blank)"/>
    <s v="99 - MULTIPROVINCIAL"/>
    <n v="4500000"/>
    <n v="4720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3 - PAPEL, CARTÓN E IMPRESOS"/>
    <s v="N"/>
    <s v="00 - N/A"/>
    <s v="10 - FONDO GENERAL"/>
    <s v="(blank)"/>
    <s v="99 - MULTIPROVINCIAL"/>
    <n v="1700000"/>
    <n v="298398.40000000002"/>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3 - PAPEL, CARTÓN E IMPRESOS"/>
    <s v="N"/>
    <s v="00 - N/A"/>
    <s v="30 - FONDOS PROPIOS"/>
    <s v="(blank)"/>
    <s v="99 - MULTIPROVINCIAL"/>
    <n v="33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4 - PRODUCTOS FARMACÉUTICOS"/>
    <s v="N"/>
    <s v="00 - N/A"/>
    <s v="10 - FONDO GENERAL"/>
    <s v="(blank)"/>
    <s v="99 - MULTIPROVINCIAL"/>
    <n v="5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5 - CUERO, CAUCHO Y PLÁSTICO"/>
    <s v="N"/>
    <s v="00 - N/A"/>
    <s v="10 - FONDO GENERAL"/>
    <s v="(blank)"/>
    <s v="99 - MULTIPROVINCIAL"/>
    <n v="1250000"/>
    <n v="10443"/>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5 - CUERO, CAUCHO Y PLÁSTICO"/>
    <s v="N"/>
    <s v="00 - N/A"/>
    <s v="30 - FONDOS PROPIOS"/>
    <s v="(blank)"/>
    <s v="99 - MULTIPROVINCIAL"/>
    <n v="33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6 - PRODUCTOS DE MINERALES, METÁLICOS Y NO METÁLICOS"/>
    <s v="N"/>
    <s v="00 - N/A"/>
    <s v="10 - FONDO GENERAL"/>
    <s v="(blank)"/>
    <s v="99 - MULTIPROVINCIAL"/>
    <n v="195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6 - PRODUCTOS DE MINERALES, METÁLICOS Y NO METÁLICOS"/>
    <s v="N"/>
    <s v="00 - N/A"/>
    <s v="30 - FONDOS PROPIOS"/>
    <s v="(blank)"/>
    <s v="99 - MULTIPROVINCIAL"/>
    <n v="3100000"/>
    <n v="20003.400000000001"/>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7 - COMBUSTIBLES, LUBRICANTES, PRODUCTOS QUÍMICOS Y CONEXOS"/>
    <s v="N"/>
    <s v="00 - N/A"/>
    <s v="10 - FONDO GENERAL"/>
    <s v="(blank)"/>
    <s v="99 - MULTIPROVINCIAL"/>
    <n v="11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7 - COMBUSTIBLES, LUBRICANTES, PRODUCTOS QUÍMICOS Y CONEXOS"/>
    <s v="N"/>
    <s v="00 - N/A"/>
    <s v="30 - FONDOS PROPIOS"/>
    <s v="(blank)"/>
    <s v="99 - MULTIPROVINCIAL"/>
    <n v="41590000"/>
    <n v="3992979.75"/>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9 - PRODUCTOS Y ÚTILES VARIOS"/>
    <s v="N"/>
    <s v="00 - N/A"/>
    <s v="10 - FONDO GENERAL"/>
    <s v="(blank)"/>
    <s v="99 - MULTIPROVINCIAL"/>
    <n v="3988923"/>
    <n v="716230.4"/>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9 - PRODUCTOS Y ÚTILES VARIOS"/>
    <s v="N"/>
    <s v="00 - N/A"/>
    <s v="30 - FONDOS PROPIOS"/>
    <s v="(blank)"/>
    <s v="99 - MULTIPROVINCIAL"/>
    <n v="8605000"/>
    <n v="3622254.8099999996"/>
  </r>
  <r>
    <s v="2025"/>
    <x v="1"/>
    <x v="0"/>
    <x v="0"/>
    <x v="0"/>
    <s v="9 - N/A - Instituciones públicas descentralizadas y autónomas no financieras"/>
    <s v="5182 - INSTITUTO NACIONAL DE TRÁNSITO Y TRANSPORTE TERRESTRE"/>
    <s v="0001 - INSTITUTO NACIONAL DE TRÁNSITO Y TRANSPORTE TERRESTRE"/>
    <s v="3 - PROTECCIÓN DEL MEDIO AMBIENTE"/>
    <s v="3.3 - Cambio Climático"/>
    <s v="3.3.06 - Respuesta y recuperación de desastres climáticos"/>
    <s v="2.2 - CONTRATACIÓN DE SERVICIOS"/>
    <s v="2.2.8 - OTROS SERVICIOS NO INCLUIDOS EN CONCEPTOS ANTERIORES"/>
    <s v="N"/>
    <s v="00 - N/A"/>
    <s v="10 - FONDO GENERAL"/>
    <s v="(blank)"/>
    <s v="99 - MULTIPROVINCIAL"/>
    <n v="10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1 - REMUNERACIONES"/>
    <s v="N"/>
    <s v="00 - N/A"/>
    <s v="10 - FONDO GENERAL"/>
    <s v="(blank)"/>
    <s v="99 - MULTIPROVINCIAL"/>
    <n v="128099059"/>
    <n v="47749814.909999996"/>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2 - SOBRESUELDOS"/>
    <s v="N"/>
    <s v="00 - N/A"/>
    <s v="10 - FONDO GENERAL"/>
    <s v="(blank)"/>
    <s v="99 - MULTIPROVINCIAL"/>
    <n v="81492343"/>
    <n v="15242463.880000001"/>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513000"/>
    <n v="35382.18"/>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90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7987736"/>
    <n v="6982117.8299999982"/>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1 - SERVICIOS BÁSICOS"/>
    <s v="N"/>
    <s v="00 - N/A"/>
    <s v="10 - FONDO GENERAL"/>
    <s v="(blank)"/>
    <s v="99 - MULTIPROVINCIAL"/>
    <n v="9506912"/>
    <n v="1925720.1600000001"/>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25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3 - VIÁTICOS"/>
    <s v="N"/>
    <s v="00 - N/A"/>
    <s v="10 - FONDO GENERAL"/>
    <s v="(blank)"/>
    <s v="99 - MULTIPROVINCIAL"/>
    <n v="3700000"/>
    <n v="1487934.2999999998"/>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4 - TRANSPORTE Y ALMACENAJE"/>
    <s v="N"/>
    <s v="00 - N/A"/>
    <s v="10 - FONDO GENERAL"/>
    <s v="(blank)"/>
    <s v="99 - MULTIPROVINCIAL"/>
    <n v="2039000"/>
    <n v="1151888.6600000001"/>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5 - ALQUILERES Y RENTAS"/>
    <s v="N"/>
    <s v="00 - N/A"/>
    <s v="10 - FONDO GENERAL"/>
    <s v="(blank)"/>
    <s v="99 - MULTIPROVINCIAL"/>
    <n v="0"/>
    <n v="3727404.75"/>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6 - SEGUROS"/>
    <s v="N"/>
    <s v="00 - N/A"/>
    <s v="10 - FONDO GENERAL"/>
    <s v="(blank)"/>
    <s v="99 - MULTIPROVINCIAL"/>
    <n v="18850000"/>
    <n v="6780224.6300000008"/>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518759.26999999996"/>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50000"/>
    <n v="5110520.9700000007"/>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0000"/>
    <n v="3179597.18"/>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25000"/>
    <n v="93026.5"/>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2 - TEXTILES Y VESTUARIOS"/>
    <s v="N"/>
    <s v="00 - N/A"/>
    <s v="10 - FONDO GENERAL"/>
    <s v="(blank)"/>
    <s v="99 - MULTIPROVINCIAL"/>
    <n v="0"/>
    <n v="757473.29999999993"/>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3 - PAPEL, CARTÓN E IMPRESOS"/>
    <s v="N"/>
    <s v="00 - N/A"/>
    <s v="10 - FONDO GENERAL"/>
    <s v="(blank)"/>
    <s v="99 - MULTIPROVINCIAL"/>
    <n v="50000"/>
    <n v="362700.14"/>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5 - CUERO, CAUCHO Y PLÁSTICO"/>
    <s v="N"/>
    <s v="00 - N/A"/>
    <s v="10 - FONDO GENERAL"/>
    <s v="(blank)"/>
    <s v="99 - MULTIPROVINCIAL"/>
    <n v="6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232773.4"/>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024100"/>
    <n v="205765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9 - PRODUCTOS Y ÚTILES VARIOS"/>
    <s v="N"/>
    <s v="00 - N/A"/>
    <s v="10 - FONDO GENERAL"/>
    <s v="(blank)"/>
    <s v="99 - MULTIPROVINCIAL"/>
    <n v="125000"/>
    <n v="1835113.71"/>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1 - REMUNERACIONES"/>
    <s v="N"/>
    <s v="00 - N/A"/>
    <s v="10 - FONDO GENERAL"/>
    <s v="(blank)"/>
    <s v="99 - MULTIPROVINCIAL"/>
    <n v="156190000"/>
    <n v="35983150.439999998"/>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2 - SOBRESUELDOS"/>
    <s v="N"/>
    <s v="00 - N/A"/>
    <s v="10 - FONDO GENERAL"/>
    <s v="(blank)"/>
    <s v="99 - MULTIPROVINCIAL"/>
    <n v="55984500"/>
    <n v="12337024.98"/>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9846384"/>
    <n v="5055659.8999999985"/>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1 - SERVICIOS BÁSICOS"/>
    <s v="N"/>
    <s v="00 - N/A"/>
    <s v="10 - FONDO GENERAL"/>
    <s v="(blank)"/>
    <s v="99 - MULTIPROVINCIAL"/>
    <n v="10476000"/>
    <n v="3183601.47"/>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1985000"/>
    <n v="5900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3 - VIÁTICOS"/>
    <s v="N"/>
    <s v="00 - N/A"/>
    <s v="10 - FONDO GENERAL"/>
    <s v="(blank)"/>
    <s v="99 - MULTIPROVINCIAL"/>
    <n v="6200000"/>
    <n v="1396745.4"/>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4 - TRANSPORTE Y ALMACENAJE"/>
    <s v="N"/>
    <s v="00 - N/A"/>
    <s v="10 - FONDO GENERAL"/>
    <s v="(blank)"/>
    <s v="99 - MULTIPROVINCIAL"/>
    <n v="2092010"/>
    <n v="250853.93"/>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5 - ALQUILERES Y RENTAS"/>
    <s v="N"/>
    <s v="00 - N/A"/>
    <s v="10 - FONDO GENERAL"/>
    <s v="(blank)"/>
    <s v="99 - MULTIPROVINCIAL"/>
    <n v="5419200"/>
    <n v="374700.01"/>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6 - SEGUROS"/>
    <s v="N"/>
    <s v="00 - N/A"/>
    <s v="10 - FONDO GENERAL"/>
    <s v="(blank)"/>
    <s v="99 - MULTIPROVINCIAL"/>
    <n v="18394018"/>
    <n v="6010949.8499999996"/>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652000"/>
    <n v="954491.03999999992"/>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918500"/>
    <n v="6448208.3499999996"/>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400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4543280"/>
    <n v="3120181.13"/>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571050"/>
    <n v="623059.1"/>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2 - TEXTILES Y VESTUARIOS"/>
    <s v="N"/>
    <s v="00 - N/A"/>
    <s v="10 - FONDO GENERAL"/>
    <s v="(blank)"/>
    <s v="99 - MULTIPROVINCIAL"/>
    <n v="100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3 - PAPEL, CARTÓN E IMPRESOS"/>
    <s v="N"/>
    <s v="00 - N/A"/>
    <s v="10 - FONDO GENERAL"/>
    <s v="(blank)"/>
    <s v="99 - MULTIPROVINCIAL"/>
    <n v="570000"/>
    <n v="97686.3"/>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4 - PRODUCTOS FARMACÉUTICOS"/>
    <s v="N"/>
    <s v="00 - N/A"/>
    <s v="10 - FONDO GENERAL"/>
    <s v="(blank)"/>
    <s v="99 - MULTIPROVINCIAL"/>
    <n v="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84000.04"/>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73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1388325"/>
    <n v="2823174.2"/>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9 - PRODUCTOS Y ÚTILES VARIOS"/>
    <s v="N"/>
    <s v="00 - N/A"/>
    <s v="10 - FONDO GENERAL"/>
    <s v="(blank)"/>
    <s v="99 - MULTIPROVINCIAL"/>
    <n v="1508975"/>
    <n v="50415.5"/>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1 - REMUNERACIONES Y CONTRIBUCIONES"/>
    <s v="2.1.1 - REMUNERACIONES"/>
    <s v="N"/>
    <s v="00 - N/A"/>
    <s v="10 - FONDO GENERAL"/>
    <s v="(blank)"/>
    <s v="99 - MULTIPROVINCIAL"/>
    <n v="1686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1 - REMUNERACIONES Y CONTRIBUCIONES"/>
    <s v="2.1.5 - CONTRIBUCIONES A LA SEGURIDAD SOCIAL"/>
    <s v="N"/>
    <s v="00 - N/A"/>
    <s v="10 - FONDO GENERAL"/>
    <s v="(blank)"/>
    <s v="99 - MULTIPROVINCIAL"/>
    <n v="314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2 - CONTRATACIÓN DE SERVICIOS"/>
    <s v="2.2.8 - OTROS SERVICIOS NO INCLUIDOS EN CONCEPTOS ANTERIORES"/>
    <s v="N"/>
    <s v="00 - N/A"/>
    <s v="10 - FONDO GENERAL"/>
    <s v="(blank)"/>
    <s v="99 - MULTIPROVINCIAL"/>
    <n v="1500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2 - CONTRATACIÓN DE SERVICIOS"/>
    <s v="2.2.9 - OTRAS CONTRATACIONES DE SERVICIOS"/>
    <s v="N"/>
    <s v="00 - N/A"/>
    <s v="10 - FONDO GENERAL"/>
    <s v="(blank)"/>
    <s v="99 - MULTIPROVINCIAL"/>
    <n v="15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1 - REMUNERACIONES"/>
    <s v="N"/>
    <s v="00 - N/A"/>
    <s v="10 - FONDO GENERAL"/>
    <s v="(blank)"/>
    <s v="99 - MULTIPROVINCIAL"/>
    <n v="51847500"/>
    <n v="1800550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2 - SOBRESUELDOS"/>
    <s v="N"/>
    <s v="00 - N/A"/>
    <s v="10 - FONDO GENERAL"/>
    <s v="(blank)"/>
    <s v="99 - MULTIPROVINCIAL"/>
    <n v="7300000"/>
    <n v="259800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3 - DIETAS Y GASTOS DE REPRESENTACIÓN"/>
    <s v="N"/>
    <s v="00 - N/A"/>
    <s v="10 - FONDO GENERAL"/>
    <s v="(blank)"/>
    <s v="99 - MULTIPROVINCIAL"/>
    <n v="405000"/>
    <n v="4121.6000000000004"/>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5 - CONTRIBUCIONES A LA SEGURIDAD SOCIAL"/>
    <s v="N"/>
    <s v="00 - N/A"/>
    <s v="10 - FONDO GENERAL"/>
    <s v="(blank)"/>
    <s v="99 - MULTIPROVINCIAL"/>
    <n v="7284966"/>
    <n v="2730274.2700000005"/>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1 - SERVICIOS BÁSICOS"/>
    <s v="N"/>
    <s v="00 - N/A"/>
    <s v="10 - FONDO GENERAL"/>
    <s v="(blank)"/>
    <s v="99 - MULTIPROVINCIAL"/>
    <n v="1920000"/>
    <n v="718208.35000000021"/>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2 - PUBLICIDAD, IMPRESIÓN Y ENCUADERNACIÓN"/>
    <s v="N"/>
    <s v="00 - N/A"/>
    <s v="10 - FONDO GENERAL"/>
    <s v="(blank)"/>
    <s v="99 - MULTIPROVINCIAL"/>
    <n v="200000"/>
    <n v="116790.5"/>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3 - VIÁTICOS"/>
    <s v="N"/>
    <s v="00 - N/A"/>
    <s v="10 - FONDO GENERAL"/>
    <s v="(blank)"/>
    <s v="99 - MULTIPROVINCIAL"/>
    <n v="1100000"/>
    <n v="391912.8"/>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4 - TRANSPORTE Y ALMACENAJE"/>
    <s v="N"/>
    <s v="00 - N/A"/>
    <s v="10 - FONDO GENERAL"/>
    <s v="(blank)"/>
    <s v="99 - MULTIPROVINCIAL"/>
    <n v="525000"/>
    <n v="149850.45000000001"/>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5 - ALQUILERES Y RENTAS"/>
    <s v="N"/>
    <s v="00 - N/A"/>
    <s v="10 - FONDO GENERAL"/>
    <s v="(blank)"/>
    <s v="99 - MULTIPROVINCIAL"/>
    <n v="1000000"/>
    <n v="22200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6 - SEGUROS"/>
    <s v="N"/>
    <s v="00 - N/A"/>
    <s v="10 - FONDO GENERAL"/>
    <s v="(blank)"/>
    <s v="99 - MULTIPROVINCIAL"/>
    <n v="2300000"/>
    <n v="685415.51"/>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290000"/>
    <n v="101775.58000000002"/>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8 - OTROS SERVICIOS NO INCLUIDOS EN CONCEPTOS ANTERIORES"/>
    <s v="N"/>
    <s v="00 - N/A"/>
    <s v="10 - FONDO GENERAL"/>
    <s v="(blank)"/>
    <s v="99 - MULTIPROVINCIAL"/>
    <n v="1542400"/>
    <n v="196428.72"/>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9 - OTRAS CONTRATACIONES DE SERVICIOS"/>
    <s v="N"/>
    <s v="00 - N/A"/>
    <s v="10 - FONDO GENERAL"/>
    <s v="(blank)"/>
    <s v="99 - MULTIPROVINCIAL"/>
    <n v="3700000"/>
    <n v="660516.80000000005"/>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1 - ALIMENTOS Y PRODUCTOS AGROFORESTALES"/>
    <s v="N"/>
    <s v="00 - N/A"/>
    <s v="10 - FONDO GENERAL"/>
    <s v="(blank)"/>
    <s v="99 - MULTIPROVINCIAL"/>
    <n v="130000"/>
    <n v="31257.07"/>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2 - TEXTILES Y VESTUARIOS"/>
    <s v="N"/>
    <s v="00 - N/A"/>
    <s v="10 - FONDO GENERAL"/>
    <s v="(blank)"/>
    <s v="99 - MULTIPROVINCIAL"/>
    <n v="150000"/>
    <n v="6018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3 - PAPEL, CARTÓN E IMPRESOS"/>
    <s v="N"/>
    <s v="00 - N/A"/>
    <s v="10 - FONDO GENERAL"/>
    <s v="(blank)"/>
    <s v="99 - MULTIPROVINCIAL"/>
    <n v="164000"/>
    <n v="10910.4"/>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5 - CUERO, CAUCHO Y PLÁSTICO"/>
    <s v="N"/>
    <s v="00 - N/A"/>
    <s v="10 - FONDO GENERAL"/>
    <s v="(blank)"/>
    <s v="99 - MULTIPROVINCIAL"/>
    <n v="48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6 - PRODUCTOS DE MINERALES, METÁLICOS Y NO METÁLICOS"/>
    <s v="N"/>
    <s v="00 - N/A"/>
    <s v="10 - FONDO GENERAL"/>
    <s v="(blank)"/>
    <s v="99 - MULTIPROVINCIAL"/>
    <n v="48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7 - COMBUSTIBLES, LUBRICANTES, PRODUCTOS QUÍMICOS Y CONEXOS"/>
    <s v="N"/>
    <s v="00 - N/A"/>
    <s v="10 - FONDO GENERAL"/>
    <s v="(blank)"/>
    <s v="99 - MULTIPROVINCIAL"/>
    <n v="4140000"/>
    <n v="1770381.6"/>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9 - PRODUCTOS Y ÚTILES VARIOS"/>
    <s v="N"/>
    <s v="00 - N/A"/>
    <s v="10 - FONDO GENERAL"/>
    <s v="(blank)"/>
    <s v="99 - MULTIPROVINCIAL"/>
    <n v="1061524"/>
    <n v="346075.81999999995"/>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5 - ALQUILERES Y RENTAS"/>
    <s v="N"/>
    <s v="00 - N/A"/>
    <s v="10 - FONDO GENERAL"/>
    <s v="(blank)"/>
    <s v="99 - MULTIPROVINCIAL"/>
    <n v="1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5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9 - OTRAS CONTRATACIONES DE SERVICIOS"/>
    <s v="N"/>
    <s v="00 - N/A"/>
    <s v="10 - FONDO GENERAL"/>
    <s v="(blank)"/>
    <s v="99 - MULTIPROVINCIAL"/>
    <n v="2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1 - REMUNERACIONES"/>
    <s v="N"/>
    <s v="00 - N/A"/>
    <s v="10 - FONDO GENERAL"/>
    <s v="(blank)"/>
    <s v="99 - MULTIPROVINCIAL"/>
    <n v="3721990636"/>
    <n v="1293667069.810000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2 - SOBRESUELDOS"/>
    <s v="N"/>
    <s v="00 - N/A"/>
    <s v="10 - FONDO GENERAL"/>
    <s v="(blank)"/>
    <s v="99 - MULTIPROVINCIAL"/>
    <n v="896336175"/>
    <n v="244786563.1700000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5 - CONTRIBUCIONES A LA SEGURIDAD SOCIAL"/>
    <s v="N"/>
    <s v="00 - N/A"/>
    <s v="10 - FONDO GENERAL"/>
    <s v="(blank)"/>
    <s v="99 - MULTIPROVINCIAL"/>
    <n v="580151989"/>
    <n v="197903252.1600000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2 - PUBLICIDAD, IMPRESIÓN Y ENCUADERNACIÓN"/>
    <s v="N"/>
    <s v="00 - N/A"/>
    <s v="10 - FONDO GENERAL"/>
    <s v="(blank)"/>
    <s v="99 - MULTIPROVINCIAL"/>
    <n v="832430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5 - ALQUILERES Y RENTAS"/>
    <s v="N"/>
    <s v="00 - N/A"/>
    <s v="10 - FONDO GENERAL"/>
    <s v="(blank)"/>
    <s v="99 - MULTIPROVINCIAL"/>
    <n v="112828552"/>
    <n v="34233877.96000001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8 - OTROS SERVICIOS NO INCLUIDOS EN CONCEPTOS ANTERIORES"/>
    <s v="N"/>
    <s v="00 - N/A"/>
    <s v="10 - FONDO GENERAL"/>
    <s v="(blank)"/>
    <s v="99 - MULTIPROVINCIAL"/>
    <n v="579641551"/>
    <n v="86359750.90999999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1 - ALIMENTOS Y PRODUCTOS AGROFORESTALES"/>
    <s v="N"/>
    <s v="00 - N/A"/>
    <s v="10 - FONDO GENERAL"/>
    <s v="(blank)"/>
    <s v="99 - MULTIPROVINCIAL"/>
    <n v="213879957"/>
    <n v="140299339.2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2 - TEXTILES Y VESTUARIOS"/>
    <s v="N"/>
    <s v="00 - N/A"/>
    <s v="10 - FONDO GENERAL"/>
    <s v="(blank)"/>
    <s v="99 - MULTIPROVINCIAL"/>
    <n v="943562"/>
    <n v="11942929.4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3 - PAPEL, CARTÓN E IMPRESOS"/>
    <s v="N"/>
    <s v="00 - N/A"/>
    <s v="10 - FONDO GENERAL"/>
    <s v="(blank)"/>
    <s v="99 - MULTIPROVINCIAL"/>
    <n v="34607530"/>
    <n v="4270478.9700000007"/>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4 - PRODUCTOS FARMACÉUTICOS"/>
    <s v="N"/>
    <s v="00 - N/A"/>
    <s v="10 - FONDO GENERAL"/>
    <s v="(blank)"/>
    <s v="99 - MULTIPROVINCIAL"/>
    <n v="325943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5 - CUERO, CAUCHO Y PLÁSTICO"/>
    <s v="N"/>
    <s v="00 - N/A"/>
    <s v="10 - FONDO GENERAL"/>
    <s v="(blank)"/>
    <s v="99 - MULTIPROVINCIAL"/>
    <n v="69404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6 - PRODUCTOS DE MINERALES, METÁLICOS Y NO METÁLICOS"/>
    <s v="N"/>
    <s v="00 - N/A"/>
    <s v="10 - FONDO GENERAL"/>
    <s v="(blank)"/>
    <s v="99 - MULTIPROVINCIAL"/>
    <n v="1488613"/>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7 - COMBUSTIBLES, LUBRICANTES, PRODUCTOS QUÍMICOS Y CONEXOS"/>
    <s v="N"/>
    <s v="00 - N/A"/>
    <s v="10 - FONDO GENERAL"/>
    <s v="(blank)"/>
    <s v="99 - MULTIPROVINCIAL"/>
    <n v="11509212"/>
    <n v="306205.2800000000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9 - PRODUCTOS Y ÚTILES VARIOS"/>
    <s v="N"/>
    <s v="00 - N/A"/>
    <s v="10 - FONDO GENERAL"/>
    <s v="(blank)"/>
    <s v="99 - MULTIPROVINCIAL"/>
    <n v="34775772"/>
    <n v="9192511.780000001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1 - REMUNERACIONES"/>
    <s v="N"/>
    <s v="00 - N/A"/>
    <s v="10 - FONDO GENERAL"/>
    <s v="(blank)"/>
    <s v="01 - DISTRITO NACIONAL"/>
    <n v="707407708"/>
    <n v="319635937.9299999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1 - REMUNERACIONES"/>
    <s v="N"/>
    <s v="00 - N/A"/>
    <s v="10 - FONDO GENERAL"/>
    <s v="(blank)"/>
    <s v="99 - MULTIPROVINCIAL"/>
    <n v="1345256375"/>
    <n v="448418617.2500000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2 - SOBRESUELDOS"/>
    <s v="N"/>
    <s v="00 - N/A"/>
    <s v="10 - FONDO GENERAL"/>
    <s v="(blank)"/>
    <s v="01 - DISTRITO NACIONAL"/>
    <n v="200051925"/>
    <n v="55812883.99000000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2 - SOBRESUELDOS"/>
    <s v="N"/>
    <s v="00 - N/A"/>
    <s v="10 - FONDO GENERAL"/>
    <s v="(blank)"/>
    <s v="99 - MULTIPROVINCIAL"/>
    <n v="294666655"/>
    <n v="85655039.540000007"/>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3 - DIETAS Y GASTOS DE REPRESENTACIÓN"/>
    <s v="N"/>
    <s v="00 - N/A"/>
    <s v="10 - FONDO GENERAL"/>
    <s v="(blank)"/>
    <s v="01 - DISTRITO NACIONAL"/>
    <n v="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4 - GRATIFICACIONES Y BONIFICACIONES"/>
    <s v="N"/>
    <s v="00 - N/A"/>
    <s v="10 - FONDO GENERAL"/>
    <s v="(blank)"/>
    <s v="01 - DISTRITO NACIONAL"/>
    <n v="7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5 - CONTRIBUCIONES A LA SEGURIDAD SOCIAL"/>
    <s v="N"/>
    <s v="00 - N/A"/>
    <s v="10 - FONDO GENERAL"/>
    <s v="(blank)"/>
    <s v="01 - DISTRITO NACIONAL"/>
    <n v="99462902"/>
    <n v="47047025.53000000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5 - CONTRIBUCIONES A LA SEGURIDAD SOCIAL"/>
    <s v="N"/>
    <s v="00 - N/A"/>
    <s v="10 - FONDO GENERAL"/>
    <s v="(blank)"/>
    <s v="99 - MULTIPROVINCIAL"/>
    <n v="189918371"/>
    <n v="68138796.89000001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1 - SERVICIOS BÁSICOS"/>
    <s v="N"/>
    <s v="00 - N/A"/>
    <s v="10 - FONDO GENERAL"/>
    <s v="(blank)"/>
    <s v="01 - DISTRITO NACIONAL"/>
    <n v="171596209"/>
    <n v="55913487.56000000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1 - SERVICIOS BÁSICOS"/>
    <s v="N"/>
    <s v="00 - N/A"/>
    <s v="10 - FONDO GENERAL"/>
    <s v="(blank)"/>
    <s v="99 - MULTIPROVINCIAL"/>
    <n v="15655012"/>
    <n v="6058753.3399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2 - PUBLICIDAD, IMPRESIÓN Y ENCUADERNACIÓN"/>
    <s v="N"/>
    <s v="00 - N/A"/>
    <s v="10 - FONDO GENERAL"/>
    <s v="(blank)"/>
    <s v="01 - DISTRITO NACIONAL"/>
    <n v="88423012"/>
    <n v="13004808.60000000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2 - PUBLICIDAD, IMPRESIÓN Y ENCUADERNACIÓN"/>
    <s v="N"/>
    <s v="00 - N/A"/>
    <s v="10 - FONDO GENERAL"/>
    <s v="(blank)"/>
    <s v="99 - MULTIPROVINCIAL"/>
    <n v="289924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3 - VIÁTICOS"/>
    <s v="N"/>
    <s v="00 - N/A"/>
    <s v="10 - FONDO GENERAL"/>
    <s v="(blank)"/>
    <s v="01 - DISTRITO NACIONAL"/>
    <n v="42000000"/>
    <n v="973997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4 - TRANSPORTE Y ALMACENAJE"/>
    <s v="N"/>
    <s v="00 - N/A"/>
    <s v="10 - FONDO GENERAL"/>
    <s v="(blank)"/>
    <s v="01 - DISTRITO NACIONAL"/>
    <n v="3200000"/>
    <n v="101039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5 - ALQUILERES Y RENTAS"/>
    <s v="N"/>
    <s v="00 - N/A"/>
    <s v="10 - FONDO GENERAL"/>
    <s v="(blank)"/>
    <s v="01 - DISTRITO NACIONAL"/>
    <n v="91837963"/>
    <n v="35885074.090000004"/>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5 - ALQUILERES Y RENTAS"/>
    <s v="N"/>
    <s v="00 - N/A"/>
    <s v="10 - FONDO GENERAL"/>
    <s v="(blank)"/>
    <s v="99 - MULTIPROVINCIAL"/>
    <n v="52672680"/>
    <n v="15807276.39000000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6 - SEGUROS"/>
    <s v="N"/>
    <s v="00 - N/A"/>
    <s v="10 - FONDO GENERAL"/>
    <s v="(blank)"/>
    <s v="01 - DISTRITO NACIONAL"/>
    <n v="75000000"/>
    <n v="206878504.6800000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7 - SERVICIOS DE CONSERVACIÓN, REPARACIONES MENORES E INSTALACIONES TEMPORALES"/>
    <s v="N"/>
    <s v="00 - N/A"/>
    <s v="10 - FONDO GENERAL"/>
    <s v="(blank)"/>
    <s v="01 - DISTRITO NACIONAL"/>
    <n v="14927686"/>
    <n v="4473243.6399999997"/>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7 - SERVICIOS DE CONSERVACIÓN, REPARACIONES MENORES E INSTALACIONES TEMPORALES"/>
    <s v="N"/>
    <s v="00 - N/A"/>
    <s v="10 - FONDO GENERAL"/>
    <s v="(blank)"/>
    <s v="99 - MULTIPROVINCIAL"/>
    <n v="7666204"/>
    <n v="363639.1999999999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8 - OTROS SERVICIOS NO INCLUIDOS EN CONCEPTOS ANTERIORES"/>
    <s v="N"/>
    <s v="00 - N/A"/>
    <s v="10 - FONDO GENERAL"/>
    <s v="(blank)"/>
    <s v="01 - DISTRITO NACIONAL"/>
    <n v="57971090"/>
    <n v="18857844.1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8 - OTROS SERVICIOS NO INCLUIDOS EN CONCEPTOS ANTERIORES"/>
    <s v="N"/>
    <s v="00 - N/A"/>
    <s v="10 - FONDO GENERAL"/>
    <s v="(blank)"/>
    <s v="99 - MULTIPROVINCIAL"/>
    <n v="202585870"/>
    <n v="51070700.08000001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9 - OTRAS CONTRATACIONES DE SERVICIOS"/>
    <s v="N"/>
    <s v="00 - N/A"/>
    <s v="10 - FONDO GENERAL"/>
    <s v="(blank)"/>
    <s v="01 - DISTRITO NACIONAL"/>
    <n v="9908838"/>
    <n v="4503984.519999999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9 - OTRAS CONTRATACIONES DE SERVICIOS"/>
    <s v="N"/>
    <s v="00 - N/A"/>
    <s v="10 - FONDO GENERAL"/>
    <s v="(blank)"/>
    <s v="99 - MULTIPROVINCIAL"/>
    <n v="190000000"/>
    <n v="81962500.310000017"/>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1 - ALIMENTOS Y PRODUCTOS AGROFORESTALES"/>
    <s v="N"/>
    <s v="00 - N/A"/>
    <s v="10 - FONDO GENERAL"/>
    <s v="(blank)"/>
    <s v="01 - DISTRITO NACIONAL"/>
    <n v="7294000"/>
    <n v="157499.8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2 - TEXTILES Y VESTUARIOS"/>
    <s v="N"/>
    <s v="00 - N/A"/>
    <s v="10 - FONDO GENERAL"/>
    <s v="(blank)"/>
    <s v="01 - DISTRITO NACIONAL"/>
    <n v="519519"/>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2 - TEXTILES Y VESTUARIOS"/>
    <s v="N"/>
    <s v="00 - N/A"/>
    <s v="10 - FONDO GENERAL"/>
    <s v="(blank)"/>
    <s v="99 - MULTIPROVINCIAL"/>
    <n v="22942400"/>
    <n v="40462275.40000000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3 - PAPEL, CARTÓN E IMPRESOS"/>
    <s v="N"/>
    <s v="00 - N/A"/>
    <s v="10 - FONDO GENERAL"/>
    <s v="(blank)"/>
    <s v="01 - DISTRITO NACIONAL"/>
    <n v="1228611"/>
    <n v="642837.3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3 - PAPEL, CARTÓN E IMPRESOS"/>
    <s v="N"/>
    <s v="00 - N/A"/>
    <s v="10 - FONDO GENERAL"/>
    <s v="(blank)"/>
    <s v="99 - MULTIPROVINCIAL"/>
    <n v="13014471"/>
    <n v="2155105.0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4 - PRODUCTOS FARMACÉUTICOS"/>
    <s v="N"/>
    <s v="00 - N/A"/>
    <s v="10 - FONDO GENERAL"/>
    <s v="(blank)"/>
    <s v="01 - DISTRITO NACIONAL"/>
    <n v="5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5 - CUERO, CAUCHO Y PLÁSTICO"/>
    <s v="N"/>
    <s v="00 - N/A"/>
    <s v="10 - FONDO GENERAL"/>
    <s v="(blank)"/>
    <s v="01 - DISTRITO NACIONAL"/>
    <n v="3651655"/>
    <n v="149677.94"/>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5 - CUERO, CAUCHO Y PLÁSTICO"/>
    <s v="N"/>
    <s v="00 - N/A"/>
    <s v="10 - FONDO GENERAL"/>
    <s v="(blank)"/>
    <s v="99 - MULTIPROVINCIAL"/>
    <n v="144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6 - PRODUCTOS DE MINERALES, METÁLICOS Y NO METÁLICOS"/>
    <s v="N"/>
    <s v="00 - N/A"/>
    <s v="10 - FONDO GENERAL"/>
    <s v="(blank)"/>
    <s v="01 - DISTRITO NACIONAL"/>
    <n v="328772"/>
    <n v="68088.75999999999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6 - PRODUCTOS DE MINERALES, METÁLICOS Y NO METÁLICOS"/>
    <s v="N"/>
    <s v="00 - N/A"/>
    <s v="10 - FONDO GENERAL"/>
    <s v="(blank)"/>
    <s v="99 - MULTIPROVINCIAL"/>
    <n v="261932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7 - COMBUSTIBLES, LUBRICANTES, PRODUCTOS QUÍMICOS Y CONEXOS"/>
    <s v="N"/>
    <s v="00 - N/A"/>
    <s v="10 - FONDO GENERAL"/>
    <s v="(blank)"/>
    <s v="01 - DISTRITO NACIONAL"/>
    <n v="15762743"/>
    <n v="13767856.11000000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7 - COMBUSTIBLES, LUBRICANTES, PRODUCTOS QUÍMICOS Y CONEXOS"/>
    <s v="N"/>
    <s v="00 - N/A"/>
    <s v="10 - FONDO GENERAL"/>
    <s v="(blank)"/>
    <s v="99 - MULTIPROVINCIAL"/>
    <n v="32901977"/>
    <n v="5974992.2200000007"/>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9 - PRODUCTOS Y ÚTILES VARIOS"/>
    <s v="N"/>
    <s v="00 - N/A"/>
    <s v="10 - FONDO GENERAL"/>
    <s v="(blank)"/>
    <s v="01 - DISTRITO NACIONAL"/>
    <n v="16695859"/>
    <n v="4914211.239999999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9 - PRODUCTOS Y ÚTILES VARIOS"/>
    <s v="N"/>
    <s v="00 - N/A"/>
    <s v="10 - FONDO GENERAL"/>
    <s v="(blank)"/>
    <s v="99 - MULTIPROVINCIAL"/>
    <n v="64729197"/>
    <n v="10929633.280000001"/>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1 - REMUNERACIONES"/>
    <s v="N"/>
    <s v="00 - N/A"/>
    <s v="10 - FONDO GENERAL"/>
    <s v="(blank)"/>
    <s v="99 - MULTIPROVINCIAL"/>
    <n v="20426575"/>
    <n v="5930333.3300000001"/>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2 - SOBRESUELDOS"/>
    <s v="N"/>
    <s v="00 - N/A"/>
    <s v="10 - FONDO GENERAL"/>
    <s v="(blank)"/>
    <s v="99 - MULTIPROVINCIAL"/>
    <n v="314255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4 - GRATIFICACIONES Y BONIFICACIONES"/>
    <s v="N"/>
    <s v="00 - N/A"/>
    <s v="10 - FONDO GENERAL"/>
    <s v="(blank)"/>
    <s v="99 - MULTIPROVINCIAL"/>
    <n v="60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5 - CONTRIBUCIONES A LA SEGURIDAD SOCIAL"/>
    <s v="N"/>
    <s v="00 - N/A"/>
    <s v="10 - FONDO GENERAL"/>
    <s v="(blank)"/>
    <s v="99 - MULTIPROVINCIAL"/>
    <n v="1612128"/>
    <n v="853565.2300000001"/>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1 - SERVICIOS BÁSICOS"/>
    <s v="N"/>
    <s v="00 - N/A"/>
    <s v="10 - FONDO GENERAL"/>
    <s v="(blank)"/>
    <s v="99 - MULTIPROVINCIAL"/>
    <n v="1065029"/>
    <n v="300590.98"/>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2 - PUBLICIDAD, IMPRESIÓN Y ENCUADERNACIÓN"/>
    <s v="N"/>
    <s v="00 - N/A"/>
    <s v="10 - FONDO GENERAL"/>
    <s v="(blank)"/>
    <s v="99 - MULTIPROVINCIAL"/>
    <n v="33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3 - VIÁTICOS"/>
    <s v="N"/>
    <s v="00 - N/A"/>
    <s v="10 - FONDO GENERAL"/>
    <s v="(blank)"/>
    <s v="99 - MULTIPROVINCIAL"/>
    <n v="18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6 - SEGUROS"/>
    <s v="N"/>
    <s v="00 - N/A"/>
    <s v="10 - FONDO GENERAL"/>
    <s v="(blank)"/>
    <s v="99 - MULTIPROVINCIAL"/>
    <n v="2976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46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51065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9 - OTRAS CONTRATACIONES DE SERVICIOS"/>
    <s v="N"/>
    <s v="00 - N/A"/>
    <s v="10 - FONDO GENERAL"/>
    <s v="(blank)"/>
    <s v="99 - MULTIPROVINCIAL"/>
    <n v="102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1 - ALIMENTOS Y PRODUCTOS AGROFORESTALES"/>
    <s v="N"/>
    <s v="00 - N/A"/>
    <s v="10 - FONDO GENERAL"/>
    <s v="(blank)"/>
    <s v="99 - MULTIPROVINCIAL"/>
    <n v="144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2 - TEXTILES Y VESTUARIOS"/>
    <s v="N"/>
    <s v="00 - N/A"/>
    <s v="10 - FONDO GENERAL"/>
    <s v="(blank)"/>
    <s v="99 - MULTIPROVINCIAL"/>
    <n v="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04400"/>
    <n v="5290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9 - PRODUCTOS Y ÚTILES VARIOS"/>
    <s v="N"/>
    <s v="00 - N/A"/>
    <s v="10 - FONDO GENERAL"/>
    <s v="(blank)"/>
    <s v="99 - MULTIPROVINCIAL"/>
    <n v="181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1 - REMUNERACIONES"/>
    <s v="N"/>
    <s v="00 - N/A"/>
    <s v="10 - FONDO GENERAL"/>
    <s v="(blank)"/>
    <s v="99 - MULTIPROVINCIAL"/>
    <n v="29864616"/>
    <n v="11137972.27"/>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2 - SOBRESUELDOS"/>
    <s v="N"/>
    <s v="00 - N/A"/>
    <s v="10 - FONDO GENERAL"/>
    <s v="(blank)"/>
    <s v="99 - MULTIPROVINCIAL"/>
    <n v="2250000"/>
    <n v="65376.4"/>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3 - DIETAS Y GASTOS DE REPRESENTACIÓN"/>
    <s v="N"/>
    <s v="00 - N/A"/>
    <s v="10 - FONDO GENERAL"/>
    <s v="(blank)"/>
    <s v="99 - MULTIPROVINCIAL"/>
    <n v="24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4 - GRATIFICACIONES Y BONIFICACIONES"/>
    <s v="N"/>
    <s v="00 - N/A"/>
    <s v="10 - FONDO GENERAL"/>
    <s v="(blank)"/>
    <s v="99 - MULTIPROVINCIAL"/>
    <n v="1528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5 - CONTRIBUCIONES A LA SEGURIDAD SOCIAL"/>
    <s v="N"/>
    <s v="00 - N/A"/>
    <s v="10 - FONDO GENERAL"/>
    <s v="(blank)"/>
    <s v="99 - MULTIPROVINCIAL"/>
    <n v="2892000"/>
    <n v="1237664.9200000002"/>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1 - SERVICIOS BÁSICOS"/>
    <s v="N"/>
    <s v="00 - N/A"/>
    <s v="10 - FONDO GENERAL"/>
    <s v="(blank)"/>
    <s v="99 - MULTIPROVINCIAL"/>
    <n v="1818600"/>
    <n v="442600.45000000007"/>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2 - PUBLICIDAD, IMPRESIÓN Y ENCUADERNACIÓN"/>
    <s v="N"/>
    <s v="00 - N/A"/>
    <s v="10 - FONDO GENERAL"/>
    <s v="(blank)"/>
    <s v="99 - MULTIPROVINCIAL"/>
    <n v="1601600"/>
    <n v="99478.720000000001"/>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3 - VIÁTICOS"/>
    <s v="N"/>
    <s v="00 - N/A"/>
    <s v="10 - FONDO GENERAL"/>
    <s v="(blank)"/>
    <s v="99 - MULTIPROVINCIAL"/>
    <n v="30000"/>
    <n v="61915"/>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4 - TRANSPORTE Y ALMACENAJE"/>
    <s v="N"/>
    <s v="00 - N/A"/>
    <s v="10 - FONDO GENERAL"/>
    <s v="(blank)"/>
    <s v="99 - MULTIPROVINCIAL"/>
    <n v="41500"/>
    <n v="103843.69"/>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5 - ALQUILERES Y RENTAS"/>
    <s v="N"/>
    <s v="00 - N/A"/>
    <s v="10 - FONDO GENERAL"/>
    <s v="(blank)"/>
    <s v="99 - MULTIPROVINCIAL"/>
    <n v="7855000"/>
    <n v="881790.41000000015"/>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6 - SEGUROS"/>
    <s v="N"/>
    <s v="00 - N/A"/>
    <s v="10 - FONDO GENERAL"/>
    <s v="(blank)"/>
    <s v="99 - MULTIPROVINCIAL"/>
    <n v="780000"/>
    <n v="54097.8"/>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440000"/>
    <n v="17443.400000000001"/>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8 - OTROS SERVICIOS NO INCLUIDOS EN CONCEPTOS ANTERIORES"/>
    <s v="N"/>
    <s v="00 - N/A"/>
    <s v="10 - FONDO GENERAL"/>
    <s v="(blank)"/>
    <s v="99 - MULTIPROVINCIAL"/>
    <n v="3830000"/>
    <n v="1416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9 - OTRAS CONTRATACIONES DE SERVICIOS"/>
    <s v="N"/>
    <s v="00 - N/A"/>
    <s v="10 - FONDO GENERAL"/>
    <s v="(blank)"/>
    <s v="99 - MULTIPROVINCIAL"/>
    <n v="1971000"/>
    <n v="381270.07"/>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1 - ALIMENTOS Y PRODUCTOS AGROFORESTALES"/>
    <s v="N"/>
    <s v="00 - N/A"/>
    <s v="10 - FONDO GENERAL"/>
    <s v="(blank)"/>
    <s v="99 - MULTIPROVINCIAL"/>
    <n v="1000000"/>
    <n v="179368.6"/>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2 - TEXTILES Y VESTUARIOS"/>
    <s v="N"/>
    <s v="00 - N/A"/>
    <s v="10 - FONDO GENERAL"/>
    <s v="(blank)"/>
    <s v="99 - MULTIPROVINCIAL"/>
    <n v="12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3 - PAPEL, CARTÓN E IMPRESOS"/>
    <s v="N"/>
    <s v="00 - N/A"/>
    <s v="10 - FONDO GENERAL"/>
    <s v="(blank)"/>
    <s v="99 - MULTIPROVINCIAL"/>
    <n v="122000"/>
    <n v="37082.68"/>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4 - PRODUCTOS FARMACÉUTICOS"/>
    <s v="N"/>
    <s v="00 - N/A"/>
    <s v="10 - FONDO GENERAL"/>
    <s v="(blank)"/>
    <s v="99 - MULTIPROVINCIAL"/>
    <n v="8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5 - CUERO, CAUCHO Y PLÁSTICO"/>
    <s v="N"/>
    <s v="00 - N/A"/>
    <s v="10 - FONDO GENERAL"/>
    <s v="(blank)"/>
    <s v="99 - MULTIPROVINCIAL"/>
    <n v="71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7 - COMBUSTIBLES, LUBRICANTES, PRODUCTOS QUÍMICOS Y CONEXOS"/>
    <s v="N"/>
    <s v="00 - N/A"/>
    <s v="10 - FONDO GENERAL"/>
    <s v="(blank)"/>
    <s v="99 - MULTIPROVINCIAL"/>
    <n v="806000"/>
    <n v="159457.76"/>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9 - PRODUCTOS Y ÚTILES VARIOS"/>
    <s v="N"/>
    <s v="00 - N/A"/>
    <s v="10 - FONDO GENERAL"/>
    <s v="(blank)"/>
    <s v="99 - MULTIPROVINCIAL"/>
    <n v="838684"/>
    <n v="65771.5"/>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1 - REMUNERACIONES"/>
    <s v="N"/>
    <s v="00 - N/A"/>
    <s v="10 - FONDO GENERAL"/>
    <s v="(blank)"/>
    <s v="99 - MULTIPROVINCIAL"/>
    <n v="57209300"/>
    <n v="17636950.049999997"/>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2 - SOBRESUELDOS"/>
    <s v="N"/>
    <s v="00 - N/A"/>
    <s v="10 - FONDO GENERAL"/>
    <s v="(blank)"/>
    <s v="99 - MULTIPROVINCIAL"/>
    <n v="38540200"/>
    <n v="704000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1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741125"/>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646649"/>
    <n v="2519660.4499999988"/>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1 - SERVICIOS BÁSICOS"/>
    <s v="N"/>
    <s v="00 - N/A"/>
    <s v="10 - FONDO GENERAL"/>
    <s v="(blank)"/>
    <s v="99 - MULTIPROVINCIAL"/>
    <n v="1867599"/>
    <n v="602762.99999999988"/>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3 - VIÁTICOS"/>
    <s v="N"/>
    <s v="00 - N/A"/>
    <s v="10 - FONDO GENERAL"/>
    <s v="(blank)"/>
    <s v="99 - MULTIPROVINCIAL"/>
    <n v="420000"/>
    <n v="237887.5"/>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4 - TRANSPORTE Y ALMACENAJE"/>
    <s v="N"/>
    <s v="00 - N/A"/>
    <s v="10 - FONDO GENERAL"/>
    <s v="(blank)"/>
    <s v="99 - MULTIPROVINCIAL"/>
    <n v="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5 - ALQUILERES Y RENTAS"/>
    <s v="N"/>
    <s v="00 - N/A"/>
    <s v="10 - FONDO GENERAL"/>
    <s v="(blank)"/>
    <s v="99 - MULTIPROVINCIAL"/>
    <n v="12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6 - SEGUROS"/>
    <s v="N"/>
    <s v="00 - N/A"/>
    <s v="10 - FONDO GENERAL"/>
    <s v="(blank)"/>
    <s v="99 - MULTIPROVINCIAL"/>
    <n v="730000"/>
    <n v="409776.55"/>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9000"/>
    <n v="124810.72"/>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482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6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670000"/>
    <n v="109510.32"/>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2 - TEXTILES Y VESTUARIOS"/>
    <s v="N"/>
    <s v="00 - N/A"/>
    <s v="10 - FONDO GENERAL"/>
    <s v="(blank)"/>
    <s v="99 - MULTIPROVINCIAL"/>
    <n v="1451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3 - PAPEL, CARTÓN E IMPRESOS"/>
    <s v="N"/>
    <s v="00 - N/A"/>
    <s v="10 - FONDO GENERAL"/>
    <s v="(blank)"/>
    <s v="99 - MULTIPROVINCIAL"/>
    <n v="100000"/>
    <n v="27376"/>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5 - CUERO, CAUCHO Y PLÁSTICO"/>
    <s v="N"/>
    <s v="00 - N/A"/>
    <s v="10 - FONDO GENERAL"/>
    <s v="(blank)"/>
    <s v="99 - MULTIPROVINCIAL"/>
    <n v="45065"/>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566000"/>
    <n v="102250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9 - PRODUCTOS Y ÚTILES VARIOS"/>
    <s v="N"/>
    <s v="00 - N/A"/>
    <s v="10 - FONDO GENERAL"/>
    <s v="(blank)"/>
    <s v="99 - MULTIPROVINCIAL"/>
    <n v="6291687"/>
    <n v="30959.52"/>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48000"/>
    <n v="2360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4 - TRANSPORTE Y ALMACENAJE"/>
    <s v="N"/>
    <s v="00 - N/A"/>
    <s v="10 - FONDO GENERAL"/>
    <s v="(blank)"/>
    <s v="99 - MULTIPROVINCIAL"/>
    <n v="12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5 - ALQUILERES Y RENTAS"/>
    <s v="N"/>
    <s v="00 - N/A"/>
    <s v="10 - FONDO GENERAL"/>
    <s v="(blank)"/>
    <s v="99 - MULTIPROVINCIAL"/>
    <n v="200000"/>
    <n v="16800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80000"/>
    <n v="39235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3008000"/>
    <n v="1966123.25"/>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94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020000"/>
    <n v="271481.76"/>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2 - TEXTILES Y VESTUARIOS"/>
    <s v="N"/>
    <s v="00 - N/A"/>
    <s v="10 - FONDO GENERAL"/>
    <s v="(blank)"/>
    <s v="99 - MULTIPROVINCIAL"/>
    <n v="676000"/>
    <n v="56828.800000000003"/>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3 - PAPEL, CARTÓN E IMPRESOS"/>
    <s v="N"/>
    <s v="00 - N/A"/>
    <s v="10 - FONDO GENERAL"/>
    <s v="(blank)"/>
    <s v="99 - MULTIPROVINCIAL"/>
    <n v="920249"/>
    <n v="338627"/>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5 - CUERO, CAUCHO Y PLÁSTICO"/>
    <s v="N"/>
    <s v="00 - N/A"/>
    <s v="10 - FONDO GENERAL"/>
    <s v="(blank)"/>
    <s v="99 - MULTIPROVINCIAL"/>
    <n v="1020000"/>
    <n v="288554.84000000003"/>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3240000"/>
    <n v="187676.2"/>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9041200"/>
    <n v="556133.58000000007"/>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9 - PRODUCTOS Y ÚTILES VARIOS"/>
    <s v="N"/>
    <s v="00 - N/A"/>
    <s v="10 - FONDO GENERAL"/>
    <s v="(blank)"/>
    <s v="99 - MULTIPROVINCIAL"/>
    <n v="4528000"/>
    <n v="965132.34"/>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1 - REMUNERACIONES"/>
    <s v="N"/>
    <s v="00 - N/A"/>
    <s v="10 - FONDO GENERAL"/>
    <s v="(blank)"/>
    <s v="99 - MULTIPROVINCIAL"/>
    <n v="156164000"/>
    <n v="46717093.330000006"/>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2 - SOBRESUELDOS"/>
    <s v="N"/>
    <s v="00 - N/A"/>
    <s v="10 - FONDO GENERAL"/>
    <s v="(blank)"/>
    <s v="99 - MULTIPROVINCIAL"/>
    <n v="27934000"/>
    <n v="524410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4 - GRATIFICACIONES Y BONIFICACIONES"/>
    <s v="N"/>
    <s v="00 - N/A"/>
    <s v="10 - FONDO GENERAL"/>
    <s v="(blank)"/>
    <s v="99 - MULTIPROVINCIAL"/>
    <n v="600000"/>
    <n v="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5 - CONTRIBUCIONES A LA SEGURIDAD SOCIAL"/>
    <s v="N"/>
    <s v="00 - N/A"/>
    <s v="10 - FONDO GENERAL"/>
    <s v="(blank)"/>
    <s v="99 - MULTIPROVINCIAL"/>
    <n v="24600000"/>
    <n v="7012640.6299999999"/>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1 - SERVICIOS BÁSICOS"/>
    <s v="N"/>
    <s v="00 - N/A"/>
    <s v="10 - FONDO GENERAL"/>
    <s v="(blank)"/>
    <s v="99 - MULTIPROVINCIAL"/>
    <n v="8360000"/>
    <n v="2203067.6500000004"/>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3 - VIÁTICOS"/>
    <s v="N"/>
    <s v="00 - N/A"/>
    <s v="10 - FONDO GENERAL"/>
    <s v="(blank)"/>
    <s v="99 - MULTIPROVINCIAL"/>
    <n v="4320000"/>
    <n v="126240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4 - TRANSPORTE Y ALMACENAJE"/>
    <s v="N"/>
    <s v="00 - N/A"/>
    <s v="10 - FONDO GENERAL"/>
    <s v="(blank)"/>
    <s v="99 - MULTIPROVINCIAL"/>
    <n v="336000"/>
    <n v="6060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6 - SEGUROS"/>
    <s v="N"/>
    <s v="00 - N/A"/>
    <s v="10 - FONDO GENERAL"/>
    <s v="(blank)"/>
    <s v="99 - MULTIPROVINCIAL"/>
    <n v="1090000"/>
    <n v="0"/>
  </r>
  <r>
    <s v="2025"/>
    <x v="1"/>
    <x v="0"/>
    <x v="0"/>
    <x v="1"/>
    <s v="9 - N/A - Instituciones públicas descentralizadas y autónomas no financieras"/>
    <s v="5104 - DEPARTAMENTO AEROPORTUARIO"/>
    <s v="0001 - DEPARTAMENTO AEROPORTUARIO"/>
    <s v="2 - SERVICIOS ECONÓMICOS"/>
    <s v="2.6 - Transporte"/>
    <s v="2.6.04 - Transporte aéreo"/>
    <s v="2.4 - TRANSFERENCIAS CORRIENTES"/>
    <s v="2.4.1 - TRANSFERENCIAS CORRIENTES AL SECTOR PRIVADO"/>
    <s v="N"/>
    <s v="00 - N/A"/>
    <s v="30 - FONDOS PROPIOS"/>
    <s v="(blank)"/>
    <s v="99 - MULTIPROVINCIAL"/>
    <n v="10000000"/>
    <n v="0"/>
  </r>
  <r>
    <s v="2025"/>
    <x v="1"/>
    <x v="0"/>
    <x v="0"/>
    <x v="1"/>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10 - FONDO GENERAL"/>
    <s v="(blank)"/>
    <s v="99 - MULTIPROVINCIAL"/>
    <n v="1626774367"/>
    <n v="0"/>
  </r>
  <r>
    <s v="2025"/>
    <x v="1"/>
    <x v="0"/>
    <x v="0"/>
    <x v="1"/>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30 - FONDOS PROPIOS"/>
    <s v="(blank)"/>
    <s v="99 - MULTIPROVINCIAL"/>
    <n v="725297061"/>
    <n v="0"/>
  </r>
  <r>
    <s v="2025"/>
    <x v="1"/>
    <x v="0"/>
    <x v="0"/>
    <x v="1"/>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1 - TRANSFERENCIAS CORRIENTES AL SECTOR PRIVADO"/>
    <s v="N"/>
    <s v="00 - N/A"/>
    <s v="30 - FONDOS PROPIOS"/>
    <s v="(blank)"/>
    <s v="99 - MULTIPROVINCIAL"/>
    <n v="30000000"/>
    <n v="0"/>
  </r>
  <r>
    <s v="2025"/>
    <x v="1"/>
    <x v="0"/>
    <x v="0"/>
    <x v="1"/>
    <s v="9 - N/A - Instituciones públicas descentralizadas y autónomas no financieras"/>
    <s v="5180 - DIRECCION CENTRAL DEL SERVICIO NACIONAL DE SALUD"/>
    <s v="0004 - HOSPITAL REGIONAL DR. MARCELINO VELEZ SANTANA"/>
    <s v="4 - SERVICIOS SOCIALES"/>
    <s v="4.2 - Salud"/>
    <s v="4.2.02 - Servicios hospitalarios"/>
    <s v="2.4 - TRANSFERENCIAS CORRIENTES"/>
    <s v="2.4.1 - TRANSFERENCIAS CORRIENTES AL SECTOR PRIVADO"/>
    <s v="N"/>
    <s v="00 - N/A"/>
    <s v="30 - FONDOS PROPIOS"/>
    <s v="(blank)"/>
    <s v="32 - SANTO DOMINGO"/>
    <n v="500000"/>
    <n v="0"/>
  </r>
  <r>
    <s v="2025"/>
    <x v="1"/>
    <x v="0"/>
    <x v="0"/>
    <x v="1"/>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4 - TRANSFERENCIAS CORRIENTES"/>
    <s v="2.4.1 - TRANSFERENCIAS CORRIENTES AL SECTOR PRIVADO"/>
    <s v="N"/>
    <s v="00 - N/A"/>
    <s v="30 - FONDOS PROPIOS"/>
    <s v="(blank)"/>
    <s v="99 - MULTIPROVINCIAL"/>
    <n v="0"/>
    <n v="1184031.6000000001"/>
  </r>
  <r>
    <s v="2025"/>
    <x v="1"/>
    <x v="0"/>
    <x v="0"/>
    <x v="2"/>
    <s v="9 - N/A - Instituciones públicas descentralizadas y autónomas no financieras"/>
    <s v="5128 - UNIVERSIDAD AUTÓNOMA DE SANTO DOMINGO"/>
    <s v="0001 - UNIVERSIDAD AUTONOMA DE SANTO DOMINGO"/>
    <s v="5 - INTERESES DE LA DEUDA PÚBLICA"/>
    <s v="5.1 - Intereses y comisiones de deuda pública"/>
    <s v="5.1.01 - Intereses y comisiones de deuda pública"/>
    <s v="2.9 - GASTOS FINANCIEROS"/>
    <s v="2.9.1 - INTERESES DE LA DEUDA PÚBLICA INTERNA"/>
    <s v="N"/>
    <s v="00 - N/A"/>
    <s v="10 - FONDO GENERAL"/>
    <s v="(blank)"/>
    <s v="99 - MULTIPROVINCIAL"/>
    <n v="13094"/>
    <n v="0"/>
  </r>
  <r>
    <s v="2025"/>
    <x v="1"/>
    <x v="0"/>
    <x v="0"/>
    <x v="2"/>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9 - GASTOS FINANCIEROS"/>
    <s v="2.9.2 - INTERESES DE LA DEUDA PUBLICA EXTERNA"/>
    <s v="N"/>
    <s v="00 - N/A"/>
    <s v="30 - FONDOS PROPIOS"/>
    <s v="(blank)"/>
    <s v="99 - MULTIPROVINCIAL"/>
    <n v="10000000"/>
    <n v="0"/>
  </r>
  <r>
    <s v="2025"/>
    <x v="1"/>
    <x v="0"/>
    <x v="0"/>
    <x v="2"/>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9 - GASTOS FINANCIEROS"/>
    <s v="2.9.2 - INTERESES DE LA DEUDA PUBLICA EXTERNA"/>
    <s v="N"/>
    <s v="00 - N/A"/>
    <s v="10 - FONDO GENERAL"/>
    <s v="(blank)"/>
    <s v="99 - MULTIPROVINCIAL"/>
    <n v="110716234"/>
    <n v="0"/>
  </r>
  <r>
    <s v="2025"/>
    <x v="1"/>
    <x v="0"/>
    <x v="0"/>
    <x v="4"/>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0"/>
    <n v="537935.56999999995"/>
  </r>
  <r>
    <s v="2025"/>
    <x v="1"/>
    <x v="0"/>
    <x v="0"/>
    <x v="4"/>
    <s v="9 - N/A - Instituciones públicas descentralizadas y autónomas no financieras"/>
    <s v="5104 - DEPARTAMENTO AEROPORTUARIO"/>
    <s v="0001 - DEPARTAMENTO AEROPORTUARIO"/>
    <s v="2 - SERVICIOS ECONÓMICOS"/>
    <s v="2.6 - Transporte"/>
    <s v="2.6.04 - Transporte aéreo"/>
    <s v="2.4 - TRANSFERENCIAS CORRIENTES"/>
    <s v="2.4.1 - TRANSFERENCIAS CORRIENTES AL SECTOR PRIVADO"/>
    <s v="N"/>
    <s v="00 - N/A"/>
    <s v="30 - FONDOS PROPIOS"/>
    <s v="(blank)"/>
    <s v="99 - MULTIPROVINCIAL"/>
    <n v="14000000"/>
    <n v="0"/>
  </r>
  <r>
    <s v="2025"/>
    <x v="1"/>
    <x v="0"/>
    <x v="0"/>
    <x v="4"/>
    <s v="9 - N/A - Instituciones públicas descentralizadas y autónomas no financieras"/>
    <s v="5104 - DEPARTAMENTO AEROPORTUARIO"/>
    <s v="0001 - DEPARTAMENTO AEROPORTUARIO"/>
    <s v="2 - SERVICIOS ECONÓMICOS"/>
    <s v="2.6 - Transporte"/>
    <s v="2.6.04 - Transporte aéreo"/>
    <s v="2.4 - TRANSFERENCIAS CORRIENTES"/>
    <s v="2.4.7 - TRANSFERENCIAS CORRIENTES AL SECTOR EXTERNO"/>
    <s v="N"/>
    <s v="00 - N/A"/>
    <s v="30 - FONDOS PROPIOS"/>
    <s v="(blank)"/>
    <s v="99 - MULTIPROVINCIAL"/>
    <n v="1500000"/>
    <n v="0"/>
  </r>
  <r>
    <s v="2025"/>
    <x v="1"/>
    <x v="0"/>
    <x v="0"/>
    <x v="4"/>
    <s v="9 - N/A - Instituciones públicas descentralizadas y autónomas no financieras"/>
    <s v="5109 - DEFENSA CIVIL"/>
    <s v="0001 - DEFENSA CIVIL"/>
    <s v="3 - PROTECCIÓN DEL MEDIO AMBIENTE"/>
    <s v="3.3 - Cambio Climático"/>
    <s v="3.3.01 - Mixtos"/>
    <s v="2.4 - TRANSFERENCIAS CORRIENTES"/>
    <s v="2.4.1 - TRANSFERENCIAS CORRIENTES AL SECTOR PRIVADO"/>
    <s v="N"/>
    <s v="00 - N/A"/>
    <s v="30 - FONDOS PROPIOS"/>
    <s v="(blank)"/>
    <s v="99 - MULTIPROVINCIAL"/>
    <n v="0"/>
    <n v="0"/>
  </r>
  <r>
    <s v="2025"/>
    <x v="1"/>
    <x v="0"/>
    <x v="0"/>
    <x v="4"/>
    <s v="9 - N/A - Instituciones públicas descentralizadas y autónomas no financieras"/>
    <s v="5109 - DEFENSA CIVIL"/>
    <s v="0001 - DEFENSA CIVIL"/>
    <s v="3 - PROTECCIÓN DEL MEDIO AMBIENTE"/>
    <s v="3.3 - Cambio Climático"/>
    <s v="3.3.01 - Mixtos"/>
    <s v="2.4 - TRANSFERENCIAS CORRIENTES"/>
    <s v="2.4.7 - TRANSFERENCIAS CORRIENTES AL SECTOR EXTERNO"/>
    <s v="N"/>
    <s v="00 - N/A"/>
    <s v="10 - FONDO GENERAL"/>
    <s v="(blank)"/>
    <s v="99 - MULTIPROVINCIAL"/>
    <n v="1850000"/>
    <n v="1921091.25"/>
  </r>
  <r>
    <s v="2025"/>
    <x v="1"/>
    <x v="0"/>
    <x v="0"/>
    <x v="4"/>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4 - TRANSFERENCIAS CORRIENTES"/>
    <s v="2.4.1 - TRANSFERENCIAS CORRIENTES AL SECTOR PRIVADO"/>
    <s v="N"/>
    <s v="00 - N/A"/>
    <s v="10 - FONDO GENERAL"/>
    <s v="(blank)"/>
    <s v="02 - AZUA"/>
    <n v="16449999"/>
    <n v="3035354"/>
  </r>
  <r>
    <s v="2025"/>
    <x v="1"/>
    <x v="0"/>
    <x v="0"/>
    <x v="4"/>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4 - TRANSFERENCIAS CORRIENTES"/>
    <s v="2.4.1 - TRANSFERENCIAS CORRIENTES AL SECTOR PRIVADO"/>
    <s v="N"/>
    <s v="00 - N/A"/>
    <s v="10 - FONDO GENERAL"/>
    <s v="(blank)"/>
    <s v="99 - MULTIPROVINCIAL"/>
    <n v="0"/>
    <n v="114700000"/>
  </r>
  <r>
    <s v="2025"/>
    <x v="1"/>
    <x v="0"/>
    <x v="0"/>
    <x v="4"/>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4 - TRANSFERENCIAS CORRIENTES"/>
    <s v="2.4.1 - TRANSFERENCIAS CORRIENTES AL SECTOR PRIVADO"/>
    <s v="N"/>
    <s v="00 - N/A"/>
    <s v="20 - FONDOS CON DESTINO ESPECÍFICO"/>
    <s v="(blank)"/>
    <s v="99 - MULTIPROVINCIAL"/>
    <n v="357500000"/>
    <n v="281982535.43000007"/>
  </r>
  <r>
    <s v="2025"/>
    <x v="1"/>
    <x v="0"/>
    <x v="0"/>
    <x v="4"/>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40000000"/>
    <n v="16765968.800000001"/>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1 - TRANSFERENCIAS CORRIENTES AL SECTOR PRIVADO"/>
    <s v="N"/>
    <s v="00 - N/A"/>
    <s v="10 - FONDO GENERAL"/>
    <s v="(blank)"/>
    <s v="01 - DISTRITO NACIONAL"/>
    <n v="400000"/>
    <n v="64440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1 - TRANSFERENCIAS CORRIENTES AL SECTOR PRIVADO"/>
    <s v="N"/>
    <s v="00 - N/A"/>
    <s v="30 - FONDOS PROPIOS"/>
    <s v="(blank)"/>
    <s v="01 - DISTRITO NACIONAL"/>
    <n v="650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2 - TRANSFERENCIAS CORRIENTES AL  GOBIERNO GENERAL NACIONAL"/>
    <s v="N"/>
    <s v="00 - N/A"/>
    <s v="30 - FONDOS PROPIOS"/>
    <s v="(blank)"/>
    <s v="01 - DISTRITO NACIONAL"/>
    <n v="148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7 - TRANSFERENCIAS CORRIENTES AL SECTOR EXTERNO"/>
    <s v="N"/>
    <s v="00 - N/A"/>
    <s v="10 - FONDO GENERAL"/>
    <s v="(blank)"/>
    <s v="01 - DISTRITO NACIONAL"/>
    <n v="2100000"/>
    <n v="479820.01"/>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7 - TRANSFERENCIAS CORRIENTES AL SECTOR EXTERNO"/>
    <s v="N"/>
    <s v="00 - N/A"/>
    <s v="30 - FONDOS PROPIOS"/>
    <s v="(blank)"/>
    <s v="01 - DISTRITO NACIONAL"/>
    <n v="200000"/>
    <n v="0"/>
  </r>
  <r>
    <s v="2025"/>
    <x v="1"/>
    <x v="0"/>
    <x v="0"/>
    <x v="4"/>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10 - FONDO GENERAL"/>
    <s v="(blank)"/>
    <s v="99 - MULTIPROVINCIAL"/>
    <n v="62136716"/>
    <n v="0"/>
  </r>
  <r>
    <s v="2025"/>
    <x v="1"/>
    <x v="0"/>
    <x v="0"/>
    <x v="4"/>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30 - FONDOS PROPIOS"/>
    <s v="(blank)"/>
    <s v="99 - MULTIPROVINCIAL"/>
    <n v="14454971"/>
    <n v="0"/>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1 - TRANSFERENCIAS CORRIENTES AL SECTOR PRIVADO"/>
    <s v="N"/>
    <s v="00 - N/A"/>
    <s v="30 - FONDOS PROPIOS"/>
    <s v="(blank)"/>
    <s v="99 - MULTIPROVINCIAL"/>
    <n v="15120000"/>
    <n v="2477362.5"/>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7 - TRANSFERENCIAS CORRIENTES AL SECTOR EXTERNO"/>
    <s v="N"/>
    <s v="00 - N/A"/>
    <s v="30 - FONDOS PROPIOS"/>
    <s v="(blank)"/>
    <s v="99 - MULTIPROVINCIAL"/>
    <n v="9399344"/>
    <n v="10313125"/>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9 - TRANSFERENCIAS CORRIENTES A OTRAS INSTITUCIONES PÚBLICAS"/>
    <s v="N"/>
    <s v="00 - N/A"/>
    <s v="30 - FONDOS PROPIOS"/>
    <s v="(blank)"/>
    <s v="99 - MULTIPROVINCIAL"/>
    <n v="126800000"/>
    <n v="0"/>
  </r>
  <r>
    <s v="2025"/>
    <x v="1"/>
    <x v="0"/>
    <x v="0"/>
    <x v="4"/>
    <s v="9 - N/A - Instituciones públicas descentralizadas y autónomas no financieras"/>
    <s v="5135 - OFICINA NACIONAL DE PROPIEDAD INDUSTRIAL"/>
    <s v="0001 - OFICINA NACIONAL DE LA PROPIEDAD INDUSTRIAL"/>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800000"/>
    <n v="633289.31000000006"/>
  </r>
  <r>
    <s v="2025"/>
    <x v="1"/>
    <x v="0"/>
    <x v="0"/>
    <x v="4"/>
    <s v="9 - N/A - Instituciones públicas descentralizadas y autónomas no financieras"/>
    <s v="5135 - OFICINA NACIONAL DE PROPIEDAD INDUSTRIAL"/>
    <s v="0001 - OFICINA NACIONAL DE LA PROPIEDAD INDUSTRIAL"/>
    <s v="4 - SERVICIOS SOCIALES"/>
    <s v="4.4 - Educación"/>
    <s v="4.4.09 - Enseñanza no atribuible a ningún nivel"/>
    <s v="2.4 - TRANSFERENCIAS CORRIENTES"/>
    <s v="2.4.1 - TRANSFERENCIAS CORRIENTES AL SECTOR PRIVADO"/>
    <s v="N"/>
    <s v="00 - N/A"/>
    <s v="30 - FONDOS PROPIOS"/>
    <s v="(blank)"/>
    <s v="99 - MULTIPROVINCIAL"/>
    <n v="400000"/>
    <n v="0"/>
  </r>
  <r>
    <s v="2025"/>
    <x v="1"/>
    <x v="0"/>
    <x v="0"/>
    <x v="4"/>
    <s v="9 - N/A - Instituciones públicas descentralizadas y autónomas no financieras"/>
    <s v="5135 - OFICINA NACIONAL DE PROPIEDAD INDUSTRIAL"/>
    <s v="0001 - OFICINA NACIONAL DE LA PROPIEDAD INDUSTRIAL"/>
    <s v="4 - SERVICIOS SOCIALES"/>
    <s v="4.5 - Protección social"/>
    <s v="4.5.10 - Asistencia social"/>
    <s v="2.4 - TRANSFERENCIAS CORRIENTES"/>
    <s v="2.4.1 - TRANSFERENCIAS CORRIENTES AL SECTOR PRIVADO"/>
    <s v="N"/>
    <s v="00 - N/A"/>
    <s v="30 - FONDOS PROPIOS"/>
    <s v="(blank)"/>
    <s v="99 - MULTIPROVINCIAL"/>
    <n v="500000"/>
    <n v="0"/>
  </r>
  <r>
    <s v="2025"/>
    <x v="1"/>
    <x v="0"/>
    <x v="0"/>
    <x v="4"/>
    <s v="9 - N/A - Instituciones públicas descentralizadas y autónomas no financieras"/>
    <s v="5135 - OFICINA NACIONAL DE PROPIEDAD INDUSTRIAL"/>
    <s v="0001 - OFICINA NACIONAL DE LA PROPIEDAD INDUSTRIAL"/>
    <s v="4 - SERVICIOS SOCIALES"/>
    <s v="4.5 - Protección social"/>
    <s v="4.5.10 - Asistencia social"/>
    <s v="2.4 - TRANSFERENCIAS CORRIENTES"/>
    <s v="2.4.9 - TRANSFERENCIAS CORRIENTES A OTRAS INSTITUCIONES PÚBLICAS"/>
    <s v="N"/>
    <s v="00 - N/A"/>
    <s v="30 - FONDOS PROPIOS"/>
    <s v="(blank)"/>
    <s v="99 - MULTIPROVINCIAL"/>
    <n v="200000"/>
    <n v="0"/>
  </r>
  <r>
    <s v="2025"/>
    <x v="1"/>
    <x v="0"/>
    <x v="0"/>
    <x v="4"/>
    <s v="9 - N/A - Instituciones públicas descentralizadas y autónomas no financieras"/>
    <s v="5136 - INSTITUTO DOMINICANO DEL CAFÉ"/>
    <s v="0001 - INSTITUTO DOMINICANO DEL CAFÉ"/>
    <s v="2 - SERVICIOS ECONÓMICOS"/>
    <s v="2.2 - Agropecuaria, caza, pesca y silvicultura"/>
    <s v="2.2.01 - Agropecuaria"/>
    <s v="2.4 - TRANSFERENCIAS CORRIENTES"/>
    <s v="2.4.1 - TRANSFERENCIAS CORRIENTES AL SECTOR PRIVADO"/>
    <s v="N"/>
    <s v="00 - N/A"/>
    <s v="10 - FONDO GENERAL"/>
    <s v="(blank)"/>
    <s v="99 - MULTIPROVINCIAL"/>
    <n v="50000"/>
    <n v="0"/>
  </r>
  <r>
    <s v="2025"/>
    <x v="1"/>
    <x v="0"/>
    <x v="0"/>
    <x v="4"/>
    <s v="9 - N/A - Instituciones públicas descentralizadas y autónomas no financieras"/>
    <s v="5136 - INSTITUTO DOMINICANO DEL CAFÉ"/>
    <s v="0001 - INSTITUTO DOMINICANO DEL CAFÉ"/>
    <s v="2 - SERVICIOS ECONÓMICOS"/>
    <s v="2.2 - Agropecuaria, caza, pesca y silvicultura"/>
    <s v="2.2.01 - Agropecuaria"/>
    <s v="2.4 - TRANSFERENCIAS CORRIENTES"/>
    <s v="2.4.7 - TRANSFERENCIAS CORRIENTES AL SECTOR EXTERNO"/>
    <s v="N"/>
    <s v="00 - N/A"/>
    <s v="10 - FONDO GENERAL"/>
    <s v="(blank)"/>
    <s v="99 - MULTIPROVINCIAL"/>
    <n v="2000000"/>
    <n v="2507998.88"/>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1 - TRANSFERENCIAS CORRIENTES AL SECTOR PRIVADO"/>
    <s v="N"/>
    <s v="00 - N/A"/>
    <s v="30 - FONDOS PROPIOS"/>
    <s v="(blank)"/>
    <s v="99 - MULTIPROVINCIAL"/>
    <n v="1800000"/>
    <n v="0"/>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2 - TRANSFERENCIAS CORRIENTES AL  GOBIERNO GENERAL NACIONAL"/>
    <s v="N"/>
    <s v="00 - N/A"/>
    <s v="30 - FONDOS PROPIOS"/>
    <s v="(blank)"/>
    <s v="99 - MULTIPROVINCIAL"/>
    <n v="444929"/>
    <n v="0"/>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7 - TRANSFERENCIAS CORRIENTES AL SECTOR EXTERNO"/>
    <s v="N"/>
    <s v="00 - N/A"/>
    <s v="30 - FONDOS PROPIOS"/>
    <s v="(blank)"/>
    <s v="99 - MULTIPROVINCIAL"/>
    <n v="1000000"/>
    <n v="0"/>
  </r>
  <r>
    <s v="2025"/>
    <x v="1"/>
    <x v="0"/>
    <x v="0"/>
    <x v="4"/>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4 - TRANSFERENCIAS CORRIENTES"/>
    <s v="2.4.1 - TRANSFERENCIAS CORRIENTES AL SECTOR PRIVADO"/>
    <s v="N"/>
    <s v="00 - N/A"/>
    <s v="30 - FONDOS PROPIOS"/>
    <s v="(blank)"/>
    <s v="99 - MULTIPROVINCIAL"/>
    <n v="28000000"/>
    <n v="0"/>
  </r>
  <r>
    <s v="2025"/>
    <x v="1"/>
    <x v="0"/>
    <x v="0"/>
    <x v="4"/>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4 - TRANSFERENCIAS CORRIENTES"/>
    <s v="2.4.7 - TRANSFERENCIAS CORRIENTES AL SECTOR EXTERNO"/>
    <s v="N"/>
    <s v="00 - N/A"/>
    <s v="30 - FONDOS PROPIOS"/>
    <s v="(blank)"/>
    <s v="99 - MULTIPROVINCIAL"/>
    <n v="750000"/>
    <n v="0"/>
  </r>
  <r>
    <s v="2025"/>
    <x v="1"/>
    <x v="0"/>
    <x v="0"/>
    <x v="4"/>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4 - TRANSFERENCIAS CORRIENTES"/>
    <s v="2.4.1 - TRANSFERENCIAS CORRIENTES AL SECTOR PRIVADO"/>
    <s v="N"/>
    <s v="00 - N/A"/>
    <s v="10 - FONDO GENERAL"/>
    <s v="(blank)"/>
    <s v="99 - MULTIPROVINCIAL"/>
    <n v="2000000"/>
    <n v="384980"/>
  </r>
  <r>
    <s v="2025"/>
    <x v="1"/>
    <x v="0"/>
    <x v="0"/>
    <x v="4"/>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4 - TRANSFERENCIAS CORRIENTES"/>
    <s v="2.4.1 - TRANSFERENCIAS CORRIENTES AL SECTOR PRIVADO"/>
    <s v="N"/>
    <s v="00 - N/A"/>
    <s v="30 - FONDOS PROPIOS"/>
    <s v="(blank)"/>
    <s v="99 - MULTIPROVINCIAL"/>
    <n v="11000000"/>
    <n v="0"/>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0"/>
    <n v="5152455.2"/>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1 - TRANSFERENCIAS CORRIENTES AL SECTOR PRIVADO"/>
    <s v="N"/>
    <s v="00 - N/A"/>
    <s v="30 - FONDOS PROPIOS"/>
    <s v="(blank)"/>
    <s v="99 - MULTIPROVINCIAL"/>
    <n v="2000000"/>
    <n v="2186256.86"/>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7 - TRANSFERENCIAS CORRIENTES AL SECTOR EXTERNO"/>
    <s v="N"/>
    <s v="00 - N/A"/>
    <s v="30 - FONDOS PROPIOS"/>
    <s v="(blank)"/>
    <s v="99 - MULTIPROVINCIAL"/>
    <n v="1000000"/>
    <n v="1000000"/>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9 - TRANSFERENCIAS CORRIENTES A OTRAS INSTITUCIONES PÚBLICAS"/>
    <s v="N"/>
    <s v="00 - N/A"/>
    <s v="30 - FONDOS PROPIOS"/>
    <s v="(blank)"/>
    <s v="99 - MULTIPROVINCIAL"/>
    <n v="12000000"/>
    <n v="0"/>
  </r>
  <r>
    <s v="2025"/>
    <x v="1"/>
    <x v="0"/>
    <x v="0"/>
    <x v="4"/>
    <s v="9 - N/A - Instituciones públicas descentralizadas y autónomas no financieras"/>
    <s v="5151 - CONSEJO NACIONAL PARA LA NIÑEZ Y LA ADOLESCENCIA"/>
    <s v="0001 - CONSEJO NACIONAL PARA LA NIÑEZ Y LA ADOLESCENCIA"/>
    <s v="4 - SERVICIOS SOCIALES"/>
    <s v="4.5 - Protección social"/>
    <s v="4.5.05 - Familia e hijos"/>
    <s v="2.4 - TRANSFERENCIAS CORRIENTES"/>
    <s v="2.4.1 - TRANSFERENCIAS CORRIENTES AL SECTOR PRIVADO"/>
    <s v="N"/>
    <s v="00 - N/A"/>
    <s v="10 - FONDO GENERAL"/>
    <s v="(blank)"/>
    <s v="99 - MULTIPROVINCIAL"/>
    <n v="186285608"/>
    <n v="44298554"/>
  </r>
  <r>
    <s v="2025"/>
    <x v="1"/>
    <x v="0"/>
    <x v="0"/>
    <x v="4"/>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1 - TRANSFERENCIAS CORRIENTES AL SECTOR PRIVADO"/>
    <s v="N"/>
    <s v="00 - N/A"/>
    <s v="30 - FONDOS PROPIOS"/>
    <s v="(blank)"/>
    <s v="99 - MULTIPROVINCIAL"/>
    <n v="23100000"/>
    <n v="0"/>
  </r>
  <r>
    <s v="2025"/>
    <x v="1"/>
    <x v="0"/>
    <x v="0"/>
    <x v="4"/>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7 - TRANSFERENCIAS CORRIENTES AL SECTOR EXTERNO"/>
    <s v="N"/>
    <s v="00 - N/A"/>
    <s v="30 - FONDOS PROPIOS"/>
    <s v="(blank)"/>
    <s v="99 - MULTIPROVINCIAL"/>
    <n v="1500000"/>
    <n v="0"/>
  </r>
  <r>
    <s v="2025"/>
    <x v="1"/>
    <x v="0"/>
    <x v="0"/>
    <x v="4"/>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4 - TRANSFERENCIAS CORRIENTES"/>
    <s v="2.4.1 - TRANSFERENCIAS CORRIENTES AL SECTOR PRIVADO"/>
    <s v="N"/>
    <s v="00 - N/A"/>
    <s v="30 - FONDOS PROPIOS"/>
    <s v="(blank)"/>
    <s v="99 - MULTIPROVINCIAL"/>
    <n v="100000000"/>
    <n v="0"/>
  </r>
  <r>
    <s v="2025"/>
    <x v="1"/>
    <x v="0"/>
    <x v="0"/>
    <x v="4"/>
    <s v="9 - N/A - Instituciones públicas descentralizadas y autónomas no financieras"/>
    <s v="5158 - DIRECCION GENERAL DE ADUANAS"/>
    <s v="0001 - DIRECCION GENERAL DE ADUANAS"/>
    <s v="1 - SERVICIOS  GENERALES"/>
    <s v="1.2 - Relaciones internacionales"/>
    <s v="1.2.02 - Relaciones internacionales desde oficinas en el exterior"/>
    <s v="2.4 - TRANSFERENCIAS CORRIENTES"/>
    <s v="2.4.7 - TRANSFERENCIAS CORRIENTES AL SECTOR EXTERNO"/>
    <s v="N"/>
    <s v="00 - N/A"/>
    <s v="30 - FONDOS PROPIOS"/>
    <s v="(blank)"/>
    <s v="99 - MULTIPROVINCIAL"/>
    <n v="5000000"/>
    <n v="0"/>
  </r>
  <r>
    <s v="2025"/>
    <x v="1"/>
    <x v="0"/>
    <x v="0"/>
    <x v="4"/>
    <s v="9 - N/A - Instituciones públicas descentralizadas y autónomas no financieras"/>
    <s v="5158 - DIRECCION GENERAL DE ADUANAS"/>
    <s v="0001 - DIRECCION GENERAL DE ADUANAS"/>
    <s v="1 - SERVICIOS  GENERALES"/>
    <s v="1.4 - Justicia, orden público y seguridad"/>
    <s v="1.4.03 - Administración y servicios de justicia"/>
    <s v="2.4 - TRANSFERENCIAS CORRIENTES"/>
    <s v="2.4.2 - TRANSFERENCIAS CORRIENTES AL  GOBIERNO GENERAL NACIONAL"/>
    <s v="N"/>
    <s v="00 - N/A"/>
    <s v="30 - FONDOS PROPIOS"/>
    <s v="(blank)"/>
    <s v="99 - MULTIPROVINCIAL"/>
    <n v="500000"/>
    <n v="0"/>
  </r>
  <r>
    <s v="2025"/>
    <x v="1"/>
    <x v="0"/>
    <x v="0"/>
    <x v="4"/>
    <s v="9 - N/A - Instituciones públicas descentralizadas y autónomas no financieras"/>
    <s v="5158 - DIRECCION GENERAL DE ADUANAS"/>
    <s v="0001 - DIRECCION GENERAL DE ADUANAS"/>
    <s v="2 - SERVICIOS ECONÓMICOS"/>
    <s v="2.1 - Asuntos económicos, comerciales y laborales"/>
    <s v="2.1.01 - Asuntos económicos y regulación del comercio"/>
    <s v="2.4 - TRANSFERENCIAS CORRIENTES"/>
    <s v="2.4.1 - TRANSFERENCIAS CORRIENTES AL SECTOR PRIVADO"/>
    <s v="N"/>
    <s v="00 - N/A"/>
    <s v="30 - FONDOS PROPIOS"/>
    <s v="(blank)"/>
    <s v="99 - MULTIPROVINCIAL"/>
    <n v="3000000"/>
    <n v="0"/>
  </r>
  <r>
    <s v="2025"/>
    <x v="1"/>
    <x v="0"/>
    <x v="0"/>
    <x v="4"/>
    <s v="9 - N/A - Instituciones públicas descentralizadas y autónomas no financieras"/>
    <s v="5158 - DIRECCION GENERAL DE ADUANAS"/>
    <s v="0001 - DIRECCION GENERAL DE ADUANAS"/>
    <s v="4 - SERVICIOS SOCIALES"/>
    <s v="4.5 - Protección social"/>
    <s v="4.5.10 - Asistencia social"/>
    <s v="2.4 - TRANSFERENCIAS CORRIENTES"/>
    <s v="2.4.1 - TRANSFERENCIAS CORRIENTES AL SECTOR PRIVADO"/>
    <s v="N"/>
    <s v="00 - N/A"/>
    <s v="30 - FONDOS PROPIOS"/>
    <s v="(blank)"/>
    <s v="99 - MULTIPROVINCIAL"/>
    <n v="169400000"/>
    <n v="0"/>
  </r>
  <r>
    <s v="2025"/>
    <x v="1"/>
    <x v="0"/>
    <x v="0"/>
    <x v="4"/>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3900865"/>
    <n v="0"/>
  </r>
  <r>
    <s v="2025"/>
    <x v="1"/>
    <x v="0"/>
    <x v="0"/>
    <x v="4"/>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085689"/>
    <n v="0"/>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0"/>
    <n v="360000"/>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120000"/>
    <n v="157345.03999999998"/>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9 - TRANSFERENCIAS CORRIENTES A OTRAS INSTITUCIONES PÚBLICAS"/>
    <s v="N"/>
    <s v="00 - N/A"/>
    <s v="10 - FONDO GENERAL"/>
    <s v="(blank)"/>
    <s v="99 - MULTIPROVINCIAL"/>
    <n v="1080000"/>
    <n v="0"/>
  </r>
  <r>
    <s v="2025"/>
    <x v="1"/>
    <x v="0"/>
    <x v="0"/>
    <x v="4"/>
    <s v="9 - N/A - Instituciones públicas descentralizadas y autónomas no financieras"/>
    <s v="5162 - INSTITUTO DOMINICANO DE AVIACION CIVIL"/>
    <s v="0001 - INSTITUTO DOMINICANO DE AVIACION CIVIL"/>
    <s v="2 - SERVICIOS ECONÓMICOS"/>
    <s v="2.6 - Transporte"/>
    <s v="2.6.04 - Transporte aéreo"/>
    <s v="2.4 - TRANSFERENCIAS CORRIENTES"/>
    <s v="2.4.1 - TRANSFERENCIAS CORRIENTES AL SECTOR PRIVADO"/>
    <s v="N"/>
    <s v="00 - N/A"/>
    <s v="30 - FONDOS PROPIOS"/>
    <s v="(blank)"/>
    <s v="99 - MULTIPROVINCIAL"/>
    <n v="23000000"/>
    <n v="7735389.3900000006"/>
  </r>
  <r>
    <s v="2025"/>
    <x v="1"/>
    <x v="0"/>
    <x v="0"/>
    <x v="4"/>
    <s v="9 - N/A - Instituciones públicas descentralizadas y autónomas no financieras"/>
    <s v="5162 - INSTITUTO DOMINICANO DE AVIACION CIVIL"/>
    <s v="0001 - INSTITUTO DOMINICANO DE AVIACION CIVIL"/>
    <s v="2 - SERVICIOS ECONÓMICOS"/>
    <s v="2.6 - Transporte"/>
    <s v="2.6.04 - Transporte aéreo"/>
    <s v="2.4 - TRANSFERENCIAS CORRIENTES"/>
    <s v="2.4.7 - TRANSFERENCIAS CORRIENTES AL SECTOR EXTERNO"/>
    <s v="N"/>
    <s v="00 - N/A"/>
    <s v="30 - FONDOS PROPIOS"/>
    <s v="(blank)"/>
    <s v="99 - MULTIPROVINCIAL"/>
    <n v="24000000"/>
    <n v="6882400"/>
  </r>
  <r>
    <s v="2025"/>
    <x v="1"/>
    <x v="0"/>
    <x v="0"/>
    <x v="4"/>
    <s v="9 - N/A - Instituciones públicas descentralizadas y autónomas no financieras"/>
    <s v="5162 - INSTITUTO DOMINICANO DE AVIACION CIVIL"/>
    <s v="0001 - INSTITUTO DOMINICANO DE AVIACION CIVIL"/>
    <s v="2 - SERVICIOS ECONÓMICOS"/>
    <s v="2.6 - Transporte"/>
    <s v="2.6.04 - Transporte aéreo"/>
    <s v="2.4 - TRANSFERENCIAS CORRIENTES"/>
    <s v="2.4.9 - TRANSFERENCIAS CORRIENTES A OTRAS INSTITUCIONES PÚBLICAS"/>
    <s v="N"/>
    <s v="00 - N/A"/>
    <s v="30 - FONDOS PROPIOS"/>
    <s v="(blank)"/>
    <s v="99 - MULTIPROVINCIAL"/>
    <n v="0"/>
    <n v="49000000"/>
  </r>
  <r>
    <s v="2025"/>
    <x v="1"/>
    <x v="0"/>
    <x v="0"/>
    <x v="4"/>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000000"/>
    <n v="0"/>
  </r>
  <r>
    <s v="2025"/>
    <x v="1"/>
    <x v="0"/>
    <x v="0"/>
    <x v="4"/>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4 - TRANSFERENCIAS CORRIENTES"/>
    <s v="2.4.1 - TRANSFERENCIAS CORRIENTES AL SECTOR PRIVADO"/>
    <s v="N"/>
    <s v="00 - N/A"/>
    <s v="30 - FONDOS PROPIOS"/>
    <s v="(blank)"/>
    <s v="99 - MULTIPROVINCIAL"/>
    <n v="300000"/>
    <n v="90000"/>
  </r>
  <r>
    <s v="2025"/>
    <x v="1"/>
    <x v="0"/>
    <x v="0"/>
    <x v="4"/>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4 - TRANSFERENCIAS CORRIENTES"/>
    <s v="2.4.7 - TRANSFERENCIAS CORRIENTES AL SECTOR EXTERNO"/>
    <s v="N"/>
    <s v="00 - N/A"/>
    <s v="30 - FONDOS PROPIOS"/>
    <s v="(blank)"/>
    <s v="99 - MULTIPROVINCIAL"/>
    <n v="1000000"/>
    <n v="859347.26"/>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10 - FONDO GENERAL"/>
    <s v="(blank)"/>
    <s v="99 - MULTIPROVINCIAL"/>
    <n v="2880250"/>
    <n v="1307541.48"/>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30 - FONDOS PROPIOS"/>
    <s v="(blank)"/>
    <s v="99 - MULTIPROVINCIAL"/>
    <n v="255000"/>
    <n v="280000"/>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70 - DONACION EXTERNA"/>
    <s v="(blank)"/>
    <s v="99 - MULTIPROVINCIAL"/>
    <n v="0"/>
    <n v="0"/>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7 - TRANSFERENCIAS CORRIENTES AL SECTOR EXTERNO"/>
    <s v="N"/>
    <s v="00 - N/A"/>
    <s v="10 - FONDO GENERAL"/>
    <s v="(blank)"/>
    <s v="99 - MULTIPROVINCIAL"/>
    <n v="4050500"/>
    <n v="2123937.81"/>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7 - TRANSFERENCIAS CORRIENTES AL SECTOR EXTERNO"/>
    <s v="N"/>
    <s v="00 - N/A"/>
    <s v="30 - FONDOS PROPIOS"/>
    <s v="(blank)"/>
    <s v="99 - MULTIPROVINCIAL"/>
    <n v="11745000"/>
    <n v="5393181.25"/>
  </r>
  <r>
    <s v="2025"/>
    <x v="1"/>
    <x v="0"/>
    <x v="0"/>
    <x v="4"/>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80000"/>
    <n v="0"/>
  </r>
  <r>
    <s v="2025"/>
    <x v="1"/>
    <x v="0"/>
    <x v="0"/>
    <x v="4"/>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3000000"/>
    <n v="162031.54"/>
  </r>
  <r>
    <s v="2025"/>
    <x v="1"/>
    <x v="0"/>
    <x v="0"/>
    <x v="4"/>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575000"/>
    <n v="447791.48"/>
  </r>
  <r>
    <s v="2025"/>
    <x v="1"/>
    <x v="0"/>
    <x v="0"/>
    <x v="4"/>
    <s v="9 - N/A - Instituciones públicas descentralizadas y autónomas no financieras"/>
    <s v="5176 - CONSEJO NACIONAL DE DISCAPACIDAD (CONADIS)"/>
    <s v="0001 - CONSEJO NACIONAL DE DISCAPACITADOS (CONADIS)"/>
    <s v="4 - SERVICIOS SOCIALES"/>
    <s v="4.5 - Protección social"/>
    <s v="4.5.03 - Invalidez"/>
    <s v="2.4 - TRANSFERENCIAS CORRIENTES"/>
    <s v="2.4.1 - TRANSFERENCIAS CORRIENTES AL SECTOR PRIVADO"/>
    <s v="N"/>
    <s v="00 - N/A"/>
    <s v="10 - FONDO GENERAL"/>
    <s v="(blank)"/>
    <s v="99 - MULTIPROVINCIAL"/>
    <n v="141220800"/>
    <n v="62637833.340000004"/>
  </r>
  <r>
    <s v="2025"/>
    <x v="1"/>
    <x v="0"/>
    <x v="0"/>
    <x v="4"/>
    <s v="9 - N/A - Instituciones públicas descentralizadas y autónomas no financieras"/>
    <s v="5176 - CONSEJO NACIONAL DE DISCAPACIDAD (CONADIS)"/>
    <s v="0001 - CONSEJO NACIONAL DE DISCAPACITADOS (CONADIS)"/>
    <s v="4 - SERVICIOS SOCIALES"/>
    <s v="4.5 - Protección social"/>
    <s v="4.5.03 - Invalidez"/>
    <s v="2.4 - TRANSFERENCIAS CORRIENTES"/>
    <s v="2.4.7 - TRANSFERENCIAS CORRIENTES AL SECTOR EXTERNO"/>
    <s v="N"/>
    <s v="00 - N/A"/>
    <s v="10 - FONDO GENERAL"/>
    <s v="(blank)"/>
    <s v="99 - MULTIPROVINCIAL"/>
    <n v="0"/>
    <n v="1406640"/>
  </r>
  <r>
    <s v="2025"/>
    <x v="1"/>
    <x v="0"/>
    <x v="0"/>
    <x v="4"/>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70000"/>
    <n v="0"/>
  </r>
  <r>
    <s v="2025"/>
    <x v="1"/>
    <x v="0"/>
    <x v="0"/>
    <x v="4"/>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130000"/>
    <n v="0"/>
  </r>
  <r>
    <s v="2025"/>
    <x v="1"/>
    <x v="0"/>
    <x v="0"/>
    <x v="4"/>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4 - TRANSFERENCIAS CORRIENTES"/>
    <s v="2.4.1 - TRANSFERENCIAS CORRIENTES AL SECTOR PRIVADO"/>
    <s v="N"/>
    <s v="00 - N/A"/>
    <s v="10 - FONDO GENERAL"/>
    <s v="(blank)"/>
    <s v="99 - MULTIPROVINCIAL"/>
    <n v="10000000"/>
    <n v="958591.24"/>
  </r>
  <r>
    <s v="2025"/>
    <x v="1"/>
    <x v="0"/>
    <x v="0"/>
    <x v="4"/>
    <s v="9 - N/A - Instituciones públicas descentralizadas y autónomas no financieras"/>
    <s v="5180 - DIRECCION CENTRAL DEL SERVICIO NACIONAL DE SALUD"/>
    <s v="0004 - HOSPITAL REGIONAL DR. MARCELINO VELEZ SANTANA"/>
    <s v="4 - SERVICIOS SOCIALES"/>
    <s v="4.2 - Salud"/>
    <s v="4.2.02 - Servicios hospitalarios"/>
    <s v="2.4 - TRANSFERENCIAS CORRIENTES"/>
    <s v="2.4.1 - TRANSFERENCIAS CORRIENTES AL SECTOR PRIVADO"/>
    <s v="N"/>
    <s v="00 - N/A"/>
    <s v="30 - FONDOS PROPIOS"/>
    <s v="(blank)"/>
    <s v="32 - SANTO DOMINGO"/>
    <n v="500000"/>
    <n v="0"/>
  </r>
  <r>
    <s v="2025"/>
    <x v="1"/>
    <x v="0"/>
    <x v="0"/>
    <x v="4"/>
    <s v="9 - N/A - Instituciones públicas descentralizadas y autónomas no financieras"/>
    <s v="5180 - DIRECCION CENTRAL DEL SERVICIO NACIONAL DE SALUD"/>
    <s v="0005 - HOSPITAL TRAUMATOLOGICO QUIRURGICO PROFESOR JUAN BOSCH"/>
    <s v="4 - SERVICIOS SOCIALES"/>
    <s v="4.2 - Salud"/>
    <s v="4.2.02 - Servicios hospitalarios"/>
    <s v="2.4 - TRANSFERENCIAS CORRIENTES"/>
    <s v="2.4.1 - TRANSFERENCIAS CORRIENTES AL SECTOR PRIVADO"/>
    <s v="N"/>
    <s v="00 - N/A"/>
    <s v="30 - FONDOS PROPIOS"/>
    <s v="(blank)"/>
    <s v="99 - MULTIPROVINCIAL"/>
    <n v="500000"/>
    <n v="0"/>
  </r>
  <r>
    <s v="2025"/>
    <x v="1"/>
    <x v="0"/>
    <x v="0"/>
    <x v="4"/>
    <s v="9 - N/A - Instituciones públicas descentralizadas y autónomas no financieras"/>
    <s v="5180 - DIRECCION CENTRAL DEL SERVICIO NACIONAL DE SALUD"/>
    <s v="0014 - HOSPITAL MATERNO-INFANTIL SAN LORENZO DE LOS MINA"/>
    <s v="4 - SERVICIOS SOCIALES"/>
    <s v="4.2 - Salud"/>
    <s v="4.2.02 - Servicios hospitalarios"/>
    <s v="2.4 - TRANSFERENCIAS CORRIENTES"/>
    <s v="2.4.1 - TRANSFERENCIAS CORRIENTES AL SECTOR PRIVADO"/>
    <s v="N"/>
    <s v="00 - N/A"/>
    <s v="30 - FONDOS PROPIOS"/>
    <s v="(blank)"/>
    <s v="32 - SANTO DOMINGO"/>
    <n v="650000"/>
    <n v="0"/>
  </r>
  <r>
    <s v="2025"/>
    <x v="1"/>
    <x v="0"/>
    <x v="0"/>
    <x v="4"/>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
    <n v="0"/>
  </r>
  <r>
    <s v="2025"/>
    <x v="1"/>
    <x v="0"/>
    <x v="0"/>
    <x v="4"/>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4 - TRANSFERENCIAS CORRIENTES"/>
    <s v="2.4.4 - TRANSFERENCIAS CORRIENTES A EMPRESAS PÚBLICAS NO FINANCIERAS"/>
    <s v="N"/>
    <s v="00 - N/A"/>
    <s v="30 - FONDOS PROPIOS"/>
    <s v="(blank)"/>
    <s v="99 - MULTIPROVINCIAL"/>
    <n v="0"/>
    <n v="0"/>
  </r>
  <r>
    <s v="2025"/>
    <x v="1"/>
    <x v="0"/>
    <x v="0"/>
    <x v="4"/>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700000"/>
    <n v="0"/>
  </r>
  <r>
    <s v="2025"/>
    <x v="1"/>
    <x v="0"/>
    <x v="0"/>
    <x v="4"/>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3700000"/>
    <n v="1469991.5799999998"/>
  </r>
  <r>
    <s v="2025"/>
    <x v="1"/>
    <x v="0"/>
    <x v="0"/>
    <x v="4"/>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47000"/>
  </r>
  <r>
    <s v="2025"/>
    <x v="1"/>
    <x v="0"/>
    <x v="0"/>
    <x v="4"/>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4 - TRANSFERENCIAS CORRIENTES"/>
    <s v="2.4.1 - TRANSFERENCIAS CORRIENTES AL SECTOR PRIVADO"/>
    <s v="N"/>
    <s v="00 - N/A"/>
    <s v="10 - FONDO GENERAL"/>
    <s v="(blank)"/>
    <s v="99 - MULTIPROVINCIAL"/>
    <n v="73075010"/>
    <n v="28228527.390000001"/>
  </r>
  <r>
    <s v="2025"/>
    <x v="1"/>
    <x v="0"/>
    <x v="0"/>
    <x v="4"/>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4 - TRANSFERENCIAS CORRIENTES"/>
    <s v="2.4.7 - TRANSFERENCIAS CORRIENTES AL SECTOR EXTERNO"/>
    <s v="N"/>
    <s v="00 - N/A"/>
    <s v="10 - FONDO GENERAL"/>
    <s v="(blank)"/>
    <s v="99 - MULTIPROVINCIAL"/>
    <n v="125000"/>
    <n v="103797.72"/>
  </r>
  <r>
    <s v="2025"/>
    <x v="1"/>
    <x v="0"/>
    <x v="0"/>
    <x v="4"/>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4 - TRANSFERENCIAS CORRIENTES"/>
    <s v="2.4.1 - TRANSFERENCIAS CORRIENTES AL SECTOR PRIVADO"/>
    <s v="N"/>
    <s v="00 - N/A"/>
    <s v="10 - FONDO GENERAL"/>
    <s v="(blank)"/>
    <s v="99 - MULTIPROVINCIAL"/>
    <n v="20000000"/>
    <n v="8520000"/>
  </r>
  <r>
    <s v="2025"/>
    <x v="1"/>
    <x v="0"/>
    <x v="0"/>
    <x v="4"/>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4 - TRANSFERENCIAS CORRIENTES"/>
    <s v="2.4.7 - TRANSFERENCIAS CORRIENTES AL SECTOR EXTERNO"/>
    <s v="N"/>
    <s v="00 - N/A"/>
    <s v="10 - FONDO GENERAL"/>
    <s v="(blank)"/>
    <s v="99 - MULTIPROVINCIAL"/>
    <n v="0"/>
    <n v="0"/>
  </r>
  <r>
    <s v="2025"/>
    <x v="1"/>
    <x v="0"/>
    <x v="0"/>
    <x v="4"/>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4 - TRANSFERENCIAS CORRIENTES"/>
    <s v="2.4.1 - TRANSFERENCIAS CORRIENTES AL SECTOR PRIVADO"/>
    <s v="N"/>
    <s v="00 - N/A"/>
    <s v="10 - FONDO GENERAL"/>
    <s v="(blank)"/>
    <s v="99 - MULTIPROVINCIAL"/>
    <n v="850000"/>
    <n v="250000"/>
  </r>
  <r>
    <s v="2025"/>
    <x v="1"/>
    <x v="0"/>
    <x v="0"/>
    <x v="4"/>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4 - TRANSFERENCIAS CORRIENTES"/>
    <s v="2.4.7 - TRANSFERENCIAS CORRIENTES AL SECTOR EXTERNO"/>
    <s v="N"/>
    <s v="00 - N/A"/>
    <s v="10 - FONDO GENERAL"/>
    <s v="(blank)"/>
    <s v="99 - MULTIPROVINCIAL"/>
    <n v="3500000"/>
    <n v="3700000"/>
  </r>
  <r>
    <s v="2025"/>
    <x v="1"/>
    <x v="0"/>
    <x v="0"/>
    <x v="5"/>
    <s v="9 - N/A - Instituciones públicas descentralizadas y autónomas no financieras"/>
    <s v="5104 - DEPARTAMENTO AEROPORTUARIO"/>
    <s v="0001 - DEPARTAMENTO AEROPORTUARIO"/>
    <s v="2 - SERVICIOS ECONÓMICOS"/>
    <s v="2.6 - Transporte"/>
    <s v="2.6.04 - Transporte aéreo"/>
    <s v="2.2 - CONTRATACIÓN DE SERVICIOS"/>
    <s v="2.2.8 - OTROS SERVICIOS NO INCLUIDOS EN CONCEPTOS ANTERIORES"/>
    <s v="N"/>
    <s v="00 - N/A"/>
    <s v="30 - FONDOS PROPIOS"/>
    <s v="(blank)"/>
    <s v="99 - MULTIPROVINCIAL"/>
    <n v="0"/>
    <n v="0"/>
  </r>
  <r>
    <s v="2025"/>
    <x v="1"/>
    <x v="0"/>
    <x v="0"/>
    <x v="5"/>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N"/>
    <s v="00 - N/A"/>
    <s v="10 - FONDO GENERAL"/>
    <s v="(blank)"/>
    <s v="99 - MULTIPROVINCIAL"/>
    <n v="0"/>
    <n v="2024756"/>
  </r>
  <r>
    <s v="2025"/>
    <x v="1"/>
    <x v="0"/>
    <x v="0"/>
    <x v="5"/>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0"/>
    <n v="0"/>
  </r>
  <r>
    <s v="2025"/>
    <x v="1"/>
    <x v="0"/>
    <x v="0"/>
    <x v="5"/>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8 - OTROS SERVICIOS NO INCLUIDOS EN CONCEPTOS ANTERIORES"/>
    <s v="N"/>
    <s v="00 - N/A"/>
    <s v="10 - FONDO GENERAL"/>
    <s v="(blank)"/>
    <s v="99 - MULTIPROVINCIAL"/>
    <n v="0"/>
    <n v="2180894.7599999998"/>
  </r>
  <r>
    <s v="2025"/>
    <x v="1"/>
    <x v="0"/>
    <x v="0"/>
    <x v="5"/>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8 - OTROS SERVICIOS NO INCLUIDOS EN CONCEPTOS ANTERIORES"/>
    <s v="N"/>
    <s v="00 - N/A"/>
    <s v="30 - FONDOS PROPIOS"/>
    <s v="(blank)"/>
    <s v="99 - MULTIPROVINCIAL"/>
    <n v="0"/>
    <n v="0"/>
  </r>
  <r>
    <s v="2025"/>
    <x v="1"/>
    <x v="0"/>
    <x v="1"/>
    <x v="6"/>
    <s v="9 - N/A - Instituciones públicas descentralizadas y autónomas no financieras"/>
    <s v="5104 - DEPARTAMENTO AEROPORTUARIO"/>
    <s v="0001 - DEPARTAMENTO AEROPORTUARIO"/>
    <s v="2 - SERVICIOS ECONÓMICOS"/>
    <s v="2.6 - Transporte"/>
    <s v="2.6.04 - Transporte aéreo"/>
    <s v="2.7 - OBRAS"/>
    <s v="2.7.2 - INFRAESTRUCTURA"/>
    <s v="N"/>
    <s v="00 - N/A"/>
    <s v="30 - FONDOS PROPIOS"/>
    <s v="(blank)"/>
    <s v="99 - MULTIPROVINCIAL"/>
    <n v="630000000"/>
    <n v="0"/>
  </r>
  <r>
    <s v="2025"/>
    <x v="1"/>
    <x v="0"/>
    <x v="1"/>
    <x v="6"/>
    <s v="9 - N/A - Instituciones públicas descentralizadas y autónomas no financieras"/>
    <s v="5111 - INSTITUTO AGRARIO DOMINICANO"/>
    <s v="0001 - INSTITUTO AGRARIO DOMINICANO"/>
    <s v="2 - SERVICIOS ECONÓMICOS"/>
    <s v="2.2 - Agropecuaria, caza, pesca y silvicultura"/>
    <s v="2.2.01 - Agropecuaria"/>
    <s v="2.7 - OBRAS"/>
    <s v="2.7.2 - INFRAESTRUCTURA"/>
    <s v="N"/>
    <s v="00 - N/A"/>
    <s v="10 - FONDO GENERAL"/>
    <s v="(blank)"/>
    <s v="99 - MULTIPROVINCIAL"/>
    <n v="54230468"/>
    <n v="5854927.7400000002"/>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S"/>
    <s v="01 - CONSTRUCCIÓN SISTEMA DE RIEGO AZUA II-PUEBLO VIEJO, PROVINCIA AZUA"/>
    <s v="10 - FONDO GENERAL"/>
    <n v="12342"/>
    <s v="02 - AZUA"/>
    <n v="410000"/>
    <n v="600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S"/>
    <s v="02 - CONSTRUCCIÓN PRESA DE MONTE GRANDE, REHABILITACION Y COMPLEMENTACION DE LA PRESA DE SABANA YEGUA, PROVINCIA AZUA"/>
    <s v="10 - FONDO GENERAL"/>
    <n v="3731"/>
    <s v="10 - INDEPENDENCIA"/>
    <n v="5420000"/>
    <n v="1442824.68"/>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S"/>
    <s v="01 - CONSTRUCCIÓN SISTEMA DE RIEGO AZUA II-PUEBLO VIEJO, PROVINCIA AZUA"/>
    <s v="10 - FONDO GENERAL"/>
    <n v="12342"/>
    <s v="02 - AZUA"/>
    <n v="8620000"/>
    <n v="1172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S"/>
    <s v="02 - CONSTRUCCIÓN PRESA DE MONTE GRANDE, REHABILITACION Y COMPLEMENTACION DE LA PRESA DE SABANA YEGUA, PROVINCIA AZUA"/>
    <s v="10 - FONDO GENERAL"/>
    <n v="3731"/>
    <s v="10 - INDEPENDENCIA"/>
    <n v="13840000"/>
    <n v="3789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S"/>
    <s v="01 - CONSTRUCCIÓN SISTEMA DE RIEGO AZUA II-PUEBLO VIEJO, PROVINCIA AZUA"/>
    <s v="10 - FONDO GENERAL"/>
    <n v="12342"/>
    <s v="02 - AZUA"/>
    <n v="2566800"/>
    <n v="9234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S"/>
    <s v="02 - CONSTRUCCIÓN PRESA DE MONTE GRANDE, REHABILITACION Y COMPLEMENTACION DE LA PRESA DE SABANA YEGUA, PROVINCIA AZUA"/>
    <s v="10 - FONDO GENERAL"/>
    <n v="3731"/>
    <s v="10 - INDEPENDENCIA"/>
    <n v="840000"/>
    <n v="220323.99000000005"/>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3 - VIÁTICOS"/>
    <s v="S"/>
    <s v="02 - CONSTRUCCIÓN PRESA DE MONTE GRANDE, REHABILITACION Y COMPLEMENTACION DE LA PRESA DE SABANA YEGUA, PROVINCIA AZUA"/>
    <s v="10 - FONDO GENERAL"/>
    <n v="3731"/>
    <s v="10 - INDEPENDENCIA"/>
    <n v="7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5 - ALQUILERES Y RENTAS"/>
    <s v="S"/>
    <s v="02 - CONSTRUCCIÓN PRESA DE MONTE GRANDE, REHABILITACION Y COMPLEMENTACION DE LA PRESA DE SABANA YEGUA, PROVINCIA AZUA"/>
    <s v="10 - FONDO GENERAL"/>
    <n v="3731"/>
    <s v="10 - INDEPENDENCIA"/>
    <n v="600000"/>
    <n v="180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S"/>
    <s v="02 - CONSTRUCCIÓN PRESA DE MONTE GRANDE, REHABILITACION Y COMPLEMENTACION DE LA PRESA DE SABANA YEGUA, PROVINCIA AZUA"/>
    <s v="10 - FONDO GENERAL"/>
    <n v="3731"/>
    <s v="10 - INDEPENDENCIA"/>
    <n v="4000000"/>
    <n v="9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2 - CONSTRUCCIÓN PRESA DE MONTE GRANDE, REHABILITACION Y COMPLEMENTACION DE LA PRESA DE SABANA YEGUA, PROVINCIA AZUA"/>
    <s v="10 - FONDO GENERAL"/>
    <n v="3731"/>
    <s v="10 - INDEPENDENCIA"/>
    <n v="55900000"/>
    <n v="6984512.160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2 - CONSTRUCCIÓN PRESA DE MONTE GRANDE, REHABILITACION Y COMPLEMENTACION DE LA PRESA DE SABANA YEGUA, PROVINCIA AZUA"/>
    <s v="60 - CREDITO EXTERNO"/>
    <n v="3731"/>
    <s v="10 - INDEPENDENCIA"/>
    <n v="0"/>
    <n v="3335734.63"/>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5 - CONSTRUCCIÓN PRESA DON MIGUEL,_x000a_MUNICIPIO LOMA DE CABRERA,_x000a_PROVINCIA DAJABÓN"/>
    <s v="10 - FONDO GENERAL"/>
    <n v="16817"/>
    <s v="05 - DAJABON"/>
    <n v="4879884"/>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9 - OTRAS CONTRATACIONES DE SERVICIOS"/>
    <s v="S"/>
    <s v="02 - CONSTRUCCIÓN PRESA DE MONTE GRANDE, REHABILITACION Y COMPLEMENTACION DE LA PRESA DE SABANA YEGUA, PROVINCIA AZUA"/>
    <s v="10 - FONDO GENERAL"/>
    <n v="3731"/>
    <s v="10 - INDEPENDENCIA"/>
    <n v="600000"/>
    <n v="36875"/>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3 - PAPEL, CARTÓN E IMPRESOS"/>
    <s v="S"/>
    <s v="02 - CONSTRUCCIÓN PRESA DE MONTE GRANDE, REHABILITACION Y COMPLEMENTACION DE LA PRESA DE SABANA YEGUA, PROVINCIA AZUA"/>
    <s v="10 - FONDO GENERAL"/>
    <n v="3731"/>
    <s v="10 - INDEPENDENCIA"/>
    <n v="2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S"/>
    <s v="01 - CONSTRUCCIÓN SISTEMA DE RIEGO AZUA II-PUEBLO VIEJO, PROVINCIA AZUA"/>
    <s v="10 - FONDO GENERAL"/>
    <n v="12342"/>
    <s v="02 - AZUA"/>
    <n v="25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S"/>
    <s v="02 - CONSTRUCCIÓN PRESA DE MONTE GRANDE, REHABILITACION Y COMPLEMENTACION DE LA PRESA DE SABANA YEGUA, PROVINCIA AZUA"/>
    <s v="10 - FONDO GENERAL"/>
    <n v="3731"/>
    <s v="10 - INDEPENDENCIA"/>
    <n v="1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S"/>
    <s v="01 - CONSTRUCCIÓN SISTEMA DE RIEGO AZUA II-PUEBLO VIEJO, PROVINCIA AZUA"/>
    <s v="10 - FONDO GENERAL"/>
    <n v="12342"/>
    <s v="02 - AZUA"/>
    <n v="2225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S"/>
    <s v="02 - CONSTRUCCIÓN PRESA DE MONTE GRANDE, REHABILITACION Y COMPLEMENTACION DE LA PRESA DE SABANA YEGUA, PROVINCIA AZUA"/>
    <s v="10 - FONDO GENERAL"/>
    <n v="3731"/>
    <s v="10 - INDEPENDENCIA"/>
    <n v="3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9 - PRODUCTOS Y ÚTILES VARIOS"/>
    <s v="S"/>
    <s v="02 - CONSTRUCCIÓN PRESA DE MONTE GRANDE, REHABILITACION Y COMPLEMENTACION DE LA PRESA DE SABANA YEGUA, PROVINCIA AZUA"/>
    <s v="10 - FONDO GENERAL"/>
    <n v="3731"/>
    <s v="10 - INDEPENDENCIA"/>
    <n v="3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N"/>
    <s v="00 - N/A"/>
    <s v="10 - FONDO GENERAL"/>
    <s v="(blank)"/>
    <s v="99 - MULTIPROVINCIAL"/>
    <n v="0"/>
    <n v="1519698.5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N"/>
    <s v="00 - N/A"/>
    <s v="30 - FONDOS PROPIOS"/>
    <s v="(blank)"/>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N"/>
    <s v="00 - N/A"/>
    <s v="50 - CRÉDITO INTERNO"/>
    <s v="(blank)"/>
    <s v="99 - MULTIPROVINCIAL"/>
    <n v="0"/>
    <n v="139183024.25000003"/>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N"/>
    <s v="00 - N/A"/>
    <s v="60 - CREDITO EXTERNO"/>
    <s v="(blank)"/>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1 - CONSTRUCCIÓN SISTEMA DE RIEGO AZUA II-PUEBLO VIEJO, PROVINCIA AZUA"/>
    <s v="10 - FONDO GENERAL"/>
    <n v="12342"/>
    <s v="02 - AZUA"/>
    <n v="4841282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2 - CONSTRUCCIÓN PRESA DE MONTE GRANDE, REHABILITACION Y COMPLEMENTACION DE LA PRESA DE SABANA YEGUA, PROVINCIA AZUA"/>
    <s v="10 - FONDO GENERAL"/>
    <n v="3731"/>
    <s v="10 - INDEPENDENCIA"/>
    <n v="1600000002"/>
    <n v="215335514.4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2 - CONSTRUCCIÓN PRESA DE MONTE GRANDE, REHABILITACION Y COMPLEMENTACION DE LA PRESA DE SABANA YEGUA, PROVINCIA AZUA"/>
    <s v="60 - CREDITO EXTERNO"/>
    <n v="3731"/>
    <s v="10 - INDEPENDENCIA"/>
    <n v="1072870000"/>
    <n v="309574031.65999997"/>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3 - MEJORAMIENTO CAÑADA GRANDE EN EL MUNICIPIO SAN FRANCISCO DE MACORIS, PROVINCIA DUARTE"/>
    <s v="10 - FONDO GENERAL"/>
    <n v="14650"/>
    <s v="06 - DUARTE"/>
    <n v="40101012"/>
    <n v="8105160.910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5 - CONSTRUCCIÓN PRESA DON MIGUEL,_x000a_MUNICIPIO LOMA DE CABRERA,_x000a_PROVINCIA DAJABÓN"/>
    <s v="10 - FONDO GENERAL"/>
    <n v="16817"/>
    <s v="05 - DAJABON"/>
    <n v="107244161"/>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1 - CONSTRUCCIÓN MURO DE GAVIONES RIO NIZAO MUNICIPIO RANCHO ARRIBA, PROVINCIA SAN JOSE DE OCOA"/>
    <s v="10 - FONDO GENERAL"/>
    <n v="14762"/>
    <s v="31 - SAN JOSE DE OCOA"/>
    <n v="35386918"/>
    <n v="22284950.03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2 - CONSTRUCCIÓN MURO DE GAVIONES SOBRE EL RIO YUNA PARA LA PROTECCIÓN DE LOS MUNICIPIOS DE ARENOSO Y VILLA RIVA, PROVINCIA DUARTE"/>
    <s v="10 - FONDO GENERAL"/>
    <n v="14806"/>
    <s v="06 - DUARTE"/>
    <n v="31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3 - CONSTRUCCIÓN DE SISTEMA DE RIEGO EN LA PRESA MAGUACA, MUNICIPIO DE LAS MATAS DE SANTA CRUZ, PROVINCIA MONTECRISTI"/>
    <s v="10 - FONDO GENERAL"/>
    <n v="14951"/>
    <s v="15 - MONTE CRISTI"/>
    <n v="1642254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7 - RECONSTRUCCIÓN DEL SISTEMA DE RIEGO NIZAITO, EN LAS PROVINCIAS DE BARAHONA Y  PEDERNALES"/>
    <s v="10 - FONDO GENERAL"/>
    <n v="15382"/>
    <s v="04 - BARAHONA"/>
    <n v="87929471"/>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8 - RECONSTRUCCIÓN  DIQUE CONTRA MAREA SOBRE RIO YAQUE DEL NORTE, MUNICIPIO DE MONTE CRISTI."/>
    <s v="10 - FONDO GENERAL"/>
    <n v="16146"/>
    <s v="15 - MONTE CRISTI"/>
    <n v="39088891"/>
    <n v="16780446.96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0 - REHABILITACIÓN  DEL SISTEMA DE RIEGO LA VIGÍA Y CONTRUCCION  OBRAS COMPLEMENTARIAS, PROVINCIA DAJABÓN"/>
    <s v="10 - FONDO GENERAL"/>
    <n v="16364"/>
    <s v="05 - DAJABON"/>
    <n v="91237683"/>
    <n v="33368014.57"/>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1 - REHABILITACIÓN  DEL SISTEMA DE RIEGO LA ISABELA, EN LOS MUNICIPIOS VILLA ISABELA Y LUPERÓN, PROVINCIA PUERTO PLATA"/>
    <s v="10 - FONDO GENERAL"/>
    <n v="16371"/>
    <s v="18 - PUERTO PLATA"/>
    <n v="60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2 - RECONSTRUCCIÓN  CANAL MASIPEDRO, MUNICIPIO BONAO, PROVINCIA MONSEÑOR NOUEL"/>
    <s v="10 - FONDO GENERAL"/>
    <n v="16754"/>
    <s v="28 - MONSENOR NOUEL"/>
    <n v="1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3 - REHABILITACIÓN DEL SISTEMA DE RIEGO AGLIPO I, EN LOS MUNICIPIOS ARENOSO Y EL FACTOR, PROVINCIAS DUARTE Y MARÍA TRINIDAD SÁNCHEZ"/>
    <s v="10 - FONDO GENERAL"/>
    <n v="16779"/>
    <s v="14 - MARIA TRINIDAD SANCHEZ"/>
    <n v="48277704"/>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3 - CONSTRUCCIÓN MURO DE GAVIONES Y ESPIGONES EN EL RIO LAS CUEVAS, MUNICIPIO PADRE LAS CASAS, PROVINCIA DE AZUA"/>
    <s v="10 - FONDO GENERAL"/>
    <n v="15136"/>
    <s v="02 - AZUA"/>
    <n v="0"/>
    <n v="8608812.0500000007"/>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6 - RECONSTRUCCIÓN SISTEMA DE RIEGO LAS CEJAS, MUNICIPIO SABANA DE LA MAR, PROVINCIA HATO MAYOR"/>
    <s v="10 - FONDO GENERAL"/>
    <n v="15125"/>
    <s v="30 - HATO MAYOR"/>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4 - CONSTRUCCIÓN  SISTEMA DE RIEGO HATO DAMAS EN EL DISTRITO MUNICIPAL DE HATO DAMAS, PROVINCIA DE SAN CRISTÓBAL"/>
    <s v="10 - FONDO GENERAL"/>
    <n v="14190"/>
    <s v="21 - SAN CRISTOBAL"/>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1 - REHABILITACIÓN DIQUES MAGUA-CAÑITA, LA CULEBRA Y ARROYO RICO, PROVINCIAS EL SEIBO Y HATO MAYOR"/>
    <s v="10 - FONDO GENERAL"/>
    <n v="14197"/>
    <s v="30 - HATO MAYOR"/>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9 - CONSTRUCCIÓN MURO DE GAVIONES EN EL CANAL MONSIEUR BOGAERT, MUNICIPIO DE SANTIAGO DE LOS CABALLEROS, PROVINCIA SANTIAGO"/>
    <s v="10 - FONDO GENERAL"/>
    <n v="14715"/>
    <s v="25 - SANTIAGO"/>
    <n v="0"/>
    <n v="21604184.85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7 - MEJORAMIENTO ARROYO TENGUERENGUE EN EL MUNICIPIO SAN  JUAN, PROVINCIA SAN JUAN DE LA MAGUANA"/>
    <s v="10 - FONDO GENERAL"/>
    <n v="14222"/>
    <s v="22 - SAN JUAN"/>
    <n v="0"/>
    <n v="64553988.649999999"/>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4 - CONSTRUCCIÓN MURO DE GAVIONES EN EL RÍO BANÍ, MUNICIPIO BANÍ, PROVINCIA PERAVIA"/>
    <s v="10 - FONDO GENERAL"/>
    <n v="14970"/>
    <s v="17 - PERAVIA"/>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0 - REHABILITACIÓN DEL SISTEMA DE RIEGO PANTUFLAS EN EL MUNICIPIO CONSTANZA, PROVINCIA LA VEGA"/>
    <s v="10 - FONDO GENERAL"/>
    <n v="14196"/>
    <s v="13 - LA VEGA"/>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0 - CONSTRUCCIÓN  SISTEMA DE RIEGO POR BOMBEO EN EL DISTRITO MUNICIPAL EL PINAR, PROVINCIA SAN JOSÉ DE OCOA."/>
    <s v="10 - FONDO GENERAL"/>
    <n v="14732"/>
    <s v="31 - SAN JOSE DE OCOA"/>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4 - REHABILITACIÓN REHABILITACION DE LOS CANALES DE RIEGO JOSE JOAQUIN PUELLO, LAS CHARCAS DE CHALONA Y MACASIAS II EN LOS MUNICIPIOS SAN J"/>
    <s v="10 - FONDO GENERAL"/>
    <n v="14219"/>
    <s v="22 - SAN JUAN"/>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8 - REHABILITACIÓN DE LOS SISTEMAS DE RIEGO LAS YAYAS DE VIAJAMA Y PADRE DE LAS CASAS II PROVINCIA DE AZUA"/>
    <s v="10 - FONDO GENERAL"/>
    <n v="14189"/>
    <s v="02 - AZUA"/>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2 - CONTRATACIÓN DE SERVICIOS"/>
    <s v="2.2.6 - SEGUROS"/>
    <s v="S"/>
    <s v="04 - CONSTRUCCIÓN DE CENTRAL HIDROELECTRICA EN LA PRESA DE MONTE GRANDE, PROVINCIA BARAHONA"/>
    <s v="60 - CREDITO EXTERNO"/>
    <n v="16304"/>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2 - CONTRATACIÓN DE SERVICIOS"/>
    <s v="2.2.8 - OTROS SERVICIOS NO INCLUIDOS EN CONCEPTOS ANTERIORES"/>
    <s v="S"/>
    <s v="04 - CONSTRUCCIÓN DE CENTRAL HIDROELECTRICA EN LA PRESA DE MONTE GRANDE, PROVINCIA BARAHONA"/>
    <s v="60 - CREDITO EXTERNO"/>
    <n v="16304"/>
    <s v="99 - MULTIPROVINCIAL"/>
    <n v="0"/>
    <n v="1297049.6000000001"/>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3 - MATERIALES Y SUMINISTROS"/>
    <s v="2.3.3 - PAPEL, CARTÓN E IMPRESOS"/>
    <s v="S"/>
    <s v="04 - CONSTRUCCIÓN DE CENTRAL HIDROELECTRICA EN LA PRESA DE MONTE GRANDE, PROVINCIA BARAHONA"/>
    <s v="60 - CREDITO EXTERNO"/>
    <n v="16304"/>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3 - MATERIALES Y SUMINISTROS"/>
    <s v="2.3.9 - PRODUCTOS Y ÚTILES VARIOS"/>
    <s v="S"/>
    <s v="04 - CONSTRUCCIÓN DE CENTRAL HIDROELECTRICA EN LA PRESA DE MONTE GRANDE, PROVINCIA BARAHONA"/>
    <s v="60 - CREDITO EXTERNO"/>
    <n v="16304"/>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7 - OBRAS"/>
    <s v="2.7.2 - INFRAESTRUCTURA"/>
    <s v="S"/>
    <s v="04 - CONSTRUCCIÓN DE CENTRAL HIDROELECTRICA EN LA PRESA DE MONTE GRANDE, PROVINCIA BARAHONA"/>
    <s v="60 - CREDITO EXTERNO"/>
    <n v="16304"/>
    <s v="99 - MULTIPROVINCIAL"/>
    <n v="631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1 - REMUNERACIONES Y CONTRIBUCIONES"/>
    <s v="2.1.2 - SOBRESUELDOS"/>
    <s v="S"/>
    <s v="02 - GESTION INTEGRADA DE REC.NATURALES Y AGRICULTURA RESILIENTE EN CUENCAS HIDROGRÁRICAS  YAQUE DEL NORTE Y OZAMA-ISABELA EN R.D."/>
    <s v="10 - FONDO GENERAL"/>
    <n v="13925"/>
    <s v="25 - SANTIAGO"/>
    <n v="27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1 - REMUNERACIONES Y CONTRIBUCIONES"/>
    <s v="2.1.2 - SOBRESUELDOS"/>
    <s v="S"/>
    <s v="02 - GESTION INTEGRADA DE REC.NATURALES Y AGRICULTURA RESILIENTE EN CUENCAS HIDROGRÁRICAS  YAQUE DEL NORTE Y OZAMA-ISABELA EN R.D."/>
    <s v="60 - CREDITO EXTERNO"/>
    <n v="13925"/>
    <s v="25 - SANTIAGO"/>
    <n v="7608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1 - SERVICIOS BÁSICOS"/>
    <s v="S"/>
    <s v="02 - GESTION INTEGRADA DE REC.NATURALES Y AGRICULTURA RESILIENTE EN CUENCAS HIDROGRÁRICAS  YAQUE DEL NORTE Y OZAMA-ISABELA EN R.D."/>
    <s v="10 - FONDO GENERAL"/>
    <n v="13925"/>
    <s v="25 - SANTIAGO"/>
    <n v="5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1 - SERVICIOS BÁSICOS"/>
    <s v="S"/>
    <s v="02 - GESTION INTEGRADA DE REC.NATURALES Y AGRICULTURA RESILIENTE EN CUENCAS HIDROGRÁRICAS  YAQUE DEL NORTE Y OZAMA-ISABELA EN R.D."/>
    <s v="60 - CREDITO EXTERNO"/>
    <n v="13925"/>
    <s v="25 - SANTIAGO"/>
    <n v="317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2 - PUBLICIDAD, IMPRESIÓN Y ENCUADERNACIÓN"/>
    <s v="S"/>
    <s v="02 - GESTION INTEGRADA DE REC.NATURALES Y AGRICULTURA RESILIENTE EN CUENCAS HIDROGRÁRICAS  YAQUE DEL NORTE Y OZAMA-ISABELA EN R.D."/>
    <s v="10 - FONDO GENERAL"/>
    <n v="13925"/>
    <s v="25 - SANTIAGO"/>
    <n v="1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2 - PUBLICIDAD, IMPRESIÓN Y ENCUADERNACIÓN"/>
    <s v="S"/>
    <s v="02 - GESTION INTEGRADA DE REC.NATURALES Y AGRICULTURA RESILIENTE EN CUENCAS HIDROGRÁRICAS  YAQUE DEL NORTE Y OZAMA-ISABELA EN R.D."/>
    <s v="60 - CREDITO EXTERNO"/>
    <n v="13925"/>
    <s v="25 - SANTIAGO"/>
    <n v="4493592"/>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3 - VIÁTICOS"/>
    <s v="S"/>
    <s v="02 - GESTION INTEGRADA DE REC.NATURALES Y AGRICULTURA RESILIENTE EN CUENCAS HIDROGRÁRICAS  YAQUE DEL NORTE Y OZAMA-ISABELA EN R.D."/>
    <s v="10 - FONDO GENERAL"/>
    <n v="13925"/>
    <s v="25 - SANTIAGO"/>
    <n v="211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3 - VIÁTICOS"/>
    <s v="S"/>
    <s v="02 - GESTION INTEGRADA DE REC.NATURALES Y AGRICULTURA RESILIENTE EN CUENCAS HIDROGRÁRICAS  YAQUE DEL NORTE Y OZAMA-ISABELA EN R.D."/>
    <s v="60 - CREDITO EXTERNO"/>
    <n v="13925"/>
    <s v="25 - SANTIAGO"/>
    <n v="1095725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5 - ALQUILERES Y RENTAS"/>
    <s v="S"/>
    <s v="02 - GESTION INTEGRADA DE REC.NATURALES Y AGRICULTURA RESILIENTE EN CUENCAS HIDROGRÁRICAS  YAQUE DEL NORTE Y OZAMA-ISABELA EN R.D."/>
    <s v="60 - CREDITO EXTERNO"/>
    <n v="13925"/>
    <s v="25 - SANTIAGO"/>
    <n v="7567699"/>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6 - SEGUROS"/>
    <s v="S"/>
    <s v="02 - GESTION INTEGRADA DE REC.NATURALES Y AGRICULTURA RESILIENTE EN CUENCAS HIDROGRÁRICAS  YAQUE DEL NORTE Y OZAMA-ISABELA EN R.D."/>
    <s v="10 - FONDO GENERAL"/>
    <n v="13925"/>
    <s v="25 - SANTIAGO"/>
    <n v="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6 - SEGUROS"/>
    <s v="S"/>
    <s v="02 - GESTION INTEGRADA DE REC.NATURALES Y AGRICULTURA RESILIENTE EN CUENCAS HIDROGRÁRICAS  YAQUE DEL NORTE Y OZAMA-ISABELA EN R.D."/>
    <s v="60 - CREDITO EXTERNO"/>
    <n v="13925"/>
    <s v="25 - SANTIAGO"/>
    <n v="15216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7 - SERVICIOS DE CONSERVACIÓN, REPARACIONES MENORES E INSTALACIONES TEMPORALES"/>
    <s v="S"/>
    <s v="02 - GESTION INTEGRADA DE REC.NATURALES Y AGRICULTURA RESILIENTE EN CUENCAS HIDROGRÁRICAS  YAQUE DEL NORTE Y OZAMA-ISABELA EN R.D."/>
    <s v="10 - FONDO GENERAL"/>
    <n v="13925"/>
    <s v="25 - SANTIAGO"/>
    <n v="15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7 - SERVICIOS DE CONSERVACIÓN, REPARACIONES MENORES E INSTALACIONES TEMPORALES"/>
    <s v="S"/>
    <s v="02 - GESTION INTEGRADA DE REC.NATURALES Y AGRICULTURA RESILIENTE EN CUENCAS HIDROGRÁRICAS  YAQUE DEL NORTE Y OZAMA-ISABELA EN R.D."/>
    <s v="60 - CREDITO EXTERNO"/>
    <n v="13925"/>
    <s v="25 - SANTIAGO"/>
    <n v="9346808"/>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02 - GESTION INTEGRADA DE REC.NATURALES Y AGRICULTURA RESILIENTE EN CUENCAS HIDROGRÁRICAS  YAQUE DEL NORTE Y OZAMA-ISABELA EN R.D."/>
    <s v="10 - FONDO GENERAL"/>
    <n v="13925"/>
    <s v="25 - SANTIAGO"/>
    <n v="9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02 - GESTION INTEGRADA DE REC.NATURALES Y AGRICULTURA RESILIENTE EN CUENCAS HIDROGRÁRICAS  YAQUE DEL NORTE Y OZAMA-ISABELA EN R.D."/>
    <s v="60 - CREDITO EXTERNO"/>
    <n v="13925"/>
    <s v="25 - SANTIAGO"/>
    <n v="318246198"/>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29 - FORTALECIMIENTO DE CAPACIDADES DE REGULACIÓN Y GESTIÓN DE RECURSOS HÍDRICOS EN LA CUENCA DEL RÍO YAQUE DEL NORTE, REPÚBLICA DOMINICANA"/>
    <s v="60 - CREDITO EXTERNO"/>
    <n v="16262"/>
    <s v="13 - LA VEGA"/>
    <n v="138861371"/>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9 - OTRAS CONTRATACIONES DE SERVICIOS"/>
    <s v="S"/>
    <s v="02 - GESTION INTEGRADA DE REC.NATURALES Y AGRICULTURA RESILIENTE EN CUENCAS HIDROGRÁRICAS  YAQUE DEL NORTE Y OZAMA-ISABELA EN R.D."/>
    <s v="10 - FONDO GENERAL"/>
    <n v="13925"/>
    <s v="25 - SANTIAGO"/>
    <n v="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9 - OTRAS CONTRATACIONES DE SERVICIOS"/>
    <s v="S"/>
    <s v="02 - GESTION INTEGRADA DE REC.NATURALES Y AGRICULTURA RESILIENTE EN CUENCAS HIDROGRÁRICAS  YAQUE DEL NORTE Y OZAMA-ISABELA EN R.D."/>
    <s v="60 - CREDITO EXTERNO"/>
    <n v="13925"/>
    <s v="25 - SANTIAGO"/>
    <n v="8069425"/>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2 - TEXTILES Y VESTUARIOS"/>
    <s v="S"/>
    <s v="02 - GESTION INTEGRADA DE REC.NATURALES Y AGRICULTURA RESILIENTE EN CUENCAS HIDROGRÁRICAS  YAQUE DEL NORTE Y OZAMA-ISABELA EN R.D."/>
    <s v="60 - CREDITO EXTERNO"/>
    <n v="13925"/>
    <s v="25 - SANTIAGO"/>
    <n v="5072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3 - PAPEL, CARTÓN E IMPRESOS"/>
    <s v="S"/>
    <s v="02 - GESTION INTEGRADA DE REC.NATURALES Y AGRICULTURA RESILIENTE EN CUENCAS HIDROGRÁRICAS  YAQUE DEL NORTE Y OZAMA-ISABELA EN R.D."/>
    <s v="10 - FONDO GENERAL"/>
    <n v="13925"/>
    <s v="25 - SANTIAGO"/>
    <n v="11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3 - PAPEL, CARTÓN E IMPRESOS"/>
    <s v="S"/>
    <s v="02 - GESTION INTEGRADA DE REC.NATURALES Y AGRICULTURA RESILIENTE EN CUENCAS HIDROGRÁRICAS  YAQUE DEL NORTE Y OZAMA-ISABELA EN R.D."/>
    <s v="60 - CREDITO EXTERNO"/>
    <n v="13925"/>
    <s v="25 - SANTIAGO"/>
    <n v="10144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7 - COMBUSTIBLES, LUBRICANTES, PRODUCTOS QUÍMICOS Y CONEXOS"/>
    <s v="S"/>
    <s v="02 - GESTION INTEGRADA DE REC.NATURALES Y AGRICULTURA RESILIENTE EN CUENCAS HIDROGRÁRICAS  YAQUE DEL NORTE Y OZAMA-ISABELA EN R.D."/>
    <s v="10 - FONDO GENERAL"/>
    <n v="13925"/>
    <s v="25 - SANTIAGO"/>
    <n v="5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7 - COMBUSTIBLES, LUBRICANTES, PRODUCTOS QUÍMICOS Y CONEXOS"/>
    <s v="S"/>
    <s v="02 - GESTION INTEGRADA DE REC.NATURALES Y AGRICULTURA RESILIENTE EN CUENCAS HIDROGRÁRICAS  YAQUE DEL NORTE Y OZAMA-ISABELA EN R.D."/>
    <s v="60 - CREDITO EXTERNO"/>
    <n v="13925"/>
    <s v="25 - SANTIAGO"/>
    <n v="16509867"/>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9 - PRODUCTOS Y ÚTILES VARIOS"/>
    <s v="S"/>
    <s v="02 - GESTION INTEGRADA DE REC.NATURALES Y AGRICULTURA RESILIENTE EN CUENCAS HIDROGRÁRICAS  YAQUE DEL NORTE Y OZAMA-ISABELA EN R.D."/>
    <s v="10 - FONDO GENERAL"/>
    <n v="13925"/>
    <s v="25 - SANTIAGO"/>
    <n v="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2 - INFRAESTRUCTURA"/>
    <s v="S"/>
    <s v="02 - GESTION INTEGRADA DE REC.NATURALES Y AGRICULTURA RESILIENTE EN CUENCAS HIDROGRÁRICAS  YAQUE DEL NORTE Y OZAMA-ISABELA EN R.D."/>
    <s v="60 - CREDITO EXTERNO"/>
    <n v="13925"/>
    <s v="25 - SANTIAGO"/>
    <n v="56631391"/>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2 - INFRAESTRUCTURA"/>
    <s v="S"/>
    <s v="29 - FORTALECIMIENTO DE CAPACIDADES DE REGULACIÓN Y GESTIÓN DE RECURSOS HÍDRICOS EN LA CUENCA DEL RÍO YAQUE DEL NORTE, REPÚBLICA DOMINICANA"/>
    <s v="10 - FONDO GENERAL"/>
    <n v="16262"/>
    <s v="13 - LA VEGA"/>
    <n v="0"/>
    <n v="0"/>
  </r>
  <r>
    <s v="2025"/>
    <x v="1"/>
    <x v="0"/>
    <x v="1"/>
    <x v="6"/>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7 - OBRAS"/>
    <s v="2.7.2 - INFRAESTRUCTURA"/>
    <s v="N"/>
    <s v="00 - N/A"/>
    <s v="10 - FONDO GENERAL"/>
    <s v="(blank)"/>
    <s v="02 - AZUA"/>
    <n v="0"/>
    <n v="22245111.920000002"/>
  </r>
  <r>
    <s v="2025"/>
    <x v="1"/>
    <x v="0"/>
    <x v="1"/>
    <x v="6"/>
    <s v="9 - N/A - Instituciones públicas descentralizadas y autónomas no financieras"/>
    <s v="5119 - INSTITUTO PARA EL DESARROLLO DEL SUROESTE"/>
    <s v="0001 - INSTITUTO PARA EL DESARROLLO DEL SUROESTE -INDESUR-"/>
    <s v="4 - SERVICIOS SOCIALES"/>
    <s v="4.1 - Vivienda y servicios comunitarios"/>
    <s v="4.1.02 - Desarrollo comunitario"/>
    <s v="2.2 - CONTRATACIÓN DE SERVICIOS"/>
    <s v="2.2.8 - OTROS SERVICIOS NO INCLUIDOS EN CONCEPTOS ANTERIORES"/>
    <s v="S"/>
    <s v="01 - FORTALECIMIENTO DEL SISTEMA DE MERCADOS FRONTERIZOS DE LA REPUBLICA DOMINICANA"/>
    <s v="10 - FONDO GENERAL"/>
    <n v="14584"/>
    <s v="05 - DAJABON"/>
    <n v="0"/>
    <n v="0"/>
  </r>
  <r>
    <s v="2025"/>
    <x v="1"/>
    <x v="0"/>
    <x v="1"/>
    <x v="6"/>
    <s v="9 - N/A - Instituciones públicas descentralizadas y autónomas no financieras"/>
    <s v="5128 - UNIVERSIDAD AUTÓNOMA DE SANTO DOMINGO"/>
    <s v="0001 - UNIVERSIDAD AUTONOMA DE SANTO DOMINGO"/>
    <s v="4 - SERVICIOS SOCIALES"/>
    <s v="4.4 - Educación"/>
    <s v="4.4.04 - Educación superior"/>
    <s v="2.7 - OBRAS"/>
    <s v="2.7.2 - INFRAESTRUCTURA"/>
    <s v="N"/>
    <s v="00 - N/A"/>
    <s v="10 - FONDO GENERAL"/>
    <s v="(blank)"/>
    <s v="99 - MULTIPROVINCIAL"/>
    <n v="2878924"/>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2 - PUBLICIDAD, IMPRESIÓN Y ENCUADERNACIÓN"/>
    <s v="S"/>
    <s v="01 - MEJORAMIENTO DE LA CONECTIVIDAD PARA LA TRANSFORMACION DIGITAL EN LA REPUBLICA DOMINICANA"/>
    <s v="60 - CREDITO EXTERNO"/>
    <n v="14491"/>
    <s v="32 - SANTO DOMINGO"/>
    <n v="1168302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3 - VIÁTICOS"/>
    <s v="S"/>
    <s v="01 - MEJORAMIENTO DE LA CONECTIVIDAD PARA LA TRANSFORMACION DIGITAL EN LA REPUBLICA DOMINICANA"/>
    <s v="60 - CREDITO EXTERNO"/>
    <n v="14491"/>
    <s v="32 - SANTO DOMINGO"/>
    <n v="4072100"/>
    <n v="42640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4 - TRANSPORTE Y ALMACENAJE"/>
    <s v="S"/>
    <s v="01 - MEJORAMIENTO DE LA CONECTIVIDAD PARA LA TRANSFORMACION DIGITAL EN LA REPUBLICA DOMINICANA"/>
    <s v="60 - CREDITO EXTERNO"/>
    <n v="14491"/>
    <s v="32 - SANTO DOMINGO"/>
    <n v="1000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5 - ALQUILERES Y RENTAS"/>
    <s v="S"/>
    <s v="01 - MEJORAMIENTO DE LA CONECTIVIDAD PARA LA TRANSFORMACION DIGITAL EN LA REPUBLICA DOMINICANA"/>
    <s v="60 - CREDITO EXTERNO"/>
    <n v="14491"/>
    <s v="32 - SANTO DOMINGO"/>
    <n v="3890343"/>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8 - OTROS SERVICIOS NO INCLUIDOS EN CONCEPTOS ANTERIORES"/>
    <s v="S"/>
    <s v="01 - MEJORAMIENTO DE LA CONECTIVIDAD PARA LA TRANSFORMACION DIGITAL EN LA REPUBLICA DOMINICANA"/>
    <s v="60 - CREDITO EXTERNO"/>
    <n v="14491"/>
    <s v="32 - SANTO DOMINGO"/>
    <n v="664806732"/>
    <n v="117947256.31999999"/>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2 - TEXTILES Y VESTUARIOS"/>
    <s v="S"/>
    <s v="01 - MEJORAMIENTO DE LA CONECTIVIDAD PARA LA TRANSFORMACION DIGITAL EN LA REPUBLICA DOMINICANA"/>
    <s v="60 - CREDITO EXTERNO"/>
    <n v="14491"/>
    <s v="32 - SANTO DOMINGO"/>
    <n v="1000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7 - COMBUSTIBLES, LUBRICANTES, PRODUCTOS QUÍMICOS Y CONEXOS"/>
    <s v="S"/>
    <s v="01 - MEJORAMIENTO DE LA CONECTIVIDAD PARA LA TRANSFORMACION DIGITAL EN LA REPUBLICA DOMINICANA"/>
    <s v="60 - CREDITO EXTERNO"/>
    <n v="14491"/>
    <s v="32 - SANTO DOMINGO"/>
    <n v="7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S"/>
    <s v="00 - N/A"/>
    <s v="10 - FONDO GENERAL"/>
    <s v="(blank)"/>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S"/>
    <s v="01 - FORTALECIMIENTO DE LAS CAPACIDADES DE EXPORTACIÓN DE FRUTAS Y VEGETALES EN LA RD"/>
    <s v="10 - FONDO GENERAL"/>
    <n v="14198"/>
    <s v="99 - MULTIPROVINCIAL"/>
    <n v="2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7 - SERVICIOS DE CONSERVACIÓN, REPARACIONES MENORES E INSTALACIONES TEMPORALES"/>
    <s v="S"/>
    <s v="01 - FORTALECIMIENTO DE LAS CAPACIDADES DE EXPORTACIÓN DE FRUTAS Y VEGETALES EN LA RD"/>
    <s v="10 - FONDO GENERAL"/>
    <n v="14198"/>
    <s v="99 - MULTIPROVINCIAL"/>
    <n v="49255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S"/>
    <s v="00 - N/A"/>
    <s v="10 - FONDO GENERAL"/>
    <s v="(blank)"/>
    <s v="99 - MULTIPROVINCIAL"/>
    <n v="7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S"/>
    <s v="01 - FORTALECIMIENTO DE LAS CAPACIDADES DE EXPORTACIÓN DE FRUTAS Y VEGETALES EN LA RD"/>
    <s v="10 - FONDO GENERAL"/>
    <n v="14198"/>
    <s v="99 - MULTIPROVINCIAL"/>
    <n v="12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S"/>
    <s v="00 - N/A"/>
    <s v="10 - FONDO GENERAL"/>
    <s v="(blank)"/>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S"/>
    <s v="01 - FORTALECIMIENTO DE LAS CAPACIDADES DE EXPORTACIÓN DE FRUTAS Y VEGETALES EN LA RD"/>
    <s v="10 - FONDO GENERAL"/>
    <n v="14198"/>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3 - PAPEL, CARTÓN E IMPRESOS"/>
    <s v="S"/>
    <s v="01 - FORTALECIMIENTO DE LAS CAPACIDADES DE EXPORTACIÓN DE FRUTAS Y VEGETALES EN LA RD"/>
    <s v="10 - FONDO GENERAL"/>
    <n v="14198"/>
    <s v="99 - MULTIPROVINCIAL"/>
    <n v="9745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5 - CUERO, CAUCHO Y PLÁSTICO"/>
    <s v="S"/>
    <s v="01 - FORTALECIMIENTO DE LAS CAPACIDADES DE EXPORTACIÓN DE FRUTAS Y VEGETALES EN LA RD"/>
    <s v="10 - FONDO GENERAL"/>
    <n v="14198"/>
    <s v="99 - MULTIPROVINCIAL"/>
    <n v="5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6 - PRODUCTOS DE MINERALES, METÁLICOS Y NO METÁLICOS"/>
    <s v="S"/>
    <s v="01 - FORTALECIMIENTO DE LAS CAPACIDADES DE EXPORTACIÓN DE FRUTAS Y VEGETALES EN LA RD"/>
    <s v="10 - FONDO GENERAL"/>
    <n v="14198"/>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S"/>
    <s v="00 - N/A"/>
    <s v="10 - FONDO GENERAL"/>
    <s v="(blank)"/>
    <s v="99 - MULTIPROVINCIAL"/>
    <n v="3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S"/>
    <s v="01 - FORTALECIMIENTO DE LAS CAPACIDADES DE EXPORTACIÓN DE FRUTAS Y VEGETALES EN LA RD"/>
    <s v="10 - FONDO GENERAL"/>
    <n v="14198"/>
    <s v="99 - MULTIPROVINCIAL"/>
    <n v="3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9 - PRODUCTOS Y ÚTILES VARIOS"/>
    <s v="S"/>
    <s v="00 - N/A"/>
    <s v="10 - FONDO GENERAL"/>
    <s v="(blank)"/>
    <s v="99 - MULTIPROVINCIAL"/>
    <n v="525000"/>
    <n v="0"/>
  </r>
  <r>
    <s v="2025"/>
    <x v="1"/>
    <x v="0"/>
    <x v="1"/>
    <x v="6"/>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8 - OTROS SERVICIOS NO INCLUIDOS EN CONCEPTOS ANTERIORES"/>
    <s v="S"/>
    <s v="02 - RESTAURACIÓN DE ZONAS CAFETALERAS CON VARIEDADES DE CAFE QUE CONTRIBUYAN A LA MITIGACION DE LAS EMISIONES DE GEI A NIVEL NACIONAL"/>
    <s v="10 - FONDO GENERAL"/>
    <n v="14185"/>
    <s v="99 - MULTIPROVINCIAL"/>
    <n v="3400000"/>
    <n v="0"/>
  </r>
  <r>
    <s v="2025"/>
    <x v="1"/>
    <x v="0"/>
    <x v="1"/>
    <x v="6"/>
    <s v="9 - N/A - Instituciones públicas descentralizadas y autónomas no financieras"/>
    <s v="5136 - INSTITUTO DOMINICANO DEL CAFÉ"/>
    <s v="0001 - INSTITUTO DOMINICANO DEL CAFÉ"/>
    <s v="2 - SERVICIOS ECONÓMICOS"/>
    <s v="2.2 - Agropecuaria, caza, pesca y silvicultura"/>
    <s v="2.2.01 - Agropecuaria"/>
    <s v="2.7 - OBRAS"/>
    <s v="2.7.2 - INFRAESTRUCTURA"/>
    <s v="S"/>
    <s v="02 - RESTAURACIÓN DE ZONAS CAFETALERAS CON VARIEDADES DE CAFE QUE CONTRIBUYAN A LA MITIGACION DE LAS EMISIONES DE GEI A NIVEL NACIONAL"/>
    <s v="10 - FONDO GENERAL"/>
    <n v="14185"/>
    <s v="99 - MULTIPROVINCIAL"/>
    <n v="1600000"/>
    <n v="0"/>
  </r>
  <r>
    <s v="2025"/>
    <x v="1"/>
    <x v="0"/>
    <x v="1"/>
    <x v="6"/>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01 - DISTRITO NACIONAL"/>
    <n v="36124420"/>
    <n v="0"/>
  </r>
  <r>
    <s v="2025"/>
    <x v="1"/>
    <x v="0"/>
    <x v="1"/>
    <x v="6"/>
    <s v="9 - N/A - Instituciones públicas descentralizadas y autónomas no financieras"/>
    <s v="5162 - INSTITUTO DOMINICANO DE AVIACION CIVIL"/>
    <s v="0001 - INSTITUTO DOMINICANO DE AVIACION CIVIL"/>
    <s v="2 - SERVICIOS ECONÓMICOS"/>
    <s v="2.6 - Transporte"/>
    <s v="2.6.04 - Transporte aéreo"/>
    <s v="2.7 - OBRAS"/>
    <s v="2.7.2 - INFRAESTRUCTURA"/>
    <s v="N"/>
    <s v="00 - N/A"/>
    <s v="30 - FONDOS PROPIOS"/>
    <s v="(blank)"/>
    <s v="99 - MULTIPROVINCIAL"/>
    <n v="2899900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1 - REMUNERACIONES"/>
    <s v="S"/>
    <s v="00 - N/A"/>
    <s v="10 - FONDO GENERAL"/>
    <s v="(blank)"/>
    <s v="99 - MULTIPROVINCIAL"/>
    <n v="4122051"/>
    <n v="803500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2 - SOBRESUELDOS"/>
    <s v="S"/>
    <s v="00 - N/A"/>
    <s v="10 - FONDO GENERAL"/>
    <s v="(blank)"/>
    <s v="99 - MULTIPROVINCIAL"/>
    <n v="0"/>
    <n v="79000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5 - CONTRIBUCIONES A LA SEGURIDAD SOCIAL"/>
    <s v="S"/>
    <s v="00 - N/A"/>
    <s v="10 - FONDO GENERAL"/>
    <s v="(blank)"/>
    <s v="99 - MULTIPROVINCIAL"/>
    <n v="557949"/>
    <n v="1191708.98"/>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3 - VIÁTICOS"/>
    <s v="S"/>
    <s v="00 - N/A"/>
    <s v="10 - FONDO GENERAL"/>
    <s v="(blank)"/>
    <s v="99 - MULTIPROVINCIAL"/>
    <n v="2500000"/>
    <n v="265594.83999999997"/>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4 - TRANSPORTE Y ALMACENAJE"/>
    <s v="S"/>
    <s v="00 - N/A"/>
    <s v="10 - FONDO GENERAL"/>
    <s v="(blank)"/>
    <s v="99 - MULTIPROVINCIAL"/>
    <n v="0"/>
    <n v="78217.38"/>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13020000"/>
    <n v="905776"/>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270792.3"/>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0"/>
    <n v="0"/>
  </r>
  <r>
    <s v="2025"/>
    <x v="1"/>
    <x v="0"/>
    <x v="1"/>
    <x v="6"/>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8 - OTROS SERVICIOS NO INCLUIDOS EN CONCEPTOS ANTERIORES"/>
    <s v="S"/>
    <s v="00 - N/A"/>
    <s v="10 - FONDO GENERAL"/>
    <s v="(blank)"/>
    <s v="99 - MULTIPROVINCIAL"/>
    <n v="8000000"/>
    <n v="3200000"/>
  </r>
  <r>
    <s v="2025"/>
    <x v="1"/>
    <x v="0"/>
    <x v="1"/>
    <x v="6"/>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7 - OBRAS"/>
    <s v="2.7.2 - INFRAESTRUCTURA"/>
    <s v="N"/>
    <s v="00 - N/A"/>
    <s v="60 - CREDITO EXTERNO"/>
    <s v="(blank)"/>
    <s v="99 - MULTIPROVINCIAL"/>
    <n v="8287864"/>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1 - REMUNERACIONES"/>
    <s v="S"/>
    <s v="00 - N/A"/>
    <s v="10 - FONDO GENERAL"/>
    <s v="(blank)"/>
    <s v="99 - MULTIPROVINCIAL"/>
    <n v="0"/>
    <n v="298750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5 - CONTRIBUCIONES A LA SEGURIDAD SOCIAL"/>
    <s v="S"/>
    <s v="00 - N/A"/>
    <s v="10 - FONDO GENERAL"/>
    <s v="(blank)"/>
    <s v="99 - MULTIPROVINCIAL"/>
    <n v="0"/>
    <n v="448665.74000000005"/>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3 - VIÁTICOS"/>
    <s v="S"/>
    <s v="00 - N/A"/>
    <s v="10 - FONDO GENERAL"/>
    <s v="(blank)"/>
    <s v="99 - MULTIPROVINCIAL"/>
    <n v="0"/>
    <n v="47825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5 - ALQUILERES Y RENTA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6 - SEGURO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blank)"/>
    <s v="99 - MULTIPROVINCIAL"/>
    <n v="0"/>
    <n v="10642.63"/>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1 - ALIMENTOS Y PRODUCTOS AGROFORESTALE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3 - PAPEL, CARTÓN E IMPRESO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5 - CUERO, CAUCHO Y PLÁSTICO"/>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9 - PRODUCTOS Y ÚTILES VARIOS"/>
    <s v="S"/>
    <s v="00 - N/A"/>
    <s v="10 - FONDO GENERAL"/>
    <s v="(blank)"/>
    <s v="99 - MULTIPROVINCIAL"/>
    <n v="0"/>
    <n v="0"/>
  </r>
  <r>
    <s v="2025"/>
    <x v="1"/>
    <x v="0"/>
    <x v="1"/>
    <x v="6"/>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7 - OBRAS"/>
    <s v="2.7.2 - INFRAESTRUCTURA"/>
    <s v="N"/>
    <s v="00 - N/A"/>
    <s v="10 - FONDO GENERAL"/>
    <s v="(blank)"/>
    <s v="99 - MULTIPROVINCIAL"/>
    <n v="0"/>
    <n v="0"/>
  </r>
  <r>
    <s v="2025"/>
    <x v="1"/>
    <x v="0"/>
    <x v="1"/>
    <x v="6"/>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7 - OBRAS"/>
    <s v="2.7.2 - INFRAESTRUCTURA"/>
    <s v="N"/>
    <s v="00 - N/A"/>
    <s v="30 - FONDOS PROPIOS"/>
    <s v="(blank)"/>
    <s v="99 - MULTIPROVINCIAL"/>
    <n v="70000000"/>
    <n v="22403391.649999999"/>
  </r>
  <r>
    <s v="2025"/>
    <x v="1"/>
    <x v="0"/>
    <x v="1"/>
    <x v="6"/>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7 - OBRAS"/>
    <s v="2.7.2 - INFRAESTRUCTURA"/>
    <s v="N"/>
    <s v="00 - N/A"/>
    <s v="10 - FONDO GENERAL"/>
    <s v="(blank)"/>
    <s v="99 - MULTIPROVINCIAL"/>
    <n v="0"/>
    <n v="0"/>
  </r>
  <r>
    <s v="2025"/>
    <x v="1"/>
    <x v="0"/>
    <x v="1"/>
    <x v="6"/>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7 - OBRAS"/>
    <s v="2.7.2 - INFRAESTRUCTURA"/>
    <s v="N"/>
    <s v="00 - N/A"/>
    <s v="10 - FONDO GENERAL"/>
    <s v="(blank)"/>
    <s v="99 - MULTIPROVINCIAL"/>
    <n v="886594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3621673"/>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1 - MOBILIARIO Y EQUIPO"/>
    <s v="N"/>
    <s v="00 - N/A"/>
    <s v="30 - FONDOS PROPIOS"/>
    <s v="(blank)"/>
    <s v="99 - MULTIPROVINCIAL"/>
    <n v="2751727"/>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900634"/>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3000"/>
    <n v="51684"/>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5 - MAQUINARIA, OTROS EQUIPOS Y HERRAMIENTAS"/>
    <s v="N"/>
    <s v="00 - N/A"/>
    <s v="30 - FONDOS PROPIOS"/>
    <s v="(blank)"/>
    <s v="99 - MULTIPROVINCIAL"/>
    <n v="3000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58500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7 - OBRAS"/>
    <s v="2.7.1 - OBRAS EN EDIFICACIONES"/>
    <s v="N"/>
    <s v="00 - N/A"/>
    <s v="10 - FONDO GENERAL"/>
    <s v="(blank)"/>
    <s v="99 - MULTIPROVINCIAL"/>
    <n v="4000000"/>
    <n v="7113262.3399999999"/>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1 - MOBILIARIO Y EQUIPO"/>
    <s v="N"/>
    <s v="00 - N/A"/>
    <s v="10 - FONDO GENERAL"/>
    <s v="(blank)"/>
    <s v="99 - MULTIPROVINCIAL"/>
    <n v="1180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225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85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5 - MAQUINARIA, OTROS EQUIPOS Y HERRAMIENTAS"/>
    <s v="N"/>
    <s v="00 - N/A"/>
    <s v="10 - FONDO GENERAL"/>
    <s v="(blank)"/>
    <s v="99 - MULTIPROVINCIAL"/>
    <n v="330776"/>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1 - MOBILIARIO Y EQUIPO"/>
    <s v="N"/>
    <s v="00 - N/A"/>
    <s v="30 - FONDOS PROPIOS"/>
    <s v="(blank)"/>
    <s v="99 - MULTIPROVINCIAL"/>
    <n v="75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2 - MOBILIARIO Y EQUIPO DE AUDIO, AUDIOVISUAL, RECREATIVO Y EDUCACIONAL"/>
    <s v="N"/>
    <s v="00 - N/A"/>
    <s v="30 - FONDOS PROPIOS"/>
    <s v="(blank)"/>
    <s v="99 - MULTIPROVINCIAL"/>
    <n v="17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3 - EQUIPO E INSTRUMENTAL, CIENTÍFICO Y LABORATORIO"/>
    <s v="N"/>
    <s v="00 - N/A"/>
    <s v="30 - FONDOS PROPIOS"/>
    <s v="(blank)"/>
    <s v="99 - MULTIPROVINCIAL"/>
    <n v="8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4 - VEHÍCULOS Y EQUIPO DE TRANSPORTE, TRACCIÓN Y ELEVACIÓN"/>
    <s v="N"/>
    <s v="00 - N/A"/>
    <s v="30 - FONDOS PROPIOS"/>
    <s v="(blank)"/>
    <s v="99 - MULTIPROVINCIAL"/>
    <n v="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5 - MAQUINARIA, OTROS EQUIPOS Y HERRAMIENTAS"/>
    <s v="N"/>
    <s v="00 - N/A"/>
    <s v="30 - FONDOS PROPIOS"/>
    <s v="(blank)"/>
    <s v="99 - MULTIPROVINCIAL"/>
    <n v="29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6 - EQUIPOS DE DEFENSA Y SEGURIDAD"/>
    <s v="N"/>
    <s v="00 - N/A"/>
    <s v="30 - FONDOS PROPIOS"/>
    <s v="(blank)"/>
    <s v="99 - MULTIPROVINCIAL"/>
    <n v="1042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8 - BIENES INTANGIBLES"/>
    <s v="N"/>
    <s v="00 - N/A"/>
    <s v="30 - FONDOS PROPIOS"/>
    <s v="(blank)"/>
    <s v="99 - MULTIPROVINCIAL"/>
    <n v="30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9 - EDIFICIOS, ESTRUCTURAS, TIERRAS, TERRENOS Y OBJETOS DE VALOR"/>
    <s v="N"/>
    <s v="00 - N/A"/>
    <s v="30 - FONDOS PROPIOS"/>
    <s v="(blank)"/>
    <s v="99 - MULTIPROVINCIAL"/>
    <n v="90793000"/>
    <n v="0"/>
  </r>
  <r>
    <s v="2025"/>
    <x v="1"/>
    <x v="0"/>
    <x v="1"/>
    <x v="7"/>
    <s v="9 - N/A - Instituciones públicas descentralizadas y autónomas no financieras"/>
    <s v="5104 - DEPARTAMENTO AEROPORTUARIO"/>
    <s v="0001 - DEPARTAMENTO AEROPORTUARIO"/>
    <s v="2 - SERVICIOS ECONÓMICOS"/>
    <s v="2.6 - Transporte"/>
    <s v="2.6.04 - Transporte aéreo"/>
    <s v="2.7 - OBRAS"/>
    <s v="2.7.1 - OBRAS EN EDIFICACIONES"/>
    <s v="N"/>
    <s v="00 - N/A"/>
    <s v="30 - FONDOS PROPIOS"/>
    <s v="(blank)"/>
    <s v="99 - MULTIPROVINCIAL"/>
    <n v="120000000"/>
    <n v="0"/>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1 - MOBILIARIO Y EQUIPO"/>
    <s v="N"/>
    <s v="00 - N/A"/>
    <s v="10 - FONDO GENERAL"/>
    <s v="(blank)"/>
    <s v="99 - MULTIPROVINCIAL"/>
    <n v="1150000"/>
    <n v="146650.4"/>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1 - MOBILIARIO Y EQUIPO"/>
    <s v="N"/>
    <s v="00 - N/A"/>
    <s v="30 - FONDOS PROPIOS"/>
    <s v="(blank)"/>
    <s v="99 - MULTIPROVINCIAL"/>
    <n v="0"/>
    <n v="0"/>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5 - MAQUINARIA, OTROS EQUIPOS Y HERRAMIENTAS"/>
    <s v="N"/>
    <s v="00 - N/A"/>
    <s v="10 - FONDO GENERAL"/>
    <s v="(blank)"/>
    <s v="99 - MULTIPROVINCIAL"/>
    <n v="938186"/>
    <n v="448989.18000000005"/>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5 - MAQUINARIA, OTROS EQUIPOS Y HERRAMIENTAS"/>
    <s v="N"/>
    <s v="00 - N/A"/>
    <s v="30 - FONDOS PROPIOS"/>
    <s v="(blank)"/>
    <s v="99 - MULTIPROVINCIAL"/>
    <n v="0"/>
    <n v="936855.01"/>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1 - MOBILIARIO Y EQUIPO"/>
    <s v="N"/>
    <s v="00 - N/A"/>
    <s v="10 - FONDO GENERAL"/>
    <s v="(blank)"/>
    <s v="99 - MULTIPROVINCIAL"/>
    <n v="5732095"/>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265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3 - EQUIPO E INSTRUMENTAL, CIENTÍFICO Y LABORATORIO"/>
    <s v="N"/>
    <s v="00 - N/A"/>
    <s v="10 - FONDO GENERAL"/>
    <s v="(blank)"/>
    <s v="99 - MULTIPROVINCIAL"/>
    <n v="100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5 - MAQUINARIA, OTROS EQUIPOS Y HERRAMIENTAS"/>
    <s v="N"/>
    <s v="00 - N/A"/>
    <s v="10 - FONDO GENERAL"/>
    <s v="(blank)"/>
    <s v="99 - MULTIPROVINCIAL"/>
    <n v="1889738"/>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7 - ACTIVOS BIOLÓGICOS"/>
    <s v="N"/>
    <s v="00 - N/A"/>
    <s v="10 - FONDO GENERAL"/>
    <s v="(blank)"/>
    <s v="99 - MULTIPROVINCIAL"/>
    <n v="5000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7 - OBRAS"/>
    <s v="2.7.1 - OBRAS EN EDIFICACIONES"/>
    <s v="N"/>
    <s v="00 - N/A"/>
    <s v="10 - FONDO GENERAL"/>
    <s v="(blank)"/>
    <s v="99 - MULTIPROVINCIAL"/>
    <n v="15600000"/>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1 - MOBILIARIO Y EQUIPO"/>
    <s v="N"/>
    <s v="00 - N/A"/>
    <s v="10 - FONDO GENERAL"/>
    <s v="(blank)"/>
    <s v="01 - DISTRITO NACIONAL"/>
    <n v="6704000"/>
    <n v="171439.28"/>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2 - MOBILIARIO Y EQUIPO DE AUDIO, AUDIOVISUAL, RECREATIVO Y EDUCACIONAL"/>
    <s v="N"/>
    <s v="00 - N/A"/>
    <s v="10 - FONDO GENERAL"/>
    <s v="(blank)"/>
    <s v="01 - DISTRITO NACIONAL"/>
    <n v="600000"/>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blank)"/>
    <s v="01 - DISTRITO NACIONAL"/>
    <n v="1985395"/>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6 - EQUIPOS DE DEFENSA Y SEGURIDAD"/>
    <s v="N"/>
    <s v="00 - N/A"/>
    <s v="10 - FONDO GENERAL"/>
    <s v="(blank)"/>
    <s v="01 - DISTRITO NACIONAL"/>
    <n v="728612"/>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8 - BIENES INTANGIBLES"/>
    <s v="N"/>
    <s v="00 - N/A"/>
    <s v="10 - FONDO GENERAL"/>
    <s v="(blank)"/>
    <s v="01 - DISTRITO NACIONAL"/>
    <n v="1950000"/>
    <n v="194205"/>
  </r>
  <r>
    <s v="2025"/>
    <x v="1"/>
    <x v="0"/>
    <x v="1"/>
    <x v="7"/>
    <s v="9 - N/A - Instituciones públicas descentralizadas y autónomas no financieras"/>
    <s v="5112 - INSTITUTO AZUCARERO DOMINICANO"/>
    <s v="0001 - INSTITUTO AZUCARERO DOMINICANO"/>
    <s v="2 - SERVICIOS ECONÓMICOS"/>
    <s v="2.2 - Agropecuaria, caza, pesca y silvicultura"/>
    <s v="2.2.01 - Agropecuaria"/>
    <s v="2.6 - BIENES MUEBLES, INMUEBLES E INTANGIBLES"/>
    <s v="2.6.1 - MOBILIARIO Y EQUIPO"/>
    <s v="N"/>
    <s v="00 - N/A"/>
    <s v="30 - FONDOS PROPIOS"/>
    <s v="(blank)"/>
    <s v="99 - MULTIPROVINCIAL"/>
    <n v="0"/>
    <n v="0"/>
  </r>
  <r>
    <s v="2025"/>
    <x v="1"/>
    <x v="0"/>
    <x v="1"/>
    <x v="7"/>
    <s v="9 - N/A - Instituciones públicas descentralizadas y autónomas no financieras"/>
    <s v="5112 - INSTITUTO AZUCARERO DOMINICANO"/>
    <s v="0001 - INSTITUTO AZUCARERO DOMINICANO"/>
    <s v="2 - SERVICIOS ECONÓMICOS"/>
    <s v="2.2 - Agropecuaria, caza, pesca y silvicultura"/>
    <s v="2.2.01 - Agropecuaria"/>
    <s v="2.6 - BIENES MUEBLES, INMUEBLES E INTANGIBLES"/>
    <s v="2.6.2 - MOBILIARIO Y EQUIPO DE AUDIO, AUDIOVISUAL, RECREATIVO Y EDUCACIONAL"/>
    <s v="N"/>
    <s v="00 - N/A"/>
    <s v="30 - FONDOS PROPIOS"/>
    <s v="(blank)"/>
    <s v="99 - MULTIPROVINCIAL"/>
    <n v="0"/>
    <n v="0"/>
  </r>
  <r>
    <s v="2025"/>
    <x v="1"/>
    <x v="0"/>
    <x v="1"/>
    <x v="7"/>
    <s v="9 - N/A - Instituciones públicas descentralizadas y autónomas no financieras"/>
    <s v="5112 - INSTITUTO AZUCARERO DOMINICANO"/>
    <s v="0001 - INSTITUTO AZUCARERO DOMINICANO"/>
    <s v="2 - SERVICIOS ECONÓMICOS"/>
    <s v="2.2 - Agropecuaria, caza, pesca y silvicultura"/>
    <s v="2.2.01 - Agropecuaria"/>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12 - INSTITUTO AZUCARERO DOMINICANO"/>
    <s v="0001 - INSTITUTO AZUCARERO DOMINICANO"/>
    <s v="2 - SERVICIOS ECONÓMICOS"/>
    <s v="2.2 - Agropecuaria, caza, pesca y silvicultura"/>
    <s v="2.2.01 - Agropecuaria"/>
    <s v="2.6 - BIENES MUEBLES, INMUEBLES E INTANGIBLES"/>
    <s v="2.6.6 - EQUIPOS DE DEFENSA Y SEGURIDAD"/>
    <s v="N"/>
    <s v="00 - N/A"/>
    <s v="30 - FONDOS PROPIOS"/>
    <s v="(blank)"/>
    <s v="99 - MULTIPROVINCIAL"/>
    <n v="0"/>
    <n v="0"/>
  </r>
  <r>
    <s v="2025"/>
    <x v="1"/>
    <x v="0"/>
    <x v="1"/>
    <x v="7"/>
    <s v="9 - N/A - Instituciones públicas descentralizadas y autónomas no financieras"/>
    <s v="5118 - INSTITUTO NACIONAL DE RECURSOS HIDRAÚLICOS (INDRHI)"/>
    <s v="0001 - INSTITUTO NACIONAL DE RECURSOS HIDRAULICOS -INDRHI-"/>
    <s v="1 - SERVICIOS  GENERALES"/>
    <s v="1.1 - Administración general"/>
    <s v="1.1.02 - Gestión administrativa, financiera, fiscal, económica y planificación"/>
    <s v="2.7 - OBRAS"/>
    <s v="2.7.1 - OBRAS EN EDIFICACIONES"/>
    <s v="S"/>
    <s v="07 - CONSTRUCCIÓN OFICINAS ADMINISTRATIVAS DEL INDRHI EN LAS REGIONALES ALTO YAQUE, BAJO YAQUE Y SAN JUAN DE LA MAGUANA, PROV"/>
    <s v="10 - FONDO GENERAL"/>
    <n v="14193"/>
    <s v="22 - SAN JUAN"/>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1 - MOBILIARIO Y EQUIPO"/>
    <s v="N"/>
    <s v="00 - N/A"/>
    <s v="10 - FONDO GENERAL"/>
    <s v="(blank)"/>
    <s v="99 - MULTIPROVINCIAL"/>
    <n v="7500000"/>
    <n v="502880.43000000005"/>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1 - MOBILIARIO Y EQUIPO"/>
    <s v="S"/>
    <s v="02 - CONSTRUCCIÓN PRESA DE MONTE GRANDE, REHABILITACION Y COMPLEMENTACION DE LA PRESA DE SABANA YEGUA, PROVINCIA AZUA"/>
    <s v="10 - FONDO GENERAL"/>
    <n v="3731"/>
    <s v="10 - INDEPENDENCIA"/>
    <n v="12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2 - MOBILIARIO Y EQUIPO DE AUDIO, AUDIOVISUAL, RECREATIVO Y EDUCACIONAL"/>
    <s v="N"/>
    <s v="00 - N/A"/>
    <s v="10 - FONDO GENERAL"/>
    <s v="(blank)"/>
    <s v="99 - MULTIPROVINCIAL"/>
    <n v="25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3 - EQUIPO E INSTRUMENTAL, CIENTÍFICO Y LABORATORIO"/>
    <s v="N"/>
    <s v="00 - N/A"/>
    <s v="10 - FONDO GENERAL"/>
    <s v="(blank)"/>
    <s v="99 - MULTIPROVINCIAL"/>
    <n v="3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5 - MAQUINARIA, OTROS EQUIPOS Y HERRAMIENTAS"/>
    <s v="N"/>
    <s v="00 - N/A"/>
    <s v="10 - FONDO GENERAL"/>
    <s v="(blank)"/>
    <s v="99 - MULTIPROVINCIAL"/>
    <n v="18675000"/>
    <n v="1146872.6199999999"/>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5 - MAQUINARIA, OTROS EQUIPOS Y HERRAMIENTAS"/>
    <s v="S"/>
    <s v="02 - CONSTRUCCIÓN PRESA DE MONTE GRANDE, REHABILITACION Y COMPLEMENTACION DE LA PRESA DE SABANA YEGUA, PROVINCIA AZUA"/>
    <s v="10 - FONDO GENERAL"/>
    <n v="3731"/>
    <s v="10 - INDEPENDENCIA"/>
    <n v="100000"/>
    <n v="248767.6"/>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6 - EQUIPOS DE DEFENSA Y SEGURIDAD"/>
    <s v="N"/>
    <s v="00 - N/A"/>
    <s v="30 - FONDOS PROPIOS"/>
    <s v="(blank)"/>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8 - BIENES INTANGIBLES"/>
    <s v="S"/>
    <s v="00 - N/A"/>
    <s v="10 - FONDO GENERAL"/>
    <s v="(blank)"/>
    <s v="07 - ELIAS PINA"/>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8 - BIENES INTANGIBLES"/>
    <s v="S"/>
    <s v="05 - CONSTRUCCIÓN PRESA DON MIGUEL,_x000a_MUNICIPIO LOMA DE CABRERA,_x000a_PROVINCIA DAJABÓN"/>
    <s v="10 - FONDO GENERAL"/>
    <n v="16817"/>
    <s v="05 - DAJABON"/>
    <n v="6431735"/>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N"/>
    <s v="00 - N/A"/>
    <s v="10 - FONDO GENERAL"/>
    <s v="(blank)"/>
    <s v="99 - MULTIPROVINCIAL"/>
    <n v="5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N"/>
    <s v="00 - N/A"/>
    <s v="30 - FONDOS PROPIOS"/>
    <s v="(blank)"/>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S"/>
    <s v="32 - RECONSTRUCCIÓN  CANAL MASIPEDRO, MUNICIPIO BONAO, PROVINCIA MONSEÑOR NOUEL"/>
    <s v="10 - FONDO GENERAL"/>
    <n v="16754"/>
    <s v="28 - MONSENOR NOUEL"/>
    <n v="310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7 - OBRAS"/>
    <s v="2.7.1 - OBRAS EN EDIFICACIONES"/>
    <s v="N"/>
    <s v="00 - N/A"/>
    <s v="10 - FONDO GENERAL"/>
    <s v="(blank)"/>
    <s v="99 - MULTIPROVINCIAL"/>
    <n v="0"/>
    <n v="693352.79"/>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7 - OBRAS"/>
    <s v="2.7.1 - OBRAS EN EDIFICACIONES"/>
    <s v="N"/>
    <s v="00 - N/A"/>
    <s v="70 - DONACION EXTERNA"/>
    <s v="(blank)"/>
    <s v="99 - MULTIPROVINCIAL"/>
    <n v="966264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7 - OBRAS"/>
    <s v="2.7.1 - OBRAS EN EDIFICACIONES"/>
    <s v="S"/>
    <s v="16 - REHABILITACIÓN  DEL EDIFICIO I  Y II DEL INDRHI EN LA SEDE CENTRAL EN EL  DISTRITO NACIONAL."/>
    <s v="10 - FONDO GENERAL"/>
    <n v="14221"/>
    <s v="01 - DISTRITO NACIONAL"/>
    <n v="0"/>
    <n v="0"/>
  </r>
  <r>
    <s v="2025"/>
    <x v="1"/>
    <x v="0"/>
    <x v="1"/>
    <x v="7"/>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6 - BIENES MUEBLES, INMUEBLES E INTANGIBLES"/>
    <s v="2.6.1 - MOBILIARIO Y EQUIPO"/>
    <s v="S"/>
    <s v="04 - CONSTRUCCIÓN DE CENTRAL HIDROELECTRICA EN LA PRESA DE MONTE GRANDE, PROVINCIA BARAHONA"/>
    <s v="60 - CREDITO EXTERNO"/>
    <n v="16304"/>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6 - BIENES MUEBLES, INMUEBLES E INTANGIBLES"/>
    <s v="2.6.4 - VEHÍCULOS Y EQUIPO DE TRANSPORTE, TRACCIÓN Y ELEVACIÓN"/>
    <s v="S"/>
    <s v="04 - CONSTRUCCIÓN DE CENTRAL HIDROELECTRICA EN LA PRESA DE MONTE GRANDE, PROVINCIA BARAHONA"/>
    <s v="60 - CREDITO EXTERNO"/>
    <n v="16304"/>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6 - BIENES MUEBLES, INMUEBLES E INTANGIBLES"/>
    <s v="2.6.8 - BIENES INTANGIBLES"/>
    <s v="S"/>
    <s v="04 - CONSTRUCCIÓN DE CENTRAL HIDROELECTRICA EN LA PRESA DE MONTE GRANDE, PROVINCIA BARAHONA"/>
    <s v="60 - CREDITO EXTERNO"/>
    <n v="16304"/>
    <s v="99 - MULTIPROVINCIAL"/>
    <n v="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1 - MOBILIARIO Y EQUIPO"/>
    <s v="S"/>
    <s v="02 - GESTION INTEGRADA DE REC.NATURALES Y AGRICULTURA RESILIENTE EN CUENCAS HIDROGRÁRICAS  YAQUE DEL NORTE Y OZAMA-ISABELA EN R.D."/>
    <s v="10 - FONDO GENERAL"/>
    <n v="13925"/>
    <s v="25 - SANTIAGO"/>
    <n v="80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1 - MOBILIARIO Y EQUIPO"/>
    <s v="S"/>
    <s v="02 - GESTION INTEGRADA DE REC.NATURALES Y AGRICULTURA RESILIENTE EN CUENCAS HIDROGRÁRICAS  YAQUE DEL NORTE Y OZAMA-ISABELA EN R.D."/>
    <s v="60 - CREDITO EXTERNO"/>
    <n v="13925"/>
    <s v="25 - SANTIAGO"/>
    <n v="20742372"/>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4 - VEHÍCULOS Y EQUIPO DE TRANSPORTE, TRACCIÓN Y ELEVACIÓN"/>
    <s v="S"/>
    <s v="02 - GESTION INTEGRADA DE REC.NATURALES Y AGRICULTURA RESILIENTE EN CUENCAS HIDROGRÁRICAS  YAQUE DEL NORTE Y OZAMA-ISABELA EN R.D."/>
    <s v="60 - CREDITO EXTERNO"/>
    <n v="13925"/>
    <s v="25 - SANTIAGO"/>
    <n v="13631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5 - MAQUINARIA, OTROS EQUIPOS Y HERRAMIENTAS"/>
    <s v="S"/>
    <s v="02 - GESTION INTEGRADA DE REC.NATURALES Y AGRICULTURA RESILIENTE EN CUENCAS HIDROGRÁRICAS  YAQUE DEL NORTE Y OZAMA-ISABELA EN R.D."/>
    <s v="60 - CREDITO EXTERNO"/>
    <n v="13925"/>
    <s v="25 - SANTIAGO"/>
    <n v="32426171"/>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7 - ACTIVOS BIOLÓGICOS"/>
    <s v="S"/>
    <s v="02 - GESTION INTEGRADA DE REC.NATURALES Y AGRICULTURA RESILIENTE EN CUENCAS HIDROGRÁRICAS  YAQUE DEL NORTE Y OZAMA-ISABELA EN R.D."/>
    <s v="60 - CREDITO EXTERNO"/>
    <n v="13925"/>
    <s v="25 - SANTIAGO"/>
    <n v="8098236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8 - BIENES INTANGIBLES"/>
    <s v="S"/>
    <s v="29 - FORTALECIMIENTO DE CAPACIDADES DE REGULACIÓN Y GESTIÓN DE RECURSOS HÍDRICOS EN LA CUENCA DEL RÍO YAQUE DEL NORTE, REPÚBLICA DOMINICANA"/>
    <s v="60 - CREDITO EXTERNO"/>
    <n v="16262"/>
    <s v="13 - LA VEGA"/>
    <n v="3240455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1 - OBRAS EN EDIFICACIONES"/>
    <s v="S"/>
    <s v="02 - GESTION INTEGRADA DE REC.NATURALES Y AGRICULTURA RESILIENTE EN CUENCAS HIDROGRÁRICAS  YAQUE DEL NORTE Y OZAMA-ISABELA EN R.D."/>
    <s v="10 - FONDO GENERAL"/>
    <n v="13925"/>
    <s v="25 - SANTIAGO"/>
    <n v="3500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1 - OBRAS EN EDIFICACIONES"/>
    <s v="S"/>
    <s v="02 - GESTION INTEGRADA DE REC.NATURALES Y AGRICULTURA RESILIENTE EN CUENCAS HIDROGRÁRICAS  YAQUE DEL NORTE Y OZAMA-ISABELA EN R.D."/>
    <s v="60 - CREDITO EXTERNO"/>
    <n v="13925"/>
    <s v="25 - SANTIAGO"/>
    <n v="37674667"/>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1 - MOBILIARIO Y EQUIPO"/>
    <s v="N"/>
    <s v="00 - N/A"/>
    <s v="10 - FONDO GENERAL"/>
    <s v="(blank)"/>
    <s v="02 - AZUA"/>
    <n v="450000"/>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5 - MAQUINARIA, OTROS EQUIPOS Y HERRAMIENTAS"/>
    <s v="N"/>
    <s v="00 - N/A"/>
    <s v="10 - FONDO GENERAL"/>
    <s v="(blank)"/>
    <s v="02 - AZUA"/>
    <n v="0"/>
    <n v="239018.44"/>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8 - BIENES INTANGIBLES"/>
    <s v="N"/>
    <s v="00 - N/A"/>
    <s v="10 - FONDO GENERAL"/>
    <s v="(blank)"/>
    <s v="02 - AZUA"/>
    <n v="300000"/>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7 - OBRAS"/>
    <s v="2.7.1 - OBRAS EN EDIFICACIONES"/>
    <s v="N"/>
    <s v="00 - N/A"/>
    <s v="10 - FONDO GENERAL"/>
    <s v="(blank)"/>
    <s v="02 - AZUA"/>
    <n v="15800000"/>
    <n v="2469898.1800000002"/>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2 - Desarrollo comunitario"/>
    <s v="2.7 - OBRAS"/>
    <s v="2.7.1 - OBRAS EN EDIFICACIONES"/>
    <s v="S"/>
    <s v="01 - FORTALECIMIENTO DEL SISTEMA DE MERCADOS FRONTERIZOS DE LA REPUBLICA DOMINICANA"/>
    <s v="10 - FONDO GENERAL"/>
    <n v="14584"/>
    <s v="05 - DAJABON"/>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1 - MOBILIARIO Y EQUIPO"/>
    <s v="N"/>
    <s v="00 - N/A"/>
    <s v="10 - FONDO GENERAL"/>
    <s v="(blank)"/>
    <s v="01 - DISTRITO NACIONAL"/>
    <n v="0"/>
    <n v="589173"/>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1 - MOBILIARIO Y EQUIPO"/>
    <s v="N"/>
    <s v="00 - N/A"/>
    <s v="30 - FONDOS PROPIOS"/>
    <s v="(blank)"/>
    <s v="01 - DISTRITO NACIONAL"/>
    <n v="93805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2 - MOBILIARIO Y EQUIPO DE AUDIO, AUDIOVISUAL, RECREATIVO Y EDUCACIONAL"/>
    <s v="N"/>
    <s v="00 - N/A"/>
    <s v="10 - FONDO GENERAL"/>
    <s v="(blank)"/>
    <s v="01 - DISTRITO NACIONAL"/>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2 - MOBILIARIO Y EQUIPO DE AUDIO, AUDIOVISUAL, RECREATIVO Y EDUCACIONAL"/>
    <s v="N"/>
    <s v="00 - N/A"/>
    <s v="30 - FONDOS PROPIOS"/>
    <s v="(blank)"/>
    <s v="01 - DISTRITO NACIONAL"/>
    <n v="174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3 - EQUIPO E INSTRUMENTAL, CIENTÍFICO Y LABORATORIO"/>
    <s v="N"/>
    <s v="00 - N/A"/>
    <s v="30 - FONDOS PROPIOS"/>
    <s v="(blank)"/>
    <s v="01 - DISTRITO NACIONAL"/>
    <n v="10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4 - VEHÍCULOS Y EQUIPO DE TRANSPORTE, TRACCIÓN Y ELEVACIÓN"/>
    <s v="N"/>
    <s v="00 - N/A"/>
    <s v="30 - FONDOS PROPIOS"/>
    <s v="(blank)"/>
    <s v="01 - DISTRITO NACIONAL"/>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5 - MAQUINARIA, OTROS EQUIPOS Y HERRAMIENTAS"/>
    <s v="N"/>
    <s v="00 - N/A"/>
    <s v="10 - FONDO GENERAL"/>
    <s v="(blank)"/>
    <s v="01 - DISTRITO NACIONAL"/>
    <n v="0"/>
    <n v="438935.1"/>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5 - MAQUINARIA, OTROS EQUIPOS Y HERRAMIENTAS"/>
    <s v="N"/>
    <s v="00 - N/A"/>
    <s v="30 - FONDOS PROPIOS"/>
    <s v="(blank)"/>
    <s v="01 - DISTRITO NACIONAL"/>
    <n v="1840663"/>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6 - EQUIPOS DE DEFENSA Y SEGURIDAD"/>
    <s v="N"/>
    <s v="00 - N/A"/>
    <s v="10 - FONDO GENERAL"/>
    <s v="(blank)"/>
    <s v="01 - DISTRITO NACIONAL"/>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6 - EQUIPOS DE DEFENSA Y SEGURIDAD"/>
    <s v="N"/>
    <s v="00 - N/A"/>
    <s v="30 - FONDOS PROPIOS"/>
    <s v="(blank)"/>
    <s v="01 - DISTRITO NACIONAL"/>
    <n v="2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7 - ACTIVOS BIOLÓGICOS"/>
    <s v="N"/>
    <s v="00 - N/A"/>
    <s v="30 - FONDOS PROPIOS"/>
    <s v="(blank)"/>
    <s v="01 - DISTRITO NACIONAL"/>
    <n v="52175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8 - BIENES INTANGIBLES"/>
    <s v="N"/>
    <s v="00 - N/A"/>
    <s v="10 - FONDO GENERAL"/>
    <s v="(blank)"/>
    <s v="01 - DISTRITO NACIONAL"/>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8 - BIENES INTANGIBLES"/>
    <s v="N"/>
    <s v="00 - N/A"/>
    <s v="30 - FONDOS PROPIOS"/>
    <s v="(blank)"/>
    <s v="01 - DISTRITO NACIONAL"/>
    <n v="1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1 - MOBILIARIO Y EQUIPO"/>
    <s v="N"/>
    <s v="00 - N/A"/>
    <s v="20 - FONDOS CON DESTINO ESPECÍFICO"/>
    <s v="(blank)"/>
    <s v="99 - MULTIPROVINCIAL"/>
    <n v="8100000"/>
    <n v="2677559.2400000002"/>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4 - VEHÍCULOS Y EQUIPO DE TRANSPORTE, TRACCIÓN Y ELEVACIÓN"/>
    <s v="N"/>
    <s v="00 - N/A"/>
    <s v="20 - FONDOS CON DESTINO ESPECÍFICO"/>
    <s v="(blank)"/>
    <s v="99 - MULTIPROVINCIAL"/>
    <n v="3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5 - MAQUINARIA, OTROS EQUIPOS Y HERRAMIENTAS"/>
    <s v="N"/>
    <s v="00 - N/A"/>
    <s v="20 - FONDOS CON DESTINO ESPECÍFICO"/>
    <s v="(blank)"/>
    <s v="99 - MULTIPROVINCIAL"/>
    <n v="4500000"/>
    <n v="1044118"/>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6 - EQUIPOS DE DEFENSA Y SEGURIDAD"/>
    <s v="N"/>
    <s v="00 - N/A"/>
    <s v="20 - FONDOS CON DESTINO ESPECÍFICO"/>
    <s v="(blank)"/>
    <s v="99 - MULTIPROVINCIAL"/>
    <n v="10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8 - BIENES INTANGIBLES"/>
    <s v="N"/>
    <s v="00 - N/A"/>
    <s v="20 - FONDOS CON DESTINO ESPECÍFICO"/>
    <s v="(blank)"/>
    <s v="99 - MULTIPROVINCIAL"/>
    <n v="25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7 - OBRAS"/>
    <s v="2.7.1 - OBRAS EN EDIFICACIONES"/>
    <s v="N"/>
    <s v="00 - N/A"/>
    <s v="20 - FONDOS CON DESTINO ESPECÍFICO"/>
    <s v="(blank)"/>
    <s v="99 - MULTIPROVINCIAL"/>
    <n v="10000000"/>
    <n v="38154272.000000007"/>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1 - MOBILIARIO Y EQUIPO"/>
    <s v="N"/>
    <s v="00 - N/A"/>
    <s v="10 - FONDO GENERAL"/>
    <s v="(blank)"/>
    <s v="01 - DISTRITO NACIONAL"/>
    <n v="5000000"/>
    <n v="513925.49"/>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1 - MOBILIARIO Y EQUIPO"/>
    <s v="N"/>
    <s v="00 - N/A"/>
    <s v="30 - FONDOS PROPIOS"/>
    <s v="(blank)"/>
    <s v="01 - DISTRITO NACIONAL"/>
    <n v="15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2 - MOBILIARIO Y EQUIPO DE AUDIO, AUDIOVISUAL, RECREATIVO Y EDUCACIONAL"/>
    <s v="N"/>
    <s v="00 - N/A"/>
    <s v="10 - FONDO GENERAL"/>
    <s v="(blank)"/>
    <s v="01 - DISTRITO NACIONAL"/>
    <n v="5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2 - MOBILIARIO Y EQUIPO DE AUDIO, AUDIOVISUAL, RECREATIVO Y EDUCACIONAL"/>
    <s v="N"/>
    <s v="00 - N/A"/>
    <s v="30 - FONDOS PROPIOS"/>
    <s v="(blank)"/>
    <s v="01 - DISTRITO NACIONAL"/>
    <n v="17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3 - EQUIPO E INSTRUMENTAL, CIENTÍFICO Y LABORATORIO"/>
    <s v="N"/>
    <s v="00 - N/A"/>
    <s v="10 - FONDO GENERAL"/>
    <s v="(blank)"/>
    <s v="01 - DISTRITO NACIONAL"/>
    <n v="2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3 - EQUIPO E INSTRUMENTAL, CIENTÍFICO Y LABORATORIO"/>
    <s v="N"/>
    <s v="00 - N/A"/>
    <s v="30 - FONDOS PROPIOS"/>
    <s v="(blank)"/>
    <s v="01 - DISTRITO NACIONAL"/>
    <n v="11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4 - VEHÍCULOS Y EQUIPO DE TRANSPORTE, TRACCIÓN Y ELEVACIÓN"/>
    <s v="N"/>
    <s v="00 - N/A"/>
    <s v="10 - FONDO GENERAL"/>
    <s v="(blank)"/>
    <s v="01 - DISTRITO NACIONAL"/>
    <n v="10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4 - VEHÍCULOS Y EQUIPO DE TRANSPORTE, TRACCIÓN Y ELEVACIÓN"/>
    <s v="N"/>
    <s v="00 - N/A"/>
    <s v="30 - FONDOS PROPIOS"/>
    <s v="(blank)"/>
    <s v="01 - DISTRITO NACIONAL"/>
    <n v="9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5 - MAQUINARIA, OTROS EQUIPOS Y HERRAMIENTAS"/>
    <s v="N"/>
    <s v="00 - N/A"/>
    <s v="10 - FONDO GENERAL"/>
    <s v="(blank)"/>
    <s v="01 - DISTRITO NACIONAL"/>
    <n v="15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5 - MAQUINARIA, OTROS EQUIPOS Y HERRAMIENTAS"/>
    <s v="N"/>
    <s v="00 - N/A"/>
    <s v="30 - FONDOS PROPIOS"/>
    <s v="(blank)"/>
    <s v="01 - DISTRITO NACIONAL"/>
    <n v="1366050"/>
    <n v="855653.53"/>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6 - EQUIPOS DE DEFENSA Y SEGURIDAD"/>
    <s v="N"/>
    <s v="00 - N/A"/>
    <s v="30 - FONDOS PROPIOS"/>
    <s v="(blank)"/>
    <s v="01 - DISTRITO NACIONAL"/>
    <n v="3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8 - BIENES INTANGIBLES"/>
    <s v="N"/>
    <s v="00 - N/A"/>
    <s v="30 - FONDOS PROPIOS"/>
    <s v="(blank)"/>
    <s v="01 - DISTRITO NACIONAL"/>
    <n v="1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9 - EDIFICIOS, ESTRUCTURAS, TIERRAS, TERRENOS Y OBJETOS DE VALOR"/>
    <s v="N"/>
    <s v="00 - N/A"/>
    <s v="30 - FONDOS PROPIOS"/>
    <s v="(blank)"/>
    <s v="01 - DISTRITO NACIONAL"/>
    <n v="300000"/>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1 - MOBILIARIO Y EQUIPO"/>
    <s v="N"/>
    <s v="00 - N/A"/>
    <s v="10 - FONDO GENERAL"/>
    <s v="(blank)"/>
    <s v="99 - MULTIPROVINCIAL"/>
    <n v="47750450"/>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2 - MOBILIARIO Y EQUIPO DE AUDIO, AUDIOVISUAL, RECREATIVO Y EDUCACIONAL"/>
    <s v="N"/>
    <s v="00 - N/A"/>
    <s v="10 - FONDO GENERAL"/>
    <s v="(blank)"/>
    <s v="99 - MULTIPROVINCIAL"/>
    <n v="7746484"/>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3 - EQUIPO E INSTRUMENTAL, CIENTÍFICO Y LABORATORIO"/>
    <s v="N"/>
    <s v="00 - N/A"/>
    <s v="10 - FONDO GENERAL"/>
    <s v="(blank)"/>
    <s v="99 - MULTIPROVINCIAL"/>
    <n v="6672917"/>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4 - VEHÍCULOS Y EQUIPO DE TRANSPORTE, TRACCIÓN Y ELEVACIÓN"/>
    <s v="N"/>
    <s v="00 - N/A"/>
    <s v="10 - FONDO GENERAL"/>
    <s v="(blank)"/>
    <s v="99 - MULTIPROVINCIAL"/>
    <n v="5250603"/>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5 - MAQUINARIA, OTROS EQUIPOS Y HERRAMIENTAS"/>
    <s v="N"/>
    <s v="00 - N/A"/>
    <s v="10 - FONDO GENERAL"/>
    <s v="(blank)"/>
    <s v="99 - MULTIPROVINCIAL"/>
    <n v="19774296"/>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6 - EQUIPOS DE DEFENSA Y SEGURIDAD"/>
    <s v="N"/>
    <s v="00 - N/A"/>
    <s v="10 - FONDO GENERAL"/>
    <s v="(blank)"/>
    <s v="99 - MULTIPROVINCIAL"/>
    <n v="43051"/>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7 - OBRAS"/>
    <s v="2.7.1 - OBRAS EN EDIFICACIONES"/>
    <s v="N"/>
    <s v="00 - N/A"/>
    <s v="10 - FONDO GENERAL"/>
    <s v="(blank)"/>
    <s v="99 - MULTIPROVINCIAL"/>
    <n v="114311609"/>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1 - MOBILIARIO Y EQUIPO"/>
    <s v="N"/>
    <s v="00 - N/A"/>
    <s v="30 - FONDOS PROPIOS"/>
    <s v="(blank)"/>
    <s v="01 - DISTRITO NACIONAL"/>
    <n v="1178000"/>
    <n v="164485"/>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blank)"/>
    <s v="01 - DISTRITO NACIONAL"/>
    <n v="2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blank)"/>
    <s v="01 - DISTRITO NACIONAL"/>
    <n v="2000000"/>
    <n v="2026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4 - VEHÍCULOS Y EQUIPO DE TRANSPORTE, TRACCIÓN Y ELEVACIÓN"/>
    <s v="N"/>
    <s v="00 - N/A"/>
    <s v="30 - FONDOS PROPIOS"/>
    <s v="(blank)"/>
    <s v="01 - DISTRITO NACIONAL"/>
    <n v="20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blank)"/>
    <s v="01 - DISTRITO NACIONAL"/>
    <n v="925000"/>
    <n v="569353.24"/>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6 - EQUIPOS DE DEFENSA Y SEGURIDAD"/>
    <s v="N"/>
    <s v="00 - N/A"/>
    <s v="30 - FONDOS PROPIOS"/>
    <s v="(blank)"/>
    <s v="01 - DISTRITO NACIONAL"/>
    <n v="3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7 - ACTIVOS BIOLÓGICOS"/>
    <s v="N"/>
    <s v="00 - N/A"/>
    <s v="30 - FONDOS PROPIOS"/>
    <s v="(blank)"/>
    <s v="01 - DISTRITO NACIONAL"/>
    <n v="20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8 - BIENES INTANGIBLES"/>
    <s v="N"/>
    <s v="00 - N/A"/>
    <s v="30 - FONDOS PROPIOS"/>
    <s v="(blank)"/>
    <s v="01 - DISTRITO NACIONAL"/>
    <n v="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1 - MOBILIARIO Y EQUIPO"/>
    <s v="N"/>
    <s v="00 - N/A"/>
    <s v="30 - FONDOS PROPIOS"/>
    <s v="(blank)"/>
    <s v="99 - MULTIPROVINCIAL"/>
    <n v="94253360"/>
    <n v="1294889.3900000001"/>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1 - MOBILIARIO Y EQUIPO"/>
    <s v="S"/>
    <s v="01 - MEJORAMIENTO DE LA CONECTIVIDAD PARA LA TRANSFORMACION DIGITAL EN LA REPUBLICA DOMINICANA"/>
    <s v="60 - CREDITO EXTERNO"/>
    <n v="14491"/>
    <s v="32 - SANTO DOMINGO"/>
    <n v="282370625"/>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2 - MOBILIARIO Y EQUIPO DE AUDIO, AUDIOVISUAL, RECREATIVO Y EDUCACIONAL"/>
    <s v="N"/>
    <s v="00 - N/A"/>
    <s v="30 - FONDOS PROPIOS"/>
    <s v="(blank)"/>
    <s v="99 - MULTIPROVINCIAL"/>
    <n v="2890637"/>
    <n v="338953.82"/>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3 - EQUIPO E INSTRUMENTAL, CIENTÍFICO Y LABORATORIO"/>
    <s v="N"/>
    <s v="00 - N/A"/>
    <s v="30 - FONDOS PROPIOS"/>
    <s v="(blank)"/>
    <s v="99 - MULTIPROVINCIAL"/>
    <n v="7450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4 - VEHÍCULOS Y EQUIPO DE TRANSPORTE, TRACCIÓN Y ELEVACIÓN"/>
    <s v="N"/>
    <s v="00 - N/A"/>
    <s v="30 - FONDOS PROPIOS"/>
    <s v="(blank)"/>
    <s v="99 - MULTIPROVINCIAL"/>
    <n v="684855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5 - MAQUINARIA, OTROS EQUIPOS Y HERRAMIENTAS"/>
    <s v="N"/>
    <s v="00 - N/A"/>
    <s v="30 - FONDOS PROPIOS"/>
    <s v="(blank)"/>
    <s v="99 - MULTIPROVINCIAL"/>
    <n v="40260756"/>
    <n v="187970.46999999997"/>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6 - EQUIPOS DE DEFENSA Y SEGURIDAD"/>
    <s v="N"/>
    <s v="00 - N/A"/>
    <s v="30 - FONDOS PROPIOS"/>
    <s v="(blank)"/>
    <s v="99 - MULTIPROVINCIAL"/>
    <n v="46500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8 - BIENES INTANGIBLES"/>
    <s v="N"/>
    <s v="00 - N/A"/>
    <s v="30 - FONDOS PROPIOS"/>
    <s v="(blank)"/>
    <s v="99 - MULTIPROVINCIAL"/>
    <n v="9256383"/>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9 - EDIFICIOS, ESTRUCTURAS, TIERRAS, TERRENOS Y OBJETOS DE VALOR"/>
    <s v="N"/>
    <s v="00 - N/A"/>
    <s v="30 - FONDOS PROPIOS"/>
    <s v="(blank)"/>
    <s v="99 - MULTIPROVINCIAL"/>
    <n v="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1 - MOBILIARIO Y EQUIPO"/>
    <s v="N"/>
    <s v="00 - N/A"/>
    <s v="10 - FONDO GENERAL"/>
    <s v="(blank)"/>
    <s v="99 - MULTIPROVINCIAL"/>
    <n v="18724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1 - MOBILIARIO Y EQUIPO"/>
    <s v="S"/>
    <s v="01 - FORTALECIMIENTO DE LAS CAPACIDADES DE EXPORTACIÓN DE FRUTAS Y VEGETALES EN LA RD"/>
    <s v="10 - FONDO GENERAL"/>
    <n v="14198"/>
    <s v="99 - MULTIPROVINCIAL"/>
    <n v="3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N"/>
    <s v="00 - N/A"/>
    <s v="10 - FONDO GENERAL"/>
    <s v="(blank)"/>
    <s v="99 - MULTIPROVINCIAL"/>
    <n v="5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S"/>
    <s v="00 - N/A"/>
    <s v="10 - FONDO GENERAL"/>
    <s v="(blank)"/>
    <s v="99 - MULTIPROVINCIAL"/>
    <n v="1535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S"/>
    <s v="01 - FORTALECIMIENTO DE LAS CAPACIDADES DE EXPORTACIÓN DE FRUTAS Y VEGETALES EN LA RD"/>
    <s v="10 - FONDO GENERAL"/>
    <n v="14198"/>
    <s v="99 - MULTIPROVINCIAL"/>
    <n v="38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4 - VEHÍCULOS Y EQUIPO DE TRANSPORTE, TRACCIÓN Y ELEVACIÓN"/>
    <s v="N"/>
    <s v="00 - N/A"/>
    <s v="10 - FONDO GENERAL"/>
    <s v="(blank)"/>
    <s v="99 - MULTIPROVINCIAL"/>
    <n v="15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N"/>
    <s v="00 - N/A"/>
    <s v="10 - FONDO GENERAL"/>
    <s v="(blank)"/>
    <s v="99 - MULTIPROVINCIAL"/>
    <n v="627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S"/>
    <s v="00 - N/A"/>
    <s v="10 - FONDO GENERAL"/>
    <s v="(blank)"/>
    <s v="99 - MULTIPROVINCIAL"/>
    <n v="146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S"/>
    <s v="01 - FORTALECIMIENTO DE LAS CAPACIDADES DE EXPORTACIÓN DE FRUTAS Y VEGETALES EN LA RD"/>
    <s v="10 - FONDO GENERAL"/>
    <n v="14198"/>
    <s v="99 - MULTIPROVINCIAL"/>
    <n v="165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6 - EQUIPOS DE DEFENSA Y SEGURIDAD"/>
    <s v="N"/>
    <s v="00 - N/A"/>
    <s v="10 - FONDO GENERAL"/>
    <s v="(blank)"/>
    <s v="99 - MULTIPROVINCIAL"/>
    <n v="12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7 - ACTIVOS BIOLÓGICOS"/>
    <s v="N"/>
    <s v="00 - N/A"/>
    <s v="10 - FONDO GENERAL"/>
    <s v="(blank)"/>
    <s v="99 - MULTIPROVINCIAL"/>
    <n v="30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7 - ACTIVOS BIOLÓGICOS"/>
    <s v="S"/>
    <s v="00 - N/A"/>
    <s v="10 - FONDO GENERAL"/>
    <s v="(blank)"/>
    <s v="99 - MULTIPROVINCIAL"/>
    <n v="33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8 - BIENES INTANGIBLES"/>
    <s v="N"/>
    <s v="00 - N/A"/>
    <s v="10 - FONDO GENERAL"/>
    <s v="(blank)"/>
    <s v="99 - MULTIPROVINCIAL"/>
    <n v="1175000"/>
    <n v="0"/>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1 - MOBILIARIO Y EQUIPO"/>
    <s v="N"/>
    <s v="00 - N/A"/>
    <s v="10 - FONDO GENERAL"/>
    <s v="(blank)"/>
    <s v="99 - MULTIPROVINCIAL"/>
    <n v="700000"/>
    <n v="174775.7"/>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1 - MOBILIARIO Y EQUIPO"/>
    <s v="N"/>
    <s v="00 - N/A"/>
    <s v="30 - FONDOS PROPIOS"/>
    <s v="(blank)"/>
    <s v="99 - MULTIPROVINCIAL"/>
    <n v="0"/>
    <n v="9440"/>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blank)"/>
    <s v="99 - MULTIPROVINCIAL"/>
    <n v="0"/>
    <n v="0"/>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blank)"/>
    <s v="99 - MULTIPROVINCIAL"/>
    <n v="0"/>
    <n v="6254"/>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1 - MOBILIARIO Y EQUIPO"/>
    <s v="N"/>
    <s v="00 - N/A"/>
    <s v="10 - FONDO GENERAL"/>
    <s v="(blank)"/>
    <s v="32 - SANTO DOMINGO"/>
    <n v="55258"/>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1 - MOBILIARIO Y EQUIPO"/>
    <s v="N"/>
    <s v="00 - N/A"/>
    <s v="30 - FONDOS PROPIOS"/>
    <s v="(blank)"/>
    <s v="32 - SANTO DOMINGO"/>
    <n v="148845"/>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blank)"/>
    <s v="32 - SANTO DOMINGO"/>
    <n v="12000"/>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blank)"/>
    <s v="32 - SANTO DOMINGO"/>
    <n v="290500"/>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blank)"/>
    <s v="32 - SANTO DOMINGO"/>
    <n v="2382346"/>
    <n v="16756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7 - ACTIVOS BIOLÓGICOS"/>
    <s v="N"/>
    <s v="00 - N/A"/>
    <s v="30 - FONDOS PROPIOS"/>
    <s v="(blank)"/>
    <s v="32 - SANTO DOMINGO"/>
    <n v="3341989"/>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1 - MOBILIARIO Y EQUIPO"/>
    <s v="N"/>
    <s v="00 - N/A"/>
    <s v="10 - FONDO GENERAL"/>
    <s v="(blank)"/>
    <s v="32 - SANTO DOMINGO"/>
    <n v="42885"/>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blank)"/>
    <s v="32 - SANTO DOMINGO"/>
    <n v="60020"/>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3 - EQUIPO E INSTRUMENTAL, CIENTÍFICO Y LABORATORIO"/>
    <s v="N"/>
    <s v="00 - N/A"/>
    <s v="10 - FONDO GENERAL"/>
    <s v="(blank)"/>
    <s v="32 - SANTO DOMINGO"/>
    <n v="124750"/>
    <n v="84900.4"/>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5 - MAQUINARIA, OTROS EQUIPOS Y HERRAMIENTAS"/>
    <s v="N"/>
    <s v="00 - N/A"/>
    <s v="10 - FONDO GENERAL"/>
    <s v="(blank)"/>
    <s v="32 - SANTO DOMINGO"/>
    <n v="8308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blank)"/>
    <s v="32 - SANTO DOMINGO"/>
    <n v="1349837"/>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30 - FONDOS PROPIOS"/>
    <s v="(blank)"/>
    <s v="32 - SANTO DOMINGO"/>
    <n v="2606942"/>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blank)"/>
    <s v="32 - SANTO DOMINGO"/>
    <n v="57094"/>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30 - FONDOS PROPIOS"/>
    <s v="(blank)"/>
    <s v="32 - SANTO DOMINGO"/>
    <n v="1686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blank)"/>
    <s v="32 - SANTO DOMINGO"/>
    <n v="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blank)"/>
    <s v="32 - SANTO DOMINGO"/>
    <n v="275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30 - FONDOS PROPIOS"/>
    <s v="(blank)"/>
    <s v="32 - SANTO DOMINGO"/>
    <n v="549675"/>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blank)"/>
    <s v="32 - SANTO DOMINGO"/>
    <n v="154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30 - FONDOS PROPIOS"/>
    <s v="(blank)"/>
    <s v="32 - SANTO DOMINGO"/>
    <n v="0"/>
    <n v="244496"/>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7 - ACTIVOS BIOLÓGICOS"/>
    <s v="N"/>
    <s v="00 - N/A"/>
    <s v="10 - FONDO GENERAL"/>
    <s v="(blank)"/>
    <s v="32 - SANTO DOMINGO"/>
    <n v="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blank)"/>
    <s v="32 - SANTO DOMINGO"/>
    <n v="400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8 - BIENES INTANGIBLES"/>
    <s v="N"/>
    <s v="00 - N/A"/>
    <s v="30 - FONDOS PROPIOS"/>
    <s v="(blank)"/>
    <s v="32 - SANTO DOMINGO"/>
    <n v="300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7 - OBRAS"/>
    <s v="2.7.1 - OBRAS EN EDIFICACIONES"/>
    <s v="N"/>
    <s v="00 - N/A"/>
    <s v="10 - FONDO GENERAL"/>
    <s v="(blank)"/>
    <s v="32 - SANTO DOMINGO"/>
    <n v="27412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1 - MOBILIARIO Y EQUIPO"/>
    <s v="N"/>
    <s v="00 - N/A"/>
    <s v="30 - FONDOS PROPIOS"/>
    <s v="(blank)"/>
    <s v="99 - MULTIPROVINCIAL"/>
    <n v="11300000"/>
    <n v="164553.32"/>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2 - MOBILIARIO Y EQUIPO DE AUDIO, AUDIOVISUAL, RECREATIVO Y EDUCACIONAL"/>
    <s v="N"/>
    <s v="00 - N/A"/>
    <s v="30 - FONDOS PROPIOS"/>
    <s v="(blank)"/>
    <s v="99 - MULTIPROVINCIAL"/>
    <n v="7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4 - VEHÍCULOS Y EQUIPO DE TRANSPORTE, TRACCIÓN Y ELEVACIÓN"/>
    <s v="N"/>
    <s v="00 - N/A"/>
    <s v="30 - FONDOS PROPIOS"/>
    <s v="(blank)"/>
    <s v="99 - MULTIPROVINCIAL"/>
    <n v="1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5 - MAQUINARIA, OTROS EQUIPOS Y HERRAMIENTAS"/>
    <s v="N"/>
    <s v="00 - N/A"/>
    <s v="30 - FONDOS PROPIOS"/>
    <s v="(blank)"/>
    <s v="99 - MULTIPROVINCIAL"/>
    <n v="315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6 - EQUIPOS DE DEFENSA Y SEGURIDAD"/>
    <s v="N"/>
    <s v="00 - N/A"/>
    <s v="30 - FONDOS PROPIOS"/>
    <s v="(blank)"/>
    <s v="99 - MULTIPROVINCIAL"/>
    <n v="5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8 - BIENES INTANGIBLES"/>
    <s v="N"/>
    <s v="00 - N/A"/>
    <s v="30 - FONDOS PROPIOS"/>
    <s v="(blank)"/>
    <s v="99 - MULTIPROVINCIAL"/>
    <n v="5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15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1 - MOBILIARIO Y EQUIPO"/>
    <s v="N"/>
    <s v="00 - N/A"/>
    <s v="10 - FONDO GENERAL"/>
    <s v="(blank)"/>
    <s v="99 - MULTIPROVINCIAL"/>
    <n v="525000"/>
    <n v="126583.91"/>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125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3 - EQUIPO E INSTRUMENTAL, CIENTÍFICO Y LABORATORIO"/>
    <s v="N"/>
    <s v="00 - N/A"/>
    <s v="10 - FONDO GENERAL"/>
    <s v="(blank)"/>
    <s v="99 - MULTIPROVINCIAL"/>
    <n v="50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4 - VEHÍCULOS Y EQUIPO DE TRANSPORTE, TRACCIÓN Y ELEVACIÓN"/>
    <s v="N"/>
    <s v="00 - N/A"/>
    <s v="10 - FONDO GENERAL"/>
    <s v="(blank)"/>
    <s v="99 - MULTIPROVINCIAL"/>
    <n v="421392"/>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7 - ACTIVOS BIOLÓGICOS"/>
    <s v="N"/>
    <s v="00 - N/A"/>
    <s v="10 - FONDO GENERAL"/>
    <s v="(blank)"/>
    <s v="99 - MULTIPROVINCIAL"/>
    <n v="250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7 - OBRAS"/>
    <s v="2.7.1 - OBRAS EN EDIFICACIONES"/>
    <s v="N"/>
    <s v="00 - N/A"/>
    <s v="10 - FONDO GENERAL"/>
    <s v="(blank)"/>
    <s v="99 - MULTIPROVINCIAL"/>
    <n v="1600000"/>
    <n v="0"/>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1 - MOBILIARIO Y EQUIPO"/>
    <s v="N"/>
    <s v="00 - N/A"/>
    <s v="10 - FONDO GENERAL"/>
    <s v="(blank)"/>
    <s v="99 - MULTIPROVINCIAL"/>
    <n v="0"/>
    <n v="16479.88"/>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13291.2"/>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1 - MOBILIARIO Y EQUIPO"/>
    <s v="N"/>
    <s v="00 - N/A"/>
    <s v="30 - FONDOS PROPIOS"/>
    <s v="(blank)"/>
    <s v="99 - MULTIPROVINCIAL"/>
    <n v="1271000"/>
    <n v="825028.64999999991"/>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25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3 - EQUIPO E INSTRUMENTAL, CIENTÍFICO Y LABORATORIO"/>
    <s v="N"/>
    <s v="00 - N/A"/>
    <s v="30 - FONDOS PROPIOS"/>
    <s v="(blank)"/>
    <s v="99 - MULTIPROVINCIAL"/>
    <n v="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1050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6 - EQUIPOS DE DEFENSA Y SEGURIDAD"/>
    <s v="N"/>
    <s v="00 - N/A"/>
    <s v="30 - FONDOS PROPIOS"/>
    <s v="(blank)"/>
    <s v="99 - MULTIPROVINCIAL"/>
    <n v="150000"/>
    <n v="142733.01999999999"/>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8 - BIENES INTANGIBLES"/>
    <s v="N"/>
    <s v="00 - N/A"/>
    <s v="30 - FONDOS PROPIOS"/>
    <s v="(blank)"/>
    <s v="99 - MULTIPROVINCIAL"/>
    <n v="350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285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1 - MOBILIARIO Y EQUIPO"/>
    <s v="N"/>
    <s v="00 - N/A"/>
    <s v="30 - FONDOS PROPIOS"/>
    <s v="(blank)"/>
    <s v="99 - MULTIPROVINCIAL"/>
    <n v="542811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425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3 - EQUIPO E INSTRUMENTAL, CIENTÍFICO Y LABORATORIO"/>
    <s v="N"/>
    <s v="00 - N/A"/>
    <s v="30 - FONDOS PROPIOS"/>
    <s v="(blank)"/>
    <s v="99 - MULTIPROVINCIAL"/>
    <n v="79559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4 - VEHÍCULOS Y EQUIPO DE TRANSPORTE, TRACCIÓN Y ELEVACIÓN"/>
    <s v="N"/>
    <s v="00 - N/A"/>
    <s v="30 - FONDOS PROPIOS"/>
    <s v="(blank)"/>
    <s v="99 - MULTIPROVINCIAL"/>
    <n v="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2399426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6 - EQUIPOS DE DEFENSA Y SEGURIDAD"/>
    <s v="N"/>
    <s v="00 - N/A"/>
    <s v="30 - FONDOS PROPIOS"/>
    <s v="(blank)"/>
    <s v="99 - MULTIPROVINCIAL"/>
    <n v="546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8 - BIENES INTANGIBLES"/>
    <s v="N"/>
    <s v="00 - N/A"/>
    <s v="30 - FONDOS PROPIOS"/>
    <s v="(blank)"/>
    <s v="99 - MULTIPROVINCIAL"/>
    <n v="26201094"/>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7 - OBRAS"/>
    <s v="2.7.1 - OBRAS EN EDIFICACIONES"/>
    <s v="N"/>
    <s v="00 - N/A"/>
    <s v="30 - FONDOS PROPIOS"/>
    <s v="(blank)"/>
    <s v="99 - MULTIPROVINCIAL"/>
    <n v="2000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1 - MOBILIARIO Y EQUIPO"/>
    <s v="N"/>
    <s v="00 - N/A"/>
    <s v="20 - FONDOS CON DESTINO ESPECÍFICO"/>
    <s v="(blank)"/>
    <s v="99 - MULTIPROVINCIAL"/>
    <n v="30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1 - MOBILIARIO Y EQUIPO"/>
    <s v="N"/>
    <s v="00 - N/A"/>
    <s v="30 - FONDOS PROPIOS"/>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2 - MOBILIARIO Y EQUIPO DE AUDIO, AUDIOVISUAL, RECREATIVO Y EDUCACIONAL"/>
    <s v="N"/>
    <s v="00 - N/A"/>
    <s v="20 - FONDOS CON DESTINO ESPECÍFICO"/>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4 - VEHÍCULOS Y EQUIPO DE TRANSPORTE, TRACCIÓN Y ELEVACIÓN"/>
    <s v="N"/>
    <s v="00 - N/A"/>
    <s v="20 - FONDOS CON DESTINO ESPECÍFICO"/>
    <s v="(blank)"/>
    <s v="99 - MULTIPROVINCIAL"/>
    <n v="0"/>
    <n v="1015290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10 - FONDO GENERAL"/>
    <s v="(blank)"/>
    <s v="99 - MULTIPROVINCIAL"/>
    <n v="15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20 - FONDOS CON DESTINO ESPECÍFICO"/>
    <s v="(blank)"/>
    <s v="99 - MULTIPROVINCIAL"/>
    <n v="200000"/>
    <n v="1730808.3"/>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6 - EQUIPOS DE DEFENSA Y SEGURIDAD"/>
    <s v="N"/>
    <s v="00 - N/A"/>
    <s v="20 - FONDOS CON DESTINO ESPECÍFICO"/>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7 - ACTIVOS BIOLÓGICOS"/>
    <s v="N"/>
    <s v="00 - N/A"/>
    <s v="20 - FONDOS CON DESTINO ESPECÍFICO"/>
    <s v="(blank)"/>
    <s v="99 - MULTIPROVINCIAL"/>
    <n v="0"/>
    <n v="1233751.1000000001"/>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7 - OBRAS"/>
    <s v="2.7.1 - OBRAS EN EDIFICACIONES"/>
    <s v="N"/>
    <s v="00 - N/A"/>
    <s v="10 - FONDO GENERAL"/>
    <s v="(blank)"/>
    <s v="99 - MULTIPROVINCIAL"/>
    <n v="5000000"/>
    <n v="90000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7 - OBRAS"/>
    <s v="2.7.1 - OBRAS EN EDIFICACIONES"/>
    <s v="N"/>
    <s v="00 - N/A"/>
    <s v="20 - FONDOS CON DESTINO ESPECÍFICO"/>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7 - OBRAS"/>
    <s v="2.7.1 - OBRAS EN EDIFICACIONES"/>
    <s v="N"/>
    <s v="00 - N/A"/>
    <s v="30 - FONDOS PROPIOS"/>
    <s v="(blank)"/>
    <s v="99 - MULTIPROVINCIAL"/>
    <n v="0"/>
    <n v="24000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1 - MOBILIARIO Y EQUIPO"/>
    <s v="N"/>
    <s v="00 - N/A"/>
    <s v="30 - FONDOS PROPIOS"/>
    <s v="(blank)"/>
    <s v="99 - MULTIPROVINCIAL"/>
    <n v="405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2 - MOBILIARIO Y EQUIPO DE AUDIO, AUDIOVISUAL, RECREATIVO Y EDUCACIONAL"/>
    <s v="N"/>
    <s v="00 - N/A"/>
    <s v="30 - FONDOS PROPIOS"/>
    <s v="(blank)"/>
    <s v="99 - MULTIPROVINCIAL"/>
    <n v="7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4 - VEHÍCULOS Y EQUIPO DE TRANSPORTE, TRACCIÓN Y ELEVACIÓN"/>
    <s v="N"/>
    <s v="00 - N/A"/>
    <s v="30 - FONDOS PROPIOS"/>
    <s v="(blank)"/>
    <s v="99 - MULTIPROVINCIAL"/>
    <n v="160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5 - MAQUINARIA, OTROS EQUIPOS Y HERRAMIENTAS"/>
    <s v="N"/>
    <s v="00 - N/A"/>
    <s v="30 - FONDOS PROPIOS"/>
    <s v="(blank)"/>
    <s v="99 - MULTIPROVINCIAL"/>
    <n v="115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8 - BIENES INTANGIBLES"/>
    <s v="N"/>
    <s v="00 - N/A"/>
    <s v="30 - FONDOS PROPIOS"/>
    <s v="(blank)"/>
    <s v="99 - MULTIPROVINCIAL"/>
    <n v="80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9 - EDIFICIOS, ESTRUCTURAS, TIERRAS, TERRENOS Y OBJETOS DE VALOR"/>
    <s v="N"/>
    <s v="00 - N/A"/>
    <s v="30 - FONDOS PROPIOS"/>
    <s v="(blank)"/>
    <s v="99 - MULTIPROVINCIAL"/>
    <n v="8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7 - OBRAS"/>
    <s v="2.7.1 - OBRAS EN EDIFICACIONES"/>
    <s v="N"/>
    <s v="00 - N/A"/>
    <s v="30 - FONDOS PROPIOS"/>
    <s v="(blank)"/>
    <s v="99 - MULTIPROVINCIAL"/>
    <n v="47250000"/>
    <n v="0"/>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2500000"/>
    <n v="1172673.77"/>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0"/>
    <n v="88782"/>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500000"/>
    <n v="434399.99"/>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20000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1 - MOBILIARIO Y EQUIPO"/>
    <s v="N"/>
    <s v="00 - N/A"/>
    <s v="10 - FONDO GENERAL"/>
    <s v="(blank)"/>
    <s v="99 - MULTIPROVINCIAL"/>
    <n v="5000000"/>
    <n v="1314734.51"/>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0"/>
    <n v="264099.09999999998"/>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7 - ACTIVOS BIOLÓGICOS"/>
    <s v="N"/>
    <s v="00 - N/A"/>
    <s v="10 - FONDO GENERAL"/>
    <s v="(blank)"/>
    <s v="99 - MULTIPROVINCIAL"/>
    <n v="0"/>
    <n v="890411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8 - BIENES INTANGIBLES"/>
    <s v="N"/>
    <s v="00 - N/A"/>
    <s v="10 - FONDO GENERAL"/>
    <s v="(blank)"/>
    <s v="99 - MULTIPROVINCIAL"/>
    <n v="140000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7 - OBRAS"/>
    <s v="2.7.1 - OBRAS EN EDIFICACIONES"/>
    <s v="N"/>
    <s v="00 - N/A"/>
    <s v="10 - FONDO GENERAL"/>
    <s v="(blank)"/>
    <s v="99 - MULTIPROVINCIAL"/>
    <n v="0"/>
    <n v="0"/>
  </r>
  <r>
    <s v="2025"/>
    <x v="1"/>
    <x v="0"/>
    <x v="1"/>
    <x v="7"/>
    <s v="9 - N/A - Instituciones públicas descentralizadas y autónomas no financieras"/>
    <s v="5147 - INSTITUTO NACIONAL DE LA UVA"/>
    <s v="0001 - INSTITUTO NACIONAL DE LA UVA"/>
    <s v="2 - SERVICIOS ECONÓMICOS"/>
    <s v="2.2 - Agropecuaria, caza, pesca y silvicultura"/>
    <s v="2.2.01 - Agropecuaria"/>
    <s v="2.6 - BIENES MUEBLES, INMUEBLES E INTANGIBLES"/>
    <s v="2.6.1 - MOBILIARIO Y EQUIPO"/>
    <s v="N"/>
    <s v="00 - N/A"/>
    <s v="10 - FONDO GENERAL"/>
    <s v="(blank)"/>
    <s v="03 - BAHORUCO"/>
    <n v="200000"/>
    <n v="53675"/>
  </r>
  <r>
    <s v="2025"/>
    <x v="1"/>
    <x v="0"/>
    <x v="1"/>
    <x v="7"/>
    <s v="9 - N/A - Instituciones públicas descentralizadas y autónomas no financieras"/>
    <s v="5147 - INSTITUTO NACIONAL DE LA UVA"/>
    <s v="0001 - INSTITUTO NACIONAL DE LA UVA"/>
    <s v="2 - SERVICIOS ECONÓMICOS"/>
    <s v="2.2 - Agropecuaria, caza, pesca y silvicultura"/>
    <s v="2.2.01 - Agropecuaria"/>
    <s v="2.6 - BIENES MUEBLES, INMUEBLES E INTANGIBLES"/>
    <s v="2.6.4 - VEHÍCULOS Y EQUIPO DE TRANSPORTE, TRACCIÓN Y ELEVACIÓN"/>
    <s v="N"/>
    <s v="00 - N/A"/>
    <s v="10 - FONDO GENERAL"/>
    <s v="(blank)"/>
    <s v="03 - BAHORUCO"/>
    <n v="0"/>
    <n v="0"/>
  </r>
  <r>
    <s v="2025"/>
    <x v="1"/>
    <x v="0"/>
    <x v="1"/>
    <x v="7"/>
    <s v="9 - N/A - Instituciones públicas descentralizadas y autónomas no financieras"/>
    <s v="5147 - INSTITUTO NACIONAL DE LA UVA"/>
    <s v="0001 - INSTITUTO NACIONAL DE LA UVA"/>
    <s v="2 - SERVICIOS ECONÓMICOS"/>
    <s v="2.2 - Agropecuaria, caza, pesca y silvicultura"/>
    <s v="2.2.01 - Agropecuaria"/>
    <s v="2.6 - BIENES MUEBLES, INMUEBLES E INTANGIBLES"/>
    <s v="2.6.5 - MAQUINARIA, OTROS EQUIPOS Y HERRAMIENTAS"/>
    <s v="N"/>
    <s v="00 - N/A"/>
    <s v="10 - FONDO GENERAL"/>
    <s v="(blank)"/>
    <s v="03 - BAHORUCO"/>
    <n v="10790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195000"/>
    <n v="187074"/>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100000"/>
    <n v="8555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0"/>
    <n v="6039343.2000000002"/>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0500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0"/>
    <n v="39500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1 - MOBILIARIO Y EQUIPO"/>
    <s v="N"/>
    <s v="00 - N/A"/>
    <s v="10 - FONDO GENERAL"/>
    <s v="(blank)"/>
    <s v="99 - MULTIPROVINCIAL"/>
    <n v="1500000"/>
    <n v="1433894.69"/>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4 - VEHÍCULOS Y EQUIPO DE TRANSPORTE, TRACCIÓN Y ELEVACIÓN"/>
    <s v="N"/>
    <s v="00 - N/A"/>
    <s v="10 - FONDO GENERAL"/>
    <s v="(blank)"/>
    <s v="99 - MULTIPROVINCIAL"/>
    <n v="0"/>
    <n v="319980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5 - MAQUINARIA, OTROS EQUIPOS Y HERRAMIENTAS"/>
    <s v="N"/>
    <s v="00 - N/A"/>
    <s v="10 - FONDO GENERAL"/>
    <s v="(blank)"/>
    <s v="99 - MULTIPROVINCIAL"/>
    <n v="0"/>
    <n v="528398.10000000009"/>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8 - BIENES INTANGIBLES"/>
    <s v="N"/>
    <s v="00 - N/A"/>
    <s v="10 - FONDO GENERAL"/>
    <s v="(blank)"/>
    <s v="99 - MULTIPROVINCIAL"/>
    <n v="0"/>
    <n v="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7 - OBRAS"/>
    <s v="2.7.1 - OBRAS EN EDIFICACIONES"/>
    <s v="N"/>
    <s v="00 - N/A"/>
    <s v="10 - FONDO GENERAL"/>
    <s v="(blank)"/>
    <s v="99 - MULTIPROVINCIAL"/>
    <n v="0"/>
    <n v="211792.21"/>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1 - MOBILIARIO Y EQUIPO"/>
    <s v="N"/>
    <s v="00 - N/A"/>
    <s v="10 - FONDO GENERAL"/>
    <s v="(blank)"/>
    <s v="99 - MULTIPROVINCIAL"/>
    <n v="27828"/>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1 - MOBILIARIO Y EQUIPO"/>
    <s v="N"/>
    <s v="00 - N/A"/>
    <s v="30 - FONDOS PROPIOS"/>
    <s v="(blank)"/>
    <s v="99 - MULTIPROVINCIAL"/>
    <n v="4215050"/>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2 - MOBILIARIO Y EQUIPO DE AUDIO, AUDIOVISUAL, RECREATIVO Y EDUCACIONAL"/>
    <s v="N"/>
    <s v="00 - N/A"/>
    <s v="30 - FONDOS PROPIOS"/>
    <s v="(blank)"/>
    <s v="99 - MULTIPROVINCIAL"/>
    <n v="0"/>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3 - EQUIPO E INSTRUMENTAL, CIENTÍFICO Y LABORATORIO"/>
    <s v="N"/>
    <s v="00 - N/A"/>
    <s v="10 - FONDO GENERAL"/>
    <s v="(blank)"/>
    <s v="99 - MULTIPROVINCIAL"/>
    <n v="2052747"/>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3 - EQUIPO E INSTRUMENTAL, CIENTÍFICO Y LABORATORIO"/>
    <s v="N"/>
    <s v="00 - N/A"/>
    <s v="30 - FONDOS PROPIOS"/>
    <s v="(blank)"/>
    <s v="99 - MULTIPROVINCIAL"/>
    <n v="8963532"/>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8 - BIENES INTANGIBLES"/>
    <s v="N"/>
    <s v="00 - N/A"/>
    <s v="30 - FONDOS PROPIOS"/>
    <s v="(blank)"/>
    <s v="99 - MULTIPROVINCIAL"/>
    <n v="0"/>
    <n v="146877"/>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1 - MOBILIARIO Y EQUIPO"/>
    <s v="N"/>
    <s v="00 - N/A"/>
    <s v="30 - FONDOS PROPIOS"/>
    <s v="(blank)"/>
    <s v="99 - MULTIPROVINCIAL"/>
    <n v="33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2 - MOBILIARIO Y EQUIPO DE AUDIO, AUDIOVISUAL, RECREATIVO Y EDUCACIONAL"/>
    <s v="N"/>
    <s v="00 - N/A"/>
    <s v="30 - FONDOS PROPIOS"/>
    <s v="(blank)"/>
    <s v="99 - MULTIPROVINCIAL"/>
    <n v="10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4 - VEHÍCULOS Y EQUIPO DE TRANSPORTE, TRACCIÓN Y ELEVACIÓN"/>
    <s v="N"/>
    <s v="00 - N/A"/>
    <s v="30 - FONDOS PROPIOS"/>
    <s v="(blank)"/>
    <s v="99 - MULTIPROVINCIAL"/>
    <n v="3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7 - OBRAS"/>
    <s v="2.7.1 - OBRAS EN EDIFICACIONES"/>
    <s v="N"/>
    <s v="00 - N/A"/>
    <s v="30 - FONDOS PROPIOS"/>
    <s v="(blank)"/>
    <s v="99 - MULTIPROVINCIAL"/>
    <n v="2000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7515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1 - MOBILIARIO Y EQUIPO"/>
    <s v="N"/>
    <s v="00 - N/A"/>
    <s v="30 - FONDOS PROPIOS"/>
    <s v="(blank)"/>
    <s v="99 - MULTIPROVINCIAL"/>
    <n v="131509957"/>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2 - MOBILIARIO Y EQUIPO DE AUDIO, AUDIOVISUAL, RECREATIVO Y EDUCACIONAL"/>
    <s v="N"/>
    <s v="00 - N/A"/>
    <s v="30 - FONDOS PROPIOS"/>
    <s v="(blank)"/>
    <s v="99 - MULTIPROVINCIAL"/>
    <n v="20094925"/>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0144768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3 - EQUIPO E INSTRUMENTAL, CIENTÍFICO Y LABORATORIO"/>
    <s v="N"/>
    <s v="00 - N/A"/>
    <s v="30 - FONDOS PROPIOS"/>
    <s v="(blank)"/>
    <s v="99 - MULTIPROVINCIAL"/>
    <n v="149670266"/>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4 - VEHÍCULOS Y EQUIPO DE TRANSPORTE, TRACCIÓN Y ELEVACIÓN"/>
    <s v="N"/>
    <s v="00 - N/A"/>
    <s v="30 - FONDOS PROPIOS"/>
    <s v="(blank)"/>
    <s v="99 - MULTIPROVINCIAL"/>
    <n v="156949949"/>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16830973.489999998"/>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5 - MAQUINARIA, OTROS EQUIPOS Y HERRAMIENTAS"/>
    <s v="N"/>
    <s v="00 - N/A"/>
    <s v="30 - FONDOS PROPIOS"/>
    <s v="(blank)"/>
    <s v="99 - MULTIPROVINCIAL"/>
    <n v="251736618"/>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6 - EQUIPOS DE DEFENSA Y SEGURIDAD"/>
    <s v="N"/>
    <s v="00 - N/A"/>
    <s v="30 - FONDOS PROPIOS"/>
    <s v="(blank)"/>
    <s v="99 - MULTIPROVINCIAL"/>
    <n v="40866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8 - BIENES INTANGIBLES"/>
    <s v="N"/>
    <s v="00 - N/A"/>
    <s v="30 - FONDOS PROPIOS"/>
    <s v="(blank)"/>
    <s v="99 - MULTIPROVINCIAL"/>
    <n v="5975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9 - EDIFICIOS, ESTRUCTURAS, TIERRAS, TERRENOS Y OBJETOS DE VALOR"/>
    <s v="N"/>
    <s v="00 - N/A"/>
    <s v="30 - FONDOS PROPIOS"/>
    <s v="(blank)"/>
    <s v="99 - MULTIPROVINCIAL"/>
    <n v="48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7 - OBRAS"/>
    <s v="2.7.1 - OBRAS EN EDIFICACIONES"/>
    <s v="N"/>
    <s v="00 - N/A"/>
    <s v="10 - FONDO GENERAL"/>
    <s v="(blank)"/>
    <s v="99 - MULTIPROVINCIAL"/>
    <n v="0"/>
    <n v="0"/>
  </r>
  <r>
    <s v="2025"/>
    <x v="1"/>
    <x v="0"/>
    <x v="1"/>
    <x v="7"/>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01947989"/>
    <n v="0"/>
  </r>
  <r>
    <s v="2025"/>
    <x v="1"/>
    <x v="0"/>
    <x v="1"/>
    <x v="7"/>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7 - OBRAS"/>
    <s v="2.7.1 - OBRAS EN EDIFICACIONES"/>
    <s v="N"/>
    <s v="00 - N/A"/>
    <s v="10 - FONDO GENERAL"/>
    <s v="(blank)"/>
    <s v="99 - MULTIPROVINCIAL"/>
    <n v="57572442"/>
    <n v="0"/>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2900000"/>
    <n v="661202.14"/>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460000"/>
    <n v="0"/>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850000"/>
    <n v="398104.2"/>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1 - MOBILIARIO Y EQUIPO"/>
    <s v="N"/>
    <s v="00 - N/A"/>
    <s v="30 - FONDOS PROPIOS"/>
    <s v="(blank)"/>
    <s v="99 - MULTIPROVINCIAL"/>
    <n v="54789919"/>
    <n v="6097180.1000000015"/>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2 - MOBILIARIO Y EQUIPO DE AUDIO, AUDIOVISUAL, RECREATIVO Y EDUCACIONAL"/>
    <s v="N"/>
    <s v="00 - N/A"/>
    <s v="30 - FONDOS PROPIOS"/>
    <s v="(blank)"/>
    <s v="99 - MULTIPROVINCIAL"/>
    <n v="4580000"/>
    <n v="775123.57"/>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3 - EQUIPO E INSTRUMENTAL, CIENTÍFICO Y LABORATORIO"/>
    <s v="N"/>
    <s v="00 - N/A"/>
    <s v="30 - FONDOS PROPIOS"/>
    <s v="(blank)"/>
    <s v="99 - MULTIPROVINCIAL"/>
    <n v="261550"/>
    <n v="521387.94"/>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4 - VEHÍCULOS Y EQUIPO DE TRANSPORTE, TRACCIÓN Y ELEVACIÓN"/>
    <s v="N"/>
    <s v="00 - N/A"/>
    <s v="30 - FONDOS PROPIOS"/>
    <s v="(blank)"/>
    <s v="99 - MULTIPROVINCIAL"/>
    <n v="64970940"/>
    <n v="236312"/>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5 - MAQUINARIA, OTROS EQUIPOS Y HERRAMIENTAS"/>
    <s v="N"/>
    <s v="00 - N/A"/>
    <s v="30 - FONDOS PROPIOS"/>
    <s v="(blank)"/>
    <s v="99 - MULTIPROVINCIAL"/>
    <n v="1235818214"/>
    <n v="147642598.78"/>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6 - EQUIPOS DE DEFENSA Y SEGURIDAD"/>
    <s v="N"/>
    <s v="00 - N/A"/>
    <s v="30 - FONDOS PROPIOS"/>
    <s v="(blank)"/>
    <s v="99 - MULTIPROVINCIAL"/>
    <n v="1000000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8 - BIENES INTANGIBLES"/>
    <s v="N"/>
    <s v="00 - N/A"/>
    <s v="30 - FONDOS PROPIOS"/>
    <s v="(blank)"/>
    <s v="99 - MULTIPROVINCIAL"/>
    <n v="2821925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7 - OBRAS"/>
    <s v="2.7.1 - OBRAS EN EDIFICACIONES"/>
    <s v="N"/>
    <s v="00 - N/A"/>
    <s v="30 - FONDOS PROPIOS"/>
    <s v="(blank)"/>
    <s v="99 - MULTIPROVINCIAL"/>
    <n v="100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1 - MOBILIARIO Y EQUIPO"/>
    <s v="N"/>
    <s v="00 - N/A"/>
    <s v="10 - FONDO GENERAL"/>
    <s v="(blank)"/>
    <s v="99 - MULTIPROVINCIAL"/>
    <n v="10215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1 - MOBILIARIO Y EQUIPO"/>
    <s v="N"/>
    <s v="00 - N/A"/>
    <s v="30 - FONDOS PROPIOS"/>
    <s v="(blank)"/>
    <s v="99 - MULTIPROVINCIAL"/>
    <n v="0"/>
    <n v="242165.5"/>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2 - MOBILIARIO Y EQUIPO DE AUDIO, AUDIOVISUAL, RECREATIVO Y EDUCACIONAL"/>
    <s v="N"/>
    <s v="00 - N/A"/>
    <s v="10 - FONDO GENERAL"/>
    <s v="(blank)"/>
    <s v="99 - MULTIPROVINCIAL"/>
    <n v="17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4 - VEHÍCULOS Y EQUIPO DE TRANSPORTE, TRACCIÓN Y ELEVACIÓN"/>
    <s v="N"/>
    <s v="00 - N/A"/>
    <s v="10 - FONDO GENERAL"/>
    <s v="(blank)"/>
    <s v="99 - MULTIPROVINCIAL"/>
    <n v="180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5 - MAQUINARIA, OTROS EQUIPOS Y HERRAMIENTAS"/>
    <s v="N"/>
    <s v="00 - N/A"/>
    <s v="10 - FONDO GENERAL"/>
    <s v="(blank)"/>
    <s v="99 - MULTIPROVINCIAL"/>
    <n v="163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6 - EQUIPOS DE DEFENSA Y SEGURIDAD"/>
    <s v="N"/>
    <s v="00 - N/A"/>
    <s v="30 - FONDOS PROPIOS"/>
    <s v="(blank)"/>
    <s v="99 - MULTIPROVINCIAL"/>
    <n v="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7 - ACTIVOS BIOLÓGICOS"/>
    <s v="N"/>
    <s v="00 - N/A"/>
    <s v="10 - FONDO GENERAL"/>
    <s v="(blank)"/>
    <s v="99 - MULTIPROVINCIAL"/>
    <n v="350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7 - ACTIVOS BIOLÓGICOS"/>
    <s v="N"/>
    <s v="00 - N/A"/>
    <s v="30 - FONDOS PROPIOS"/>
    <s v="(blank)"/>
    <s v="99 - MULTIPROVINCIAL"/>
    <n v="0"/>
    <n v="0"/>
  </r>
  <r>
    <s v="2025"/>
    <x v="1"/>
    <x v="0"/>
    <x v="1"/>
    <x v="7"/>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975000"/>
    <n v="141127.06"/>
  </r>
  <r>
    <s v="2025"/>
    <x v="1"/>
    <x v="0"/>
    <x v="1"/>
    <x v="7"/>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129748.08"/>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6628000"/>
    <n v="180006.13"/>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805000"/>
    <n v="188853.1"/>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447000"/>
    <n v="0"/>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120000"/>
    <n v="56360.34"/>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10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1 - MOBILIARIO Y EQUIPO"/>
    <s v="N"/>
    <s v="00 - N/A"/>
    <s v="10 - FONDO GENERAL"/>
    <s v="(blank)"/>
    <s v="99 - MULTIPROVINCIAL"/>
    <n v="0"/>
    <n v="1982610.8199999998"/>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1 - MOBILIARIO Y EQUIPO"/>
    <s v="S"/>
    <s v="02 - HABILITACIÓN DE INMUEBLE PARA ARCHIVO REGIONAL CIBAO NORDESTE EN SAN FRANCISCO DE MACORIS"/>
    <s v="10 - FONDO GENERAL"/>
    <n v="14633"/>
    <s v="13 - LA VEGA"/>
    <n v="5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16724.310000000001"/>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5 - MAQUINARIA, OTROS EQUIPOS Y HERRAMIENTAS"/>
    <s v="S"/>
    <s v="02 - HABILITACIÓN DE INMUEBLE PARA ARCHIVO REGIONAL CIBAO NORDESTE EN SAN FRANCISCO DE MACORIS"/>
    <s v="10 - FONDO GENERAL"/>
    <n v="14633"/>
    <s v="13 - LA VEGA"/>
    <n v="5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6 - EQUIPOS DE DEFENSA Y SEGURIDAD"/>
    <s v="N"/>
    <s v="00 - N/A"/>
    <s v="10 - FONDO GENERAL"/>
    <s v="(blank)"/>
    <s v="99 - MULTIPROVINCIAL"/>
    <n v="0"/>
    <n v="461503.35"/>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8 - BIENES INTANGIBLES"/>
    <s v="N"/>
    <s v="00 - N/A"/>
    <s v="10 - FONDO GENERAL"/>
    <s v="(blank)"/>
    <s v="99 - MULTIPROVINCIAL"/>
    <n v="0"/>
    <n v="381483.07"/>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9 - EDIFICIOS, ESTRUCTURAS, TIERRAS, TERRENOS Y OBJETOS DE VALOR"/>
    <s v="S"/>
    <s v="02 - HABILITACIÓN DE INMUEBLE PARA ARCHIVO REGIONAL CIBAO NORDESTE EN SAN FRANCISCO DE MACORIS"/>
    <s v="10 - FONDO GENERAL"/>
    <n v="14633"/>
    <s v="13 - LA VEGA"/>
    <n v="90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7 - OBRAS"/>
    <s v="2.7.1 - OBRAS EN EDIFICACIONES"/>
    <s v="N"/>
    <s v="00 - N/A"/>
    <s v="10 - FONDO GENERAL"/>
    <s v="(blank)"/>
    <s v="99 - MULTIPROVINCIAL"/>
    <n v="0"/>
    <n v="7908522.8100000005"/>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7 - OBRAS"/>
    <s v="2.7.1 - OBRAS EN EDIFICACIONES"/>
    <s v="S"/>
    <s v="02 - HABILITACIÓN DE INMUEBLE PARA ARCHIVO REGIONAL CIBAO NORDESTE EN SAN FRANCISCO DE MACORIS"/>
    <s v="10 - FONDO GENERAL"/>
    <n v="14633"/>
    <s v="13 - LA VEGA"/>
    <n v="100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1 - MOBILIARIO Y EQUIPO"/>
    <s v="N"/>
    <s v="00 - N/A"/>
    <s v="10 - FONDO GENERAL"/>
    <s v="(blank)"/>
    <s v="99 - MULTIPROVINCIAL"/>
    <n v="658193"/>
    <n v="836433.74"/>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2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712000"/>
    <n v="1775782.0599999998"/>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6 - EQUIPOS DE DEFENSA Y SEGURIDAD"/>
    <s v="N"/>
    <s v="00 - N/A"/>
    <s v="10 - FONDO GENERAL"/>
    <s v="(blank)"/>
    <s v="99 - MULTIPROVINCIAL"/>
    <n v="2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8 - BIENES INTANGIBLES"/>
    <s v="N"/>
    <s v="00 - N/A"/>
    <s v="10 - FONDO GENERAL"/>
    <s v="(blank)"/>
    <s v="99 - MULTIPROVINCIAL"/>
    <n v="732700"/>
    <n v="477341.06"/>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7 - OBRAS"/>
    <s v="2.7.1 - OBRAS EN EDIFICACIONES"/>
    <s v="N"/>
    <s v="00 - N/A"/>
    <s v="70 - DONACION EXTERNA"/>
    <s v="(blank)"/>
    <s v="99 - MULTIPROVINCIAL"/>
    <n v="209825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800000"/>
    <n v="1540284.76"/>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8000000"/>
    <n v="7316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44250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700000"/>
    <n v="0"/>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25000"/>
    <n v="10336.799999999999"/>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50000"/>
    <n v="0"/>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2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1 - MOBILIARIO Y EQUIPO"/>
    <s v="N"/>
    <s v="00 - N/A"/>
    <s v="10 - FONDO GENERAL"/>
    <s v="(blank)"/>
    <s v="99 - MULTIPROVINCIAL"/>
    <n v="0"/>
    <n v="500209.88"/>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1 - MOBILIARIO Y EQUIPO"/>
    <s v="N"/>
    <s v="00 - N/A"/>
    <s v="30 - FONDOS PROPIOS"/>
    <s v="(blank)"/>
    <s v="99 - MULTIPROVINCIAL"/>
    <n v="1700000"/>
    <n v="188725.16999999998"/>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2 - MOBILIARIO Y EQUIPO DE AUDIO, AUDIOVISUAL, RECREATIVO Y EDUCACIONAL"/>
    <s v="N"/>
    <s v="00 - N/A"/>
    <s v="30 - FONDOS PROPIOS"/>
    <s v="(blank)"/>
    <s v="99 - MULTIPROVINCIAL"/>
    <n v="12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4 - VEHÍCULOS Y EQUIPO DE TRANSPORTE, TRACCIÓN Y ELEVACIÓN"/>
    <s v="N"/>
    <s v="00 - N/A"/>
    <s v="10 - FONDO GENERAL"/>
    <s v="(blank)"/>
    <s v="99 - MULTIPROVINCIAL"/>
    <n v="0"/>
    <n v="51176.01"/>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4 - VEHÍCULOS Y EQUIPO DE TRANSPORTE, TRACCIÓN Y ELEVACIÓN"/>
    <s v="N"/>
    <s v="00 - N/A"/>
    <s v="30 - FONDOS PROPIOS"/>
    <s v="(blank)"/>
    <s v="99 - MULTIPROVINCIAL"/>
    <n v="175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5 - MAQUINARIA, OTROS EQUIPOS Y HERRAMIENTAS"/>
    <s v="N"/>
    <s v="00 - N/A"/>
    <s v="10 - FONDO GENERAL"/>
    <s v="(blank)"/>
    <s v="99 - MULTIPROVINCIAL"/>
    <n v="0"/>
    <n v="66973.61"/>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5 - MAQUINARIA, OTROS EQUIPOS Y HERRAMIENTAS"/>
    <s v="N"/>
    <s v="00 - N/A"/>
    <s v="30 - FONDOS PROPIOS"/>
    <s v="(blank)"/>
    <s v="99 - MULTIPROVINCIAL"/>
    <n v="300000"/>
    <n v="44250"/>
  </r>
  <r>
    <s v="2025"/>
    <x v="1"/>
    <x v="0"/>
    <x v="1"/>
    <x v="7"/>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12272"/>
  </r>
  <r>
    <s v="2025"/>
    <x v="1"/>
    <x v="0"/>
    <x v="1"/>
    <x v="7"/>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6 - BIENES MUEBLES, INMUEBLES E INTANGIBLES"/>
    <s v="2.6.1 - MOBILIARIO Y EQUIPO"/>
    <s v="S"/>
    <s v="00 - N/A"/>
    <s v="10 - FONDO GENERAL"/>
    <s v="(blank)"/>
    <s v="99 - MULTIPROVINCIAL"/>
    <n v="9800000"/>
    <n v="1021677.6"/>
  </r>
  <r>
    <s v="2025"/>
    <x v="1"/>
    <x v="0"/>
    <x v="1"/>
    <x v="7"/>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1 - MOBILIARIO Y EQUIPO"/>
    <s v="N"/>
    <s v="00 - N/A"/>
    <s v="10 - FONDO GENERAL"/>
    <s v="(blank)"/>
    <s v="99 - MULTIPROVINCIAL"/>
    <n v="1179303"/>
    <n v="2028164.7300000002"/>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2 - MOBILIARIO Y EQUIPO DE AUDIO, AUDIOVISUAL, RECREATIVO Y EDUCACIONAL"/>
    <s v="N"/>
    <s v="00 - N/A"/>
    <s v="10 - FONDO GENERAL"/>
    <s v="(blank)"/>
    <s v="99 - MULTIPROVINCIAL"/>
    <n v="97000"/>
    <n v="383708.48"/>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3 - EQUIPO E INSTRUMENTAL, CIENTÍFICO Y LABORATORIO"/>
    <s v="N"/>
    <s v="00 - N/A"/>
    <s v="10 - FONDO GENERAL"/>
    <s v="(blank)"/>
    <s v="99 - MULTIPROVINCIAL"/>
    <n v="15131350"/>
    <n v="88183.76"/>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4 - VEHÍCULOS Y EQUIPO DE TRANSPORTE, TRACCIÓN Y ELEVACIÓN"/>
    <s v="N"/>
    <s v="00 - N/A"/>
    <s v="10 - FONDO GENERAL"/>
    <s v="(blank)"/>
    <s v="99 - MULTIPROVINCIAL"/>
    <n v="550000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5 - MAQUINARIA, OTROS EQUIPOS Y HERRAMIENTAS"/>
    <s v="N"/>
    <s v="00 - N/A"/>
    <s v="10 - FONDO GENERAL"/>
    <s v="(blank)"/>
    <s v="99 - MULTIPROVINCIAL"/>
    <n v="1157731"/>
    <n v="318363.94"/>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6 - EQUIPOS DE DEFENSA Y SEGURIDAD"/>
    <s v="N"/>
    <s v="00 - N/A"/>
    <s v="10 - FONDO GENERAL"/>
    <s v="(blank)"/>
    <s v="99 - MULTIPROVINCIAL"/>
    <n v="0"/>
    <n v="91640.41"/>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8 - BIENES INTANGIBLES"/>
    <s v="N"/>
    <s v="00 - N/A"/>
    <s v="10 - FONDO GENERAL"/>
    <s v="(blank)"/>
    <s v="99 - MULTIPROVINCIAL"/>
    <n v="0"/>
    <n v="2202254"/>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9 - EDIFICIOS, ESTRUCTURAS, TIERRAS, TERRENOS Y OBJETOS DE VALOR"/>
    <s v="N"/>
    <s v="00 - N/A"/>
    <s v="10 - FONDO GENERAL"/>
    <s v="(blank)"/>
    <s v="99 - MULTIPROVINCIAL"/>
    <n v="7000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7 - OBRAS"/>
    <s v="2.7.1 - OBRAS EN EDIFICACIONES"/>
    <s v="N"/>
    <s v="00 - N/A"/>
    <s v="10 - FONDO GENERAL"/>
    <s v="(blank)"/>
    <s v="99 - MULTIPROVINCIAL"/>
    <n v="0"/>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6 - BIENES MUEBLES, INMUEBLES E INTANGIBLES"/>
    <s v="2.6.1 - MOBILIARIO Y EQUIPO"/>
    <s v="N"/>
    <s v="00 - N/A"/>
    <s v="10 - FONDO GENERAL"/>
    <s v="(blank)"/>
    <s v="99 - MULTIPROVINCIAL"/>
    <n v="812997"/>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6 - BIENES MUEBLES, INMUEBLES E INTANGIBLES"/>
    <s v="2.6.5 - MAQUINARIA, OTROS EQUIPOS Y HERRAMIENTAS"/>
    <s v="N"/>
    <s v="00 - N/A"/>
    <s v="10 - FONDO GENERAL"/>
    <s v="(blank)"/>
    <s v="99 - MULTIPROVINCIAL"/>
    <n v="150000"/>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7 - OBRAS"/>
    <s v="2.7.1 - OBRAS EN EDIFICACIONES"/>
    <s v="N"/>
    <s v="00 - N/A"/>
    <s v="10 - FONDO GENERAL"/>
    <s v="(blank)"/>
    <s v="99 - MULTIPROVINCIAL"/>
    <n v="0"/>
    <n v="0"/>
  </r>
  <r>
    <s v="2025"/>
    <x v="1"/>
    <x v="0"/>
    <x v="1"/>
    <x v="7"/>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6 - BIENES MUEBLES, INMUEBLES E INTANGIBLES"/>
    <s v="2.6.1 - MOBILIARIO Y EQUIPO"/>
    <s v="N"/>
    <s v="00 - N/A"/>
    <s v="10 - FONDO GENERAL"/>
    <s v="(blank)"/>
    <s v="99 - MULTIPROVINCIAL"/>
    <n v="150000"/>
    <n v="56648.65"/>
  </r>
  <r>
    <s v="2025"/>
    <x v="1"/>
    <x v="0"/>
    <x v="1"/>
    <x v="7"/>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6 - BIENES MUEBLES, INMUEBLES E INTANGIBLES"/>
    <s v="2.6.8 - BIENES INTANGIBLES"/>
    <s v="N"/>
    <s v="00 - N/A"/>
    <s v="10 - FONDO GENERAL"/>
    <s v="(blank)"/>
    <s v="99 - MULTIPROVINCIAL"/>
    <n v="50000"/>
    <n v="48726"/>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431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30 - FONDOS PROPIOS"/>
    <s v="(blank)"/>
    <s v="99 - MULTIPROVINCIAL"/>
    <n v="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35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591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295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20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7 - OBRAS"/>
    <s v="2.7.1 - OBRAS EN EDIFICACIONES"/>
    <s v="N"/>
    <s v="00 - N/A"/>
    <s v="10 - FONDO GENERAL"/>
    <s v="(blank)"/>
    <s v="99 - MULTIPROVINCIAL"/>
    <n v="1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1 - MOBILIARIO Y EQUIPO"/>
    <s v="N"/>
    <s v="00 - N/A"/>
    <s v="60 - CREDITO EXTERNO"/>
    <s v="(blank)"/>
    <s v="99 - MULTIPROVINCIAL"/>
    <n v="326160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2 - MOBILIARIO Y EQUIPO DE AUDIO, AUDIOVISUAL, RECREATIVO Y EDUCACIONAL"/>
    <s v="N"/>
    <s v="00 - N/A"/>
    <s v="60 - CREDITO EXTERNO"/>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30 - FONDOS PROPIOS"/>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60 - CREDITO EXTERNO"/>
    <s v="(blank)"/>
    <s v="99 - MULTIPROVINCIAL"/>
    <n v="49915601"/>
    <n v="1748575.92"/>
  </r>
  <r>
    <s v="2025"/>
    <x v="1"/>
    <x v="0"/>
    <x v="1"/>
    <x v="7"/>
    <s v="9 - N/A - Instituciones públicas descentralizadas y autónomas no financieras"/>
    <s v="5180 - DIRECCION CENTRAL DEL SERVICIO NACIONAL DE SALUD"/>
    <s v="0001 - DIRECCIÓN CENTRAL DEL SERVICIO NACIONAL DE SALUD"/>
    <s v="4 - SERVICIOS SOCIALES"/>
    <s v="4.2 - Salud"/>
    <s v="4.2.02 - Servicios hospitalarios"/>
    <s v="2.6 - BIENES MUEBLES, INMUEBLES E INTANGIBLES"/>
    <s v="2.6.1 - MOBILIARIO Y EQUIPO"/>
    <s v="N"/>
    <s v="00 - N/A"/>
    <s v="60 - CREDITO EXTERNO"/>
    <s v="(blank)"/>
    <s v="99 - MULTIPROVINCIAL"/>
    <n v="416070"/>
    <n v="0"/>
  </r>
  <r>
    <s v="2025"/>
    <x v="1"/>
    <x v="0"/>
    <x v="1"/>
    <x v="7"/>
    <s v="9 - N/A - Instituciones públicas descentralizadas y autónomas no financieras"/>
    <s v="5180 - DIRECCION CENTRAL DEL SERVICIO NACIONAL DE SALUD"/>
    <s v="0001 - DIRECCIÓN CENTRAL DEL SERVICIO NACIONAL DE SALUD"/>
    <s v="4 - SERVICIOS SOCIALES"/>
    <s v="4.2 - Salud"/>
    <s v="4.2.02 - Servicios hospitalarios"/>
    <s v="2.6 - BIENES MUEBLES, INMUEBLES E INTANGIBLES"/>
    <s v="2.6.3 - EQUIPO E INSTRUMENTAL, CIENTÍFICO Y LABORATORIO"/>
    <s v="N"/>
    <s v="00 - N/A"/>
    <s v="60 - CREDITO EXTERNO"/>
    <s v="(blank)"/>
    <s v="99 - MULTIPROVINCIAL"/>
    <n v="9056167"/>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1 - MOBILIARIO Y EQUIPO"/>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1 - MOBILIARIO Y EQUIPO"/>
    <s v="N"/>
    <s v="00 - N/A"/>
    <s v="60 - CREDITO EXTERNO"/>
    <s v="(blank)"/>
    <s v="99 - MULTIPROVINCIAL"/>
    <n v="3659738"/>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3 - EQUIPO E INSTRUMENTAL, CIENTÍFICO Y LABORATORIO"/>
    <s v="N"/>
    <s v="00 - N/A"/>
    <s v="60 - CREDITO EXTERNO"/>
    <s v="(blank)"/>
    <s v="99 - MULTIPROVINCIAL"/>
    <n v="58618387"/>
    <n v="6488656"/>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5 - MAQUINARIA, OTROS EQUIPOS Y HERRAMIENTAS"/>
    <s v="N"/>
    <s v="00 - N/A"/>
    <s v="60 - CREDITO EXTERNO"/>
    <s v="(blank)"/>
    <s v="99 - MULTIPROVINCIAL"/>
    <n v="855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1 - MOBILIARIO Y EQUIPO"/>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1 - MOBILIARIO Y EQUIPO"/>
    <s v="N"/>
    <s v="00 - N/A"/>
    <s v="60 - CREDITO EXTERNO"/>
    <s v="(blank)"/>
    <s v="99 - MULTIPROVINCIAL"/>
    <n v="123799991"/>
    <n v="14219430.369999999"/>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2 - MOBILIARIO Y EQUIPO DE AUDIO, AUDIOVISUAL, RECREATIVO Y EDUCACIONAL"/>
    <s v="N"/>
    <s v="00 - N/A"/>
    <s v="60 - CREDITO EXTERNO"/>
    <s v="(blank)"/>
    <s v="99 - MULTIPROVINCIAL"/>
    <n v="1900000"/>
    <n v="33984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3 - EQUIPO E INSTRUMENTAL, CIENTÍFICO Y LABORATORIO"/>
    <s v="N"/>
    <s v="00 - N/A"/>
    <s v="50 - CRÉDITO INTERNO"/>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3 - EQUIPO E INSTRUMENTAL, CIENTÍFICO Y LABORATORIO"/>
    <s v="N"/>
    <s v="00 - N/A"/>
    <s v="60 - CREDITO EXTERNO"/>
    <s v="(blank)"/>
    <s v="99 - MULTIPROVINCIAL"/>
    <n v="284000000"/>
    <n v="22620925.130000003"/>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4 - VEHÍCULOS Y EQUIPO DE TRANSPORTE, TRACCIÓN Y ELEVACIÓN"/>
    <s v="N"/>
    <s v="00 - N/A"/>
    <s v="60 - CREDITO EXTERNO"/>
    <s v="(blank)"/>
    <s v="99 - MULTIPROVINCIAL"/>
    <n v="21100000"/>
    <n v="107200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5 - MAQUINARIA, OTROS EQUIPOS Y HERRAMIENTAS"/>
    <s v="N"/>
    <s v="00 - N/A"/>
    <s v="60 - CREDITO EXTERNO"/>
    <s v="(blank)"/>
    <s v="99 - MULTIPROVINCIAL"/>
    <n v="46000000"/>
    <n v="24127149.959999997"/>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6 - EQUIPOS DE DEFENSA Y SEGURIDAD"/>
    <s v="N"/>
    <s v="00 - N/A"/>
    <s v="60 - CREDITO EXTERNO"/>
    <s v="(blank)"/>
    <s v="99 - MULTIPROVINCIAL"/>
    <n v="7000000"/>
    <n v="96878"/>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8 - BIENES INTANGIBLES"/>
    <s v="N"/>
    <s v="00 - N/A"/>
    <s v="10 - FONDO GENERAL"/>
    <s v="(blank)"/>
    <s v="99 - MULTIPROVINCIAL"/>
    <n v="0"/>
    <n v="1040168.2"/>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8 - BIENES INTANGIBLES"/>
    <s v="N"/>
    <s v="00 - N/A"/>
    <s v="60 - CREDITO EXTERNO"/>
    <s v="(blank)"/>
    <s v="99 - MULTIPROVINCIAL"/>
    <n v="127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9 - EDIFICIOS, ESTRUCTURAS, TIERRAS, TERRENOS Y OBJETOS DE VALOR"/>
    <s v="N"/>
    <s v="00 - N/A"/>
    <s v="60 - CREDITO EXTERNO"/>
    <s v="(blank)"/>
    <s v="99 - MULTIPROVINCIAL"/>
    <n v="3500000"/>
    <n v="3162447.2"/>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7 - OBRAS"/>
    <s v="2.7.1 - OBRAS EN EDIFICACIONES"/>
    <s v="N"/>
    <s v="00 - N/A"/>
    <s v="10 - FONDO GENERAL"/>
    <s v="(blank)"/>
    <s v="99 - MULTIPROVINCIAL"/>
    <n v="0"/>
    <n v="244235699.20000005"/>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7 - OBRAS"/>
    <s v="2.7.1 - OBRAS EN EDIFICACIONES"/>
    <s v="N"/>
    <s v="00 - N/A"/>
    <s v="30 - FONDOS PROPIOS"/>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7 - OBRAS"/>
    <s v="2.7.1 - OBRAS EN EDIFICACIONES"/>
    <s v="N"/>
    <s v="00 - N/A"/>
    <s v="50 - CRÉDITO INTERNO"/>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7 - OBRAS"/>
    <s v="2.7.1 - OBRAS EN EDIFICACIONES"/>
    <s v="N"/>
    <s v="00 - N/A"/>
    <s v="60 - CREDITO EXTERNO"/>
    <s v="(blank)"/>
    <s v="99 - MULTIPROVINCIAL"/>
    <n v="1000000000"/>
    <n v="333613323.16000009"/>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1 - MOBILIARIO Y EQUIPO"/>
    <s v="N"/>
    <s v="00 - N/A"/>
    <s v="30 - FONDOS PROPIOS"/>
    <s v="(blank)"/>
    <s v="32 - SANTO DOMINGO"/>
    <n v="3000000"/>
    <n v="126779.2"/>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2 - MOBILIARIO Y EQUIPO DE AUDIO, AUDIOVISUAL, RECREATIVO Y EDUCACIONAL"/>
    <s v="N"/>
    <s v="00 - N/A"/>
    <s v="30 - FONDOS PROPIOS"/>
    <s v="(blank)"/>
    <s v="32 - SANTO DOMINGO"/>
    <n v="200000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3 - EQUIPO E INSTRUMENTAL, CIENTÍFICO Y LABORATORIO"/>
    <s v="N"/>
    <s v="00 - N/A"/>
    <s v="30 - FONDOS PROPIOS"/>
    <s v="(blank)"/>
    <s v="32 - SANTO DOMINGO"/>
    <n v="6000000"/>
    <n v="363876.60000000009"/>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4 - VEHÍCULOS Y EQUIPO DE TRANSPORTE, TRACCIÓN Y ELEVACIÓN"/>
    <s v="N"/>
    <s v="00 - N/A"/>
    <s v="30 - FONDOS PROPIOS"/>
    <s v="(blank)"/>
    <s v="32 - SANTO DOMINGO"/>
    <n v="200000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5 - MAQUINARIA, OTROS EQUIPOS Y HERRAMIENTAS"/>
    <s v="N"/>
    <s v="00 - N/A"/>
    <s v="30 - FONDOS PROPIOS"/>
    <s v="(blank)"/>
    <s v="32 - SANTO DOMINGO"/>
    <n v="5000000"/>
    <n v="631768.80999999994"/>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6 - EQUIPOS DE DEFENSA Y SEGURIDAD"/>
    <s v="N"/>
    <s v="00 - N/A"/>
    <s v="30 - FONDOS PROPIOS"/>
    <s v="(blank)"/>
    <s v="32 - SANTO DOMINGO"/>
    <n v="0"/>
    <n v="85078"/>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7 - ACTIVOS BIOLÓGICOS"/>
    <s v="N"/>
    <s v="00 - N/A"/>
    <s v="30 - FONDOS PROPIOS"/>
    <s v="(blank)"/>
    <s v="32 - SANTO DOMINGO"/>
    <n v="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8 - BIENES INTANGIBLES"/>
    <s v="N"/>
    <s v="00 - N/A"/>
    <s v="30 - FONDOS PROPIOS"/>
    <s v="(blank)"/>
    <s v="32 - SANTO DOMINGO"/>
    <n v="10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1 - MOBILIARIO Y EQUIPO"/>
    <s v="N"/>
    <s v="00 - N/A"/>
    <s v="10 - FONDO GENERAL"/>
    <s v="(blank)"/>
    <s v="32 - SANTO DOMINGO"/>
    <n v="0"/>
    <n v="52156"/>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1 - MOBILIARIO Y EQUIPO"/>
    <s v="N"/>
    <s v="00 - N/A"/>
    <s v="30 - FONDOS PROPIOS"/>
    <s v="(blank)"/>
    <s v="32 - SANTO DOMINGO"/>
    <n v="13125000"/>
    <n v="1732732.01"/>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2 - MOBILIARIO Y EQUIPO DE AUDIO, AUDIOVISUAL, RECREATIVO Y EDUCACIONAL"/>
    <s v="N"/>
    <s v="00 - N/A"/>
    <s v="30 - FONDOS PROPIOS"/>
    <s v="(blank)"/>
    <s v="32 - SANTO DOMINGO"/>
    <n v="8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3 - EQUIPO E INSTRUMENTAL, CIENTÍFICO Y LABORATORIO"/>
    <s v="N"/>
    <s v="00 - N/A"/>
    <s v="30 - FONDOS PROPIOS"/>
    <s v="(blank)"/>
    <s v="32 - SANTO DOMINGO"/>
    <n v="7400000"/>
    <n v="7980254.290000001"/>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4 - VEHÍCULOS Y EQUIPO DE TRANSPORTE, TRACCIÓN Y ELEVACIÓN"/>
    <s v="N"/>
    <s v="00 - N/A"/>
    <s v="30 - FONDOS PROPIOS"/>
    <s v="(blank)"/>
    <s v="32 - SANTO DOMINGO"/>
    <n v="3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5 - MAQUINARIA, OTROS EQUIPOS Y HERRAMIENTAS"/>
    <s v="N"/>
    <s v="00 - N/A"/>
    <s v="30 - FONDOS PROPIOS"/>
    <s v="(blank)"/>
    <s v="32 - SANTO DOMINGO"/>
    <n v="7800000"/>
    <n v="751634.04"/>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6 - EQUIPOS DE DEFENSA Y SEGURIDAD"/>
    <s v="N"/>
    <s v="00 - N/A"/>
    <s v="30 - FONDOS PROPIOS"/>
    <s v="(blank)"/>
    <s v="32 - SANTO DOMINGO"/>
    <n v="10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8 - BIENES INTANGIBLES"/>
    <s v="N"/>
    <s v="00 - N/A"/>
    <s v="30 - FONDOS PROPIOS"/>
    <s v="(blank)"/>
    <s v="32 - SANTO DOMINGO"/>
    <n v="570000"/>
    <n v="16650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9 - EDIFICIOS, ESTRUCTURAS, TIERRAS, TERRENOS Y OBJETOS DE VALOR"/>
    <s v="N"/>
    <s v="00 - N/A"/>
    <s v="30 - FONDOS PROPIOS"/>
    <s v="(blank)"/>
    <s v="32 - SANTO DOMINGO"/>
    <n v="35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1 - MOBILIARIO Y EQUIPO"/>
    <s v="N"/>
    <s v="00 - N/A"/>
    <s v="30 - FONDOS PROPIOS"/>
    <s v="(blank)"/>
    <s v="99 - MULTIPROVINCIAL"/>
    <n v="3650000"/>
    <n v="132370.04"/>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3 - EQUIPO E INSTRUMENTAL, CIENTÍFICO Y LABORATORIO"/>
    <s v="N"/>
    <s v="00 - N/A"/>
    <s v="30 - FONDOS PROPIOS"/>
    <s v="(blank)"/>
    <s v="99 - MULTIPROVINCIAL"/>
    <n v="8000000"/>
    <n v="2880576.1799999997"/>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4 - VEHÍCULOS Y EQUIPO DE TRANSPORTE, TRACCIÓN Y ELEVACIÓN"/>
    <s v="N"/>
    <s v="00 - N/A"/>
    <s v="30 - FONDOS PROPIOS"/>
    <s v="(blank)"/>
    <s v="99 - MULTIPROVINCIAL"/>
    <n v="150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5 - MAQUINARIA, OTROS EQUIPOS Y HERRAMIENTAS"/>
    <s v="N"/>
    <s v="00 - N/A"/>
    <s v="30 - FONDOS PROPIOS"/>
    <s v="(blank)"/>
    <s v="99 - MULTIPROVINCIAL"/>
    <n v="2700000"/>
    <n v="1361018.76"/>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6 - EQUIPOS DE DEFENSA Y SEGURIDAD"/>
    <s v="N"/>
    <s v="00 - N/A"/>
    <s v="30 - FONDOS PROPIOS"/>
    <s v="(blank)"/>
    <s v="99 - MULTIPROVINCIAL"/>
    <n v="50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8 - BIENES INTANGIBLES"/>
    <s v="N"/>
    <s v="00 - N/A"/>
    <s v="30 - FONDOS PROPIOS"/>
    <s v="(blank)"/>
    <s v="99 - MULTIPROVINCIAL"/>
    <n v="1877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1 - MOBILIARIO Y EQUIPO"/>
    <s v="N"/>
    <s v="00 - N/A"/>
    <s v="30 - FONDOS PROPIOS"/>
    <s v="(blank)"/>
    <s v="32 - SANTO DOMINGO"/>
    <n v="6910000"/>
    <n v="1856320.59"/>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2 - MOBILIARIO Y EQUIPO DE AUDIO, AUDIOVISUAL, RECREATIVO Y EDUCACIONAL"/>
    <s v="N"/>
    <s v="00 - N/A"/>
    <s v="30 - FONDOS PROPIOS"/>
    <s v="(blank)"/>
    <s v="32 - SANTO DOMINGO"/>
    <n v="961180"/>
    <n v="22302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3 - EQUIPO E INSTRUMENTAL, CIENTÍFICO Y LABORATORIO"/>
    <s v="N"/>
    <s v="00 - N/A"/>
    <s v="30 - FONDOS PROPIOS"/>
    <s v="(blank)"/>
    <s v="32 - SANTO DOMINGO"/>
    <n v="24500000"/>
    <n v="23119886.040000003"/>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4 - VEHÍCULOS Y EQUIPO DE TRANSPORTE, TRACCIÓN Y ELEVACIÓN"/>
    <s v="N"/>
    <s v="00 - N/A"/>
    <s v="30 - FONDOS PROPIOS"/>
    <s v="(blank)"/>
    <s v="32 - SANTO DOMINGO"/>
    <n v="180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5 - MAQUINARIA, OTROS EQUIPOS Y HERRAMIENTAS"/>
    <s v="N"/>
    <s v="00 - N/A"/>
    <s v="30 - FONDOS PROPIOS"/>
    <s v="(blank)"/>
    <s v="32 - SANTO DOMINGO"/>
    <n v="8005000"/>
    <n v="14732584.66"/>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6 - EQUIPOS DE DEFENSA Y SEGURIDAD"/>
    <s v="N"/>
    <s v="00 - N/A"/>
    <s v="30 - FONDOS PROPIOS"/>
    <s v="(blank)"/>
    <s v="32 - SANTO DOMINGO"/>
    <n v="41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8 - BIENES INTANGIBLES"/>
    <s v="N"/>
    <s v="00 - N/A"/>
    <s v="30 - FONDOS PROPIOS"/>
    <s v="(blank)"/>
    <s v="32 - SANTO DOMINGO"/>
    <n v="215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9 - EDIFICIOS, ESTRUCTURAS, TIERRAS, TERRENOS Y OBJETOS DE VALOR"/>
    <s v="N"/>
    <s v="00 - N/A"/>
    <s v="30 - FONDOS PROPIOS"/>
    <s v="(blank)"/>
    <s v="32 - SANTO DOMINGO"/>
    <n v="70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1 - MOBILIARIO Y EQUIPO"/>
    <s v="N"/>
    <s v="00 - N/A"/>
    <s v="30 - FONDOS PROPIOS"/>
    <s v="(blank)"/>
    <s v="99 - MULTIPROVINCIAL"/>
    <n v="6725000"/>
    <n v="1989062.4299999997"/>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2 - MOBILIARIO Y EQUIPO DE AUDIO, AUDIOVISUAL, RECREATIVO Y EDUCACIONAL"/>
    <s v="N"/>
    <s v="00 - N/A"/>
    <s v="30 - FONDOS PROPIOS"/>
    <s v="(blank)"/>
    <s v="99 - MULTIPROVINCIAL"/>
    <n v="25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3 - EQUIPO E INSTRUMENTAL, CIENTÍFICO Y LABORATORIO"/>
    <s v="N"/>
    <s v="00 - N/A"/>
    <s v="30 - FONDOS PROPIOS"/>
    <s v="(blank)"/>
    <s v="99 - MULTIPROVINCIAL"/>
    <n v="17200000"/>
    <n v="1053833.9300000002"/>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5 - MAQUINARIA, OTROS EQUIPOS Y HERRAMIENTAS"/>
    <s v="N"/>
    <s v="00 - N/A"/>
    <s v="30 - FONDOS PROPIOS"/>
    <s v="(blank)"/>
    <s v="99 - MULTIPROVINCIAL"/>
    <n v="17390000"/>
    <n v="741125.54000000097"/>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8 - BIENES INTANGIBLES"/>
    <s v="N"/>
    <s v="00 - N/A"/>
    <s v="30 - FONDOS PROPIOS"/>
    <s v="(blank)"/>
    <s v="99 - MULTIPROVINCIAL"/>
    <n v="40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7 - OBRAS"/>
    <s v="2.7.1 - OBRAS EN EDIFICACIONES"/>
    <s v="N"/>
    <s v="00 - N/A"/>
    <s v="30 - FONDOS PROPIOS"/>
    <s v="(blank)"/>
    <s v="99 - MULTIPROVINCIAL"/>
    <n v="1000000"/>
    <n v="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1 - MOBILIARIO Y EQUIPO"/>
    <s v="N"/>
    <s v="00 - N/A"/>
    <s v="30 - FONDOS PROPIOS"/>
    <s v="(blank)"/>
    <s v="32 - SANTO DOMINGO"/>
    <n v="6273647"/>
    <n v="2315944.61"/>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2 - MOBILIARIO Y EQUIPO DE AUDIO, AUDIOVISUAL, RECREATIVO Y EDUCACIONAL"/>
    <s v="N"/>
    <s v="00 - N/A"/>
    <s v="30 - FONDOS PROPIOS"/>
    <s v="(blank)"/>
    <s v="32 - SANTO DOMINGO"/>
    <n v="500000"/>
    <n v="407791.48"/>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3 - EQUIPO E INSTRUMENTAL, CIENTÍFICO Y LABORATORIO"/>
    <s v="N"/>
    <s v="00 - N/A"/>
    <s v="30 - FONDOS PROPIOS"/>
    <s v="(blank)"/>
    <s v="32 - SANTO DOMINGO"/>
    <n v="32480775"/>
    <n v="5810395.1699999999"/>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5 - MAQUINARIA, OTROS EQUIPOS Y HERRAMIENTAS"/>
    <s v="N"/>
    <s v="00 - N/A"/>
    <s v="30 - FONDOS PROPIOS"/>
    <s v="(blank)"/>
    <s v="32 - SANTO DOMINGO"/>
    <n v="8191022"/>
    <n v="23458734.879999999"/>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6 - EQUIPOS DE DEFENSA Y SEGURIDAD"/>
    <s v="N"/>
    <s v="00 - N/A"/>
    <s v="30 - FONDOS PROPIOS"/>
    <s v="(blank)"/>
    <s v="32 - SANTO DOMINGO"/>
    <n v="1208882"/>
    <n v="239391.53"/>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8 - BIENES INTANGIBLES"/>
    <s v="N"/>
    <s v="00 - N/A"/>
    <s v="30 - FONDOS PROPIOS"/>
    <s v="(blank)"/>
    <s v="32 - SANTO DOMINGO"/>
    <n v="1200000"/>
    <n v="45000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9 - EDIFICIOS, ESTRUCTURAS, TIERRAS, TERRENOS Y OBJETOS DE VALOR"/>
    <s v="N"/>
    <s v="00 - N/A"/>
    <s v="30 - FONDOS PROPIOS"/>
    <s v="(blank)"/>
    <s v="32 - SANTO DOMINGO"/>
    <n v="0"/>
    <n v="20355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1 - MOBILIARIO Y EQUIPO"/>
    <s v="N"/>
    <s v="00 - N/A"/>
    <s v="30 - FONDOS PROPIOS"/>
    <s v="(blank)"/>
    <s v="32 - SANTO DOMINGO"/>
    <n v="4142100"/>
    <n v="2137875.36"/>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2 - MOBILIARIO Y EQUIPO DE AUDIO, AUDIOVISUAL, RECREATIVO Y EDUCACIONAL"/>
    <s v="N"/>
    <s v="00 - N/A"/>
    <s v="30 - FONDOS PROPIOS"/>
    <s v="(blank)"/>
    <s v="32 - SANTO DOMINGO"/>
    <n v="70400"/>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3 - EQUIPO E INSTRUMENTAL, CIENTÍFICO Y LABORATORIO"/>
    <s v="N"/>
    <s v="00 - N/A"/>
    <s v="30 - FONDOS PROPIOS"/>
    <s v="(blank)"/>
    <s v="32 - SANTO DOMINGO"/>
    <n v="18268885"/>
    <n v="4955032.74"/>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4 - VEHÍCULOS Y EQUIPO DE TRANSPORTE, TRACCIÓN Y ELEVACIÓN"/>
    <s v="N"/>
    <s v="00 - N/A"/>
    <s v="30 - FONDOS PROPIOS"/>
    <s v="(blank)"/>
    <s v="32 - SANTO DOMINGO"/>
    <n v="27000"/>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5 - MAQUINARIA, OTROS EQUIPOS Y HERRAMIENTAS"/>
    <s v="N"/>
    <s v="00 - N/A"/>
    <s v="30 - FONDOS PROPIOS"/>
    <s v="(blank)"/>
    <s v="32 - SANTO DOMINGO"/>
    <n v="504386"/>
    <n v="441484.87"/>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6 - EQUIPOS DE DEFENSA Y SEGURIDAD"/>
    <s v="N"/>
    <s v="00 - N/A"/>
    <s v="30 - FONDOS PROPIOS"/>
    <s v="(blank)"/>
    <s v="32 - SANTO DOMINGO"/>
    <n v="14880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1 - MOBILIARIO Y EQUIPO"/>
    <s v="N"/>
    <s v="00 - N/A"/>
    <s v="30 - FONDOS PROPIOS"/>
    <s v="(blank)"/>
    <s v="99 - MULTIPROVINCIAL"/>
    <n v="9382200"/>
    <n v="1967898.0899999999"/>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2 - MOBILIARIO Y EQUIPO DE AUDIO, AUDIOVISUAL, RECREATIVO Y EDUCACIONAL"/>
    <s v="N"/>
    <s v="00 - N/A"/>
    <s v="30 - FONDOS PROPIOS"/>
    <s v="(blank)"/>
    <s v="99 - MULTIPROVINCIAL"/>
    <n v="116853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3 - EQUIPO E INSTRUMENTAL, CIENTÍFICO Y LABORATORIO"/>
    <s v="N"/>
    <s v="00 - N/A"/>
    <s v="30 - FONDOS PROPIOS"/>
    <s v="(blank)"/>
    <s v="99 - MULTIPROVINCIAL"/>
    <n v="51000000"/>
    <n v="5482837.4400000004"/>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4 - VEHÍCULOS Y EQUIPO DE TRANSPORTE, TRACCIÓN Y ELEVACIÓN"/>
    <s v="N"/>
    <s v="00 - N/A"/>
    <s v="30 - FONDOS PROPIOS"/>
    <s v="(blank)"/>
    <s v="99 - MULTIPROVINCIAL"/>
    <n v="3727340"/>
    <n v="436650.01"/>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5 - MAQUINARIA, OTROS EQUIPOS Y HERRAMIENTAS"/>
    <s v="N"/>
    <s v="00 - N/A"/>
    <s v="30 - FONDOS PROPIOS"/>
    <s v="(blank)"/>
    <s v="99 - MULTIPROVINCIAL"/>
    <n v="6150000"/>
    <n v="1744244.65"/>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6 - EQUIPOS DE DEFENSA Y SEGURIDAD"/>
    <s v="N"/>
    <s v="00 - N/A"/>
    <s v="30 - FONDOS PROPIOS"/>
    <s v="(blank)"/>
    <s v="99 - MULTIPROVINCIAL"/>
    <n v="6000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8 - BIENES INTANGIBLES"/>
    <s v="N"/>
    <s v="00 - N/A"/>
    <s v="30 - FONDOS PROPIOS"/>
    <s v="(blank)"/>
    <s v="99 - MULTIPROVINCIAL"/>
    <n v="100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1 - MOBILIARIO Y EQUIPO"/>
    <s v="N"/>
    <s v="00 - N/A"/>
    <s v="30 - FONDOS PROPIOS"/>
    <s v="(blank)"/>
    <s v="99 - MULTIPROVINCIAL"/>
    <n v="1740000"/>
    <n v="786155.97"/>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2 - MOBILIARIO Y EQUIPO DE AUDIO, AUDIOVISUAL, RECREATIVO Y EDUCACIONAL"/>
    <s v="N"/>
    <s v="00 - N/A"/>
    <s v="30 - FONDOS PROPIOS"/>
    <s v="(blank)"/>
    <s v="99 - MULTIPROVINCIAL"/>
    <n v="15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3 - EQUIPO E INSTRUMENTAL, CIENTÍFICO Y LABORATORIO"/>
    <s v="N"/>
    <s v="00 - N/A"/>
    <s v="30 - FONDOS PROPIOS"/>
    <s v="(blank)"/>
    <s v="99 - MULTIPROVINCIAL"/>
    <n v="5080000"/>
    <n v="2747985"/>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5 - MAQUINARIA, OTROS EQUIPOS Y HERRAMIENTAS"/>
    <s v="N"/>
    <s v="00 - N/A"/>
    <s v="30 - FONDOS PROPIOS"/>
    <s v="(blank)"/>
    <s v="99 - MULTIPROVINCIAL"/>
    <n v="50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6 - EQUIPOS DE DEFENSA Y SEGURIDAD"/>
    <s v="N"/>
    <s v="00 - N/A"/>
    <s v="30 - FONDOS PROPIOS"/>
    <s v="(blank)"/>
    <s v="99 - MULTIPROVINCIAL"/>
    <n v="25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8 - BIENES INTANGIBLES"/>
    <s v="N"/>
    <s v="00 - N/A"/>
    <s v="30 - FONDOS PROPIOS"/>
    <s v="(blank)"/>
    <s v="99 - MULTIPROVINCIAL"/>
    <n v="5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1 - MOBILIARIO Y EQUIPO"/>
    <s v="N"/>
    <s v="00 - N/A"/>
    <s v="10 - FONDO GENERAL"/>
    <s v="(blank)"/>
    <s v="99 - MULTIPROVINCIAL"/>
    <n v="0"/>
    <n v="319000.02"/>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1 - MOBILIARIO Y EQUIPO"/>
    <s v="N"/>
    <s v="00 - N/A"/>
    <s v="30 - FONDOS PROPIOS"/>
    <s v="(blank)"/>
    <s v="99 - MULTIPROVINCIAL"/>
    <n v="5000000"/>
    <n v="780243.93"/>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2 - MOBILIARIO Y EQUIPO DE AUDIO, AUDIOVISUAL, RECREATIVO Y EDUCACIONAL"/>
    <s v="N"/>
    <s v="00 - N/A"/>
    <s v="30 - FONDOS PROPIOS"/>
    <s v="(blank)"/>
    <s v="99 - MULTIPROVINCIAL"/>
    <n v="15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3 - EQUIPO E INSTRUMENTAL, CIENTÍFICO Y LABORATORIO"/>
    <s v="N"/>
    <s v="00 - N/A"/>
    <s v="30 - FONDOS PROPIOS"/>
    <s v="(blank)"/>
    <s v="99 - MULTIPROVINCIAL"/>
    <n v="3000000"/>
    <n v="920046"/>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4 - VEHÍCULOS Y EQUIPO DE TRANSPORTE, TRACCIÓN Y ELEVACIÓN"/>
    <s v="N"/>
    <s v="00 - N/A"/>
    <s v="30 - FONDOS PROPIOS"/>
    <s v="(blank)"/>
    <s v="99 - MULTIPROVINCIAL"/>
    <n v="10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5 - MAQUINARIA, OTROS EQUIPOS Y HERRAMIENTAS"/>
    <s v="N"/>
    <s v="00 - N/A"/>
    <s v="30 - FONDOS PROPIOS"/>
    <s v="(blank)"/>
    <s v="99 - MULTIPROVINCIAL"/>
    <n v="6000000"/>
    <n v="176281.60000000001"/>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6 - EQUIPOS DE DEFENSA Y SEGURIDAD"/>
    <s v="N"/>
    <s v="00 - N/A"/>
    <s v="30 - FONDOS PROPIOS"/>
    <s v="(blank)"/>
    <s v="99 - MULTIPROVINCIAL"/>
    <n v="275000"/>
    <n v="0"/>
  </r>
  <r>
    <s v="2025"/>
    <x v="1"/>
    <x v="0"/>
    <x v="1"/>
    <x v="7"/>
    <s v="9 - N/A - Instituciones públicas descentralizadas y autónomas no financieras"/>
    <s v="5180 - DIRECCION CENTRAL DEL SERVICIO NACIONAL DE SALUD"/>
    <s v="0013 - CIUDAD SANITARIA LUIS EDUARDO AYBAR"/>
    <s v="4 - SERVICIOS SOCIALES"/>
    <s v="4.2 - Salud"/>
    <s v="4.2.02 - Servicios hospitalarios"/>
    <s v="2.6 - BIENES MUEBLES, INMUEBLES E INTANGIBLES"/>
    <s v="2.6.1 - MOBILIARIO Y EQUIPO"/>
    <s v="N"/>
    <s v="00 - N/A"/>
    <s v="60 - CREDITO EXTERNO"/>
    <s v="(blank)"/>
    <s v="99 - MULTIPROVINCIAL"/>
    <n v="49225"/>
    <n v="0"/>
  </r>
  <r>
    <s v="2025"/>
    <x v="1"/>
    <x v="0"/>
    <x v="1"/>
    <x v="7"/>
    <s v="9 - N/A - Instituciones públicas descentralizadas y autónomas no financieras"/>
    <s v="5180 - DIRECCION CENTRAL DEL SERVICIO NACIONAL DE SALUD"/>
    <s v="0013 - CIUDAD SANITARIA LUIS EDUARDO AYBAR"/>
    <s v="4 - SERVICIOS SOCIALES"/>
    <s v="4.2 - Salud"/>
    <s v="4.2.02 - Servicios hospitalarios"/>
    <s v="2.6 - BIENES MUEBLES, INMUEBLES E INTANGIBLES"/>
    <s v="2.6.3 - EQUIPO E INSTRUMENTAL, CIENTÍFICO Y LABORATORIO"/>
    <s v="N"/>
    <s v="00 - N/A"/>
    <s v="60 - CREDITO EXTERNO"/>
    <s v="(blank)"/>
    <s v="99 - MULTIPROVINCIAL"/>
    <n v="4697882"/>
    <n v="0"/>
  </r>
  <r>
    <s v="2025"/>
    <x v="1"/>
    <x v="0"/>
    <x v="1"/>
    <x v="7"/>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6 - BIENES MUEBLES, INMUEBLES E INTANGIBLES"/>
    <s v="2.6.1 - MOBILIARIO Y EQUIPO"/>
    <s v="N"/>
    <s v="00 - N/A"/>
    <s v="60 - CREDITO EXTERNO"/>
    <s v="(blank)"/>
    <s v="32 - SANTO DOMINGO"/>
    <n v="1457844"/>
    <n v="244260"/>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1 - MOBILIARIO Y EQUIPO"/>
    <s v="N"/>
    <s v="00 - N/A"/>
    <s v="60 - CREDITO EXTERNO"/>
    <s v="(blank)"/>
    <s v="32 - SANTO DOMINGO"/>
    <n v="3165055"/>
    <n v="2678800.3400000003"/>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2 - MOBILIARIO Y EQUIPO DE AUDIO, AUDIOVISUAL, RECREATIVO Y EDUCACIONAL"/>
    <s v="N"/>
    <s v="00 - N/A"/>
    <s v="60 - CREDITO EXTERNO"/>
    <s v="(blank)"/>
    <s v="32 - SANTO DOMINGO"/>
    <n v="0"/>
    <n v="0"/>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32 - SANTO DOMINGO"/>
    <n v="0"/>
    <n v="8870841.3900000006"/>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3 - EQUIPO E INSTRUMENTAL, CIENTÍFICO Y LABORATORIO"/>
    <s v="N"/>
    <s v="00 - N/A"/>
    <s v="60 - CREDITO EXTERNO"/>
    <s v="(blank)"/>
    <s v="32 - SANTO DOMINGO"/>
    <n v="33300686"/>
    <n v="10925859.66"/>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5 - MAQUINARIA, OTROS EQUIPOS Y HERRAMIENTAS"/>
    <s v="N"/>
    <s v="00 - N/A"/>
    <s v="10 - FONDO GENERAL"/>
    <s v="(blank)"/>
    <s v="32 - SANTO DOMINGO"/>
    <n v="0"/>
    <n v="0"/>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5 - MAQUINARIA, OTROS EQUIPOS Y HERRAMIENTAS"/>
    <s v="N"/>
    <s v="00 - N/A"/>
    <s v="60 - CREDITO EXTERNO"/>
    <s v="(blank)"/>
    <s v="32 - SANTO DOMINGO"/>
    <n v="112000"/>
    <n v="311589.87"/>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9 - EDIFICIOS, ESTRUCTURAS, TIERRAS, TERRENOS Y OBJETOS DE VALOR"/>
    <s v="N"/>
    <s v="00 - N/A"/>
    <s v="60 - CREDITO EXTERNO"/>
    <s v="(blank)"/>
    <s v="32 - SANTO DOMINGO"/>
    <n v="0"/>
    <n v="11563.81"/>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6 - BIENES MUEBLES, INMUEBLES E INTANGIBLES"/>
    <s v="2.6.1 - MOBILIARIO Y EQUIPO"/>
    <s v="N"/>
    <s v="00 - N/A"/>
    <s v="60 - CREDITO EXTERNO"/>
    <s v="(blank)"/>
    <s v="01 - DISTRITO NACIONAL"/>
    <n v="172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6 - BIENES MUEBLES, INMUEBLES E INTANGIBLES"/>
    <s v="2.6.3 - EQUIPO E INSTRUMENTAL, CIENTÍFICO Y LABORATORIO"/>
    <s v="N"/>
    <s v="00 - N/A"/>
    <s v="60 - CREDITO EXTERNO"/>
    <s v="(blank)"/>
    <s v="01 - DISTRITO NACIONAL"/>
    <n v="657741"/>
    <n v="998537.55999999994"/>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1 - MOBILIARIO Y EQUIPO"/>
    <s v="N"/>
    <s v="00 - N/A"/>
    <s v="10 - FONDO GENERAL"/>
    <s v="(blank)"/>
    <s v="01 - DISTRITO NACIONAL"/>
    <n v="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1 - MOBILIARIO Y EQUIPO"/>
    <s v="N"/>
    <s v="00 - N/A"/>
    <s v="60 - CREDITO EXTERNO"/>
    <s v="(blank)"/>
    <s v="01 - DISTRITO NACIONAL"/>
    <n v="275400"/>
    <n v="254502.39999999999"/>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01 - DISTRITO NACIONAL"/>
    <n v="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3 - EQUIPO E INSTRUMENTAL, CIENTÍFICO Y LABORATORIO"/>
    <s v="N"/>
    <s v="00 - N/A"/>
    <s v="60 - CREDITO EXTERNO"/>
    <s v="(blank)"/>
    <s v="01 - DISTRITO NACIONAL"/>
    <n v="6815900"/>
    <n v="2763165.2899999996"/>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4 - VEHÍCULOS Y EQUIPO DE TRANSPORTE, TRACCIÓN Y ELEVACIÓN"/>
    <s v="N"/>
    <s v="00 - N/A"/>
    <s v="60 - CREDITO EXTERNO"/>
    <s v="(blank)"/>
    <s v="01 - DISTRITO NACIONAL"/>
    <n v="2160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5 - MAQUINARIA, OTROS EQUIPOS Y HERRAMIENTAS"/>
    <s v="N"/>
    <s v="00 - N/A"/>
    <s v="60 - CREDITO EXTERNO"/>
    <s v="(blank)"/>
    <s v="01 - DISTRITO NACIONAL"/>
    <n v="200000"/>
    <n v="79768"/>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6 - EQUIPOS DE DEFENSA Y SEGURIDAD"/>
    <s v="N"/>
    <s v="00 - N/A"/>
    <s v="60 - CREDITO EXTERNO"/>
    <s v="(blank)"/>
    <s v="01 - DISTRITO NACIONAL"/>
    <n v="2800000"/>
    <n v="1458271.4"/>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1 - MOBILIARIO Y EQUIPO"/>
    <s v="N"/>
    <s v="00 - N/A"/>
    <s v="60 - CREDITO EXTERNO"/>
    <s v="(blank)"/>
    <s v="99 - MULTIPROVINCIAL"/>
    <n v="24217358"/>
    <n v="266637.18"/>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2 - MOBILIARIO Y EQUIPO DE AUDIO, AUDIOVISUAL, RECREATIVO Y EDUCACIONAL"/>
    <s v="N"/>
    <s v="00 - N/A"/>
    <s v="60 - CREDITO EXTERNO"/>
    <s v="(blank)"/>
    <s v="99 - MULTIPROVINCIAL"/>
    <n v="15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3 - EQUIPO E INSTRUMENTAL, CIENTÍFICO Y LABORATORIO"/>
    <s v="N"/>
    <s v="00 - N/A"/>
    <s v="60 - CREDITO EXTERNO"/>
    <s v="(blank)"/>
    <s v="99 - MULTIPROVINCIAL"/>
    <n v="1037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4 - VEHÍCULOS Y EQUIPO DE TRANSPORTE, TRACCIÓN Y ELEVACIÓN"/>
    <s v="N"/>
    <s v="00 - N/A"/>
    <s v="60 - CREDITO EXTERNO"/>
    <s v="(blank)"/>
    <s v="99 - MULTIPROVINCIAL"/>
    <n v="8085095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5 - MAQUINARIA, OTROS EQUIPOS Y HERRAMIENTAS"/>
    <s v="N"/>
    <s v="00 - N/A"/>
    <s v="10 - FONDO GENERAL"/>
    <s v="(blank)"/>
    <s v="99 - MULTIPROVINCIAL"/>
    <n v="0"/>
    <n v="1062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5 - MAQUINARIA, OTROS EQUIPOS Y HERRAMIENTAS"/>
    <s v="N"/>
    <s v="00 - N/A"/>
    <s v="60 - CREDITO EXTERNO"/>
    <s v="(blank)"/>
    <s v="99 - MULTIPROVINCIAL"/>
    <n v="3300000"/>
    <n v="32450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6 - EQUIPOS DE DEFENSA Y SEGURIDAD"/>
    <s v="N"/>
    <s v="00 - N/A"/>
    <s v="60 - CREDITO EXTERNO"/>
    <s v="(blank)"/>
    <s v="99 - MULTIPROVINCIAL"/>
    <n v="15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7 - OBRAS"/>
    <s v="2.7.1 - OBRAS EN EDIFICACIONES"/>
    <s v="N"/>
    <s v="00 - N/A"/>
    <s v="60 - CREDITO EXTERNO"/>
    <s v="(blank)"/>
    <s v="99 - MULTIPROVINCIAL"/>
    <n v="458511661"/>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6 - BIENES MUEBLES, INMUEBLES E INTANGIBLES"/>
    <s v="2.6.1 - MOBILIARIO Y EQUIPO"/>
    <s v="N"/>
    <s v="00 - N/A"/>
    <s v="10 - FONDO GENERAL"/>
    <s v="(blank)"/>
    <s v="99 - MULTIPROVINCIAL"/>
    <n v="0"/>
    <n v="3388871.31"/>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1 - MOBILIARIO Y EQUIPO"/>
    <s v="N"/>
    <s v="00 - N/A"/>
    <s v="30 - FONDOS PROPIOS"/>
    <s v="(blank)"/>
    <s v="32 - SANTO DOMINGO"/>
    <n v="2000000"/>
    <n v="2505753.7800000003"/>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1 - MOBILIARIO Y EQUIPO"/>
    <s v="N"/>
    <s v="00 - N/A"/>
    <s v="60 - CREDITO EXTERNO"/>
    <s v="(blank)"/>
    <s v="32 - SANTO DOMINGO"/>
    <n v="5200000"/>
    <n v="456039.32"/>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3 - EQUIPO E INSTRUMENTAL, CIENTÍFICO Y LABORATORIO"/>
    <s v="N"/>
    <s v="00 - N/A"/>
    <s v="30 - FONDOS PROPIOS"/>
    <s v="(blank)"/>
    <s v="32 - SANTO DOMINGO"/>
    <n v="5506900"/>
    <n v="8028035.3999999994"/>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3 - EQUIPO E INSTRUMENTAL, CIENTÍFICO Y LABORATORIO"/>
    <s v="N"/>
    <s v="00 - N/A"/>
    <s v="60 - CREDITO EXTERNO"/>
    <s v="(blank)"/>
    <s v="32 - SANTO DOMINGO"/>
    <n v="0"/>
    <n v="1052555.04"/>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4 - VEHÍCULOS Y EQUIPO DE TRANSPORTE, TRACCIÓN Y ELEVACIÓN"/>
    <s v="N"/>
    <s v="00 - N/A"/>
    <s v="30 - FONDOS PROPIOS"/>
    <s v="(blank)"/>
    <s v="32 - SANTO DOMINGO"/>
    <n v="0"/>
    <n v="492502.5"/>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5 - MAQUINARIA, OTROS EQUIPOS Y HERRAMIENTAS"/>
    <s v="N"/>
    <s v="00 - N/A"/>
    <s v="30 - FONDOS PROPIOS"/>
    <s v="(blank)"/>
    <s v="32 - SANTO DOMINGO"/>
    <n v="0"/>
    <n v="718197.55999999994"/>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5 - MAQUINARIA, OTROS EQUIPOS Y HERRAMIENTAS"/>
    <s v="N"/>
    <s v="00 - N/A"/>
    <s v="60 - CREDITO EXTERNO"/>
    <s v="(blank)"/>
    <s v="32 - SANTO DOMINGO"/>
    <n v="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6 - EQUIPOS DE DEFENSA Y SEGURIDAD"/>
    <s v="N"/>
    <s v="00 - N/A"/>
    <s v="30 - FONDOS PROPIOS"/>
    <s v="(blank)"/>
    <s v="32 - SANTO DOMINGO"/>
    <n v="0"/>
    <n v="11151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8 - BIENES INTANGIBLES"/>
    <s v="N"/>
    <s v="00 - N/A"/>
    <s v="60 - CREDITO EXTERNO"/>
    <s v="(blank)"/>
    <s v="32 - SANTO DOMINGO"/>
    <n v="0"/>
    <n v="24780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00000"/>
    <n v="13806"/>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1 - MOBILIARIO Y EQUIPO"/>
    <s v="S"/>
    <s v="00 - N/A"/>
    <s v="10 - FONDO GENERAL"/>
    <s v="(blank)"/>
    <s v="99 - MULTIPROVINCIAL"/>
    <n v="0"/>
    <n v="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4 - VEHÍCULOS Y EQUIPO DE TRANSPORTE, TRACCIÓN Y ELEVACIÓN"/>
    <s v="S"/>
    <s v="00 - N/A"/>
    <s v="10 - FONDO GENERAL"/>
    <s v="(blank)"/>
    <s v="99 - MULTIPROVINCIAL"/>
    <n v="0"/>
    <n v="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4192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5 - MAQUINARIA, OTROS EQUIPOS Y HERRAMIENTAS"/>
    <s v="S"/>
    <s v="00 - N/A"/>
    <s v="10 - FONDO GENERAL"/>
    <s v="(blank)"/>
    <s v="99 - MULTIPROVINCIAL"/>
    <n v="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1 - MOBILIARIO Y EQUIPO"/>
    <s v="N"/>
    <s v="00 - N/A"/>
    <s v="10 - FONDO GENERAL"/>
    <s v="(blank)"/>
    <s v="99 - MULTIPROVINCIAL"/>
    <n v="1500000"/>
    <n v="301735.74"/>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1 - MOBILIARIO Y EQUIPO"/>
    <s v="N"/>
    <s v="00 - N/A"/>
    <s v="30 - FONDOS PROPIOS"/>
    <s v="(blank)"/>
    <s v="99 - MULTIPROVINCIAL"/>
    <n v="38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2 - MOBILIARIO Y EQUIPO DE AUDIO, AUDIOVISUAL, RECREATIVO Y EDUCACIONAL"/>
    <s v="N"/>
    <s v="00 - N/A"/>
    <s v="10 - FONDO GENERAL"/>
    <s v="(blank)"/>
    <s v="99 - MULTIPROVINCIAL"/>
    <n v="5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2 - MOBILIARIO Y EQUIPO DE AUDIO, AUDIOVISUAL, RECREATIVO Y EDUCACIONAL"/>
    <s v="N"/>
    <s v="00 - N/A"/>
    <s v="30 - FONDOS PROPIOS"/>
    <s v="(blank)"/>
    <s v="99 - MULTIPROVINCIAL"/>
    <n v="600000"/>
    <n v="425718.04"/>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4 - VEHÍCULOS Y EQUIPO DE TRANSPORTE, TRACCIÓN Y ELEVACIÓN"/>
    <s v="N"/>
    <s v="00 - N/A"/>
    <s v="30 - FONDOS PROPIOS"/>
    <s v="(blank)"/>
    <s v="99 - MULTIPROVINCIAL"/>
    <n v="17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5 - MAQUINARIA, OTROS EQUIPOS Y HERRAMIENTAS"/>
    <s v="N"/>
    <s v="00 - N/A"/>
    <s v="30 - FONDOS PROPIOS"/>
    <s v="(blank)"/>
    <s v="99 - MULTIPROVINCIAL"/>
    <n v="60000000"/>
    <n v="18075.330000000002"/>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6 - EQUIPOS DE DEFENSA Y SEGURIDAD"/>
    <s v="N"/>
    <s v="00 - N/A"/>
    <s v="10 - FONDO GENERAL"/>
    <s v="(blank)"/>
    <s v="99 - MULTIPROVINCIAL"/>
    <n v="3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6 - EQUIPOS DE DEFENSA Y SEGURIDAD"/>
    <s v="N"/>
    <s v="00 - N/A"/>
    <s v="30 - FONDOS PROPIOS"/>
    <s v="(blank)"/>
    <s v="99 - MULTIPROVINCIAL"/>
    <n v="7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8 - BIENES INTANGIBLES"/>
    <s v="N"/>
    <s v="00 - N/A"/>
    <s v="10 - FONDO GENERAL"/>
    <s v="(blank)"/>
    <s v="99 - MULTIPROVINCIAL"/>
    <n v="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8 - BIENES INTANGIBLES"/>
    <s v="N"/>
    <s v="00 - N/A"/>
    <s v="30 - FONDOS PROPIOS"/>
    <s v="(blank)"/>
    <s v="99 - MULTIPROVINCIAL"/>
    <n v="300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7 - OBRAS"/>
    <s v="2.7.1 - OBRAS EN EDIFICACIONES"/>
    <s v="N"/>
    <s v="00 - N/A"/>
    <s v="30 - FONDOS PROPIOS"/>
    <s v="(blank)"/>
    <s v="99 - MULTIPROVINCIAL"/>
    <n v="500000"/>
    <n v="10000000"/>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56620.58"/>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28439.65"/>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44253284.140000001"/>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7 - OBRAS"/>
    <s v="2.7.1 - OBRAS EN EDIFICACIONES"/>
    <s v="N"/>
    <s v="00 - N/A"/>
    <s v="10 - FONDO GENERAL"/>
    <s v="(blank)"/>
    <s v="99 - MULTIPROVINCIAL"/>
    <n v="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915000"/>
    <n v="761327.59"/>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23799.99"/>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8458"/>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1"/>
    <x v="0"/>
    <x v="1"/>
    <x v="7"/>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6 - BIENES MUEBLES, INMUEBLES E INTANGIBLES"/>
    <s v="2.6.1 - MOBILIARIO Y EQUIPO"/>
    <s v="N"/>
    <s v="00 - N/A"/>
    <s v="10 - FONDO GENERAL"/>
    <s v="(blank)"/>
    <s v="99 - MULTIPROVINCIAL"/>
    <n v="4210000"/>
    <n v="147234.5"/>
  </r>
  <r>
    <s v="2025"/>
    <x v="1"/>
    <x v="0"/>
    <x v="1"/>
    <x v="7"/>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6 - BIENES MUEBLES, INMUEBLES E INTANGIBLES"/>
    <s v="2.6.5 - MAQUINARIA, OTROS EQUIPOS Y HERRAMIENTAS"/>
    <s v="N"/>
    <s v="00 - N/A"/>
    <s v="10 - FONDO GENERAL"/>
    <s v="(blank)"/>
    <s v="99 - MULTIPROVINCIAL"/>
    <n v="2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1 - MOBILIARIO Y EQUIPO"/>
    <s v="N"/>
    <s v="00 - N/A"/>
    <s v="10 - FONDO GENERAL"/>
    <s v="(blank)"/>
    <s v="99 - MULTIPROVINCIAL"/>
    <n v="10676584"/>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2 - MOBILIARIO Y EQUIPO DE AUDIO, AUDIOVISUAL, RECREATIVO Y EDUCACIONAL"/>
    <s v="N"/>
    <s v="00 - N/A"/>
    <s v="10 - FONDO GENERAL"/>
    <s v="(blank)"/>
    <s v="99 - MULTIPROVINCIAL"/>
    <n v="10299075"/>
    <n v="1006728.65"/>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3 - EQUIPO E INSTRUMENTAL, CIENTÍFICO Y LABORATORIO"/>
    <s v="N"/>
    <s v="00 - N/A"/>
    <s v="10 - FONDO GENERAL"/>
    <s v="(blank)"/>
    <s v="99 - MULTIPROVINCIAL"/>
    <n v="8273536"/>
    <n v="364382.15"/>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4 - VEHÍCULOS Y EQUIPO DE TRANSPORTE, TRACCIÓN Y ELEVACIÓN"/>
    <s v="N"/>
    <s v="00 - N/A"/>
    <s v="10 - FONDO GENERAL"/>
    <s v="(blank)"/>
    <s v="99 - MULTIPROVINCIAL"/>
    <n v="175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5 - MAQUINARIA, OTROS EQUIPOS Y HERRAMIENTAS"/>
    <s v="N"/>
    <s v="00 - N/A"/>
    <s v="10 - FONDO GENERAL"/>
    <s v="(blank)"/>
    <s v="99 - MULTIPROVINCIAL"/>
    <n v="9652530"/>
    <n v="2990571.77"/>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6 - EQUIPOS DE DEFENSA Y SEGURIDAD"/>
    <s v="N"/>
    <s v="00 - N/A"/>
    <s v="10 - FONDO GENERAL"/>
    <s v="(blank)"/>
    <s v="99 - MULTIPROVINCIAL"/>
    <n v="2385000"/>
    <n v="704724.25"/>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9 - EDIFICIOS, ESTRUCTURAS, TIERRAS, TERRENOS Y OBJETOS DE VALOR"/>
    <s v="N"/>
    <s v="00 - N/A"/>
    <s v="10 - FONDO GENERAL"/>
    <s v="(blank)"/>
    <s v="99 - MULTIPROVINCIAL"/>
    <n v="36135"/>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1 - MOBILIARIO Y EQUIPO"/>
    <s v="N"/>
    <s v="00 - N/A"/>
    <s v="10 - FONDO GENERAL"/>
    <s v="(blank)"/>
    <s v="01 - DISTRITO NACIONAL"/>
    <n v="1436454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1 - MOBILIARIO Y EQUIPO"/>
    <s v="N"/>
    <s v="00 - N/A"/>
    <s v="10 - FONDO GENERAL"/>
    <s v="(blank)"/>
    <s v="99 - MULTIPROVINCIAL"/>
    <n v="92631472"/>
    <n v="19382298.32"/>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2 - MOBILIARIO Y EQUIPO DE AUDIO, AUDIOVISUAL, RECREATIVO Y EDUCACIONAL"/>
    <s v="N"/>
    <s v="00 - N/A"/>
    <s v="10 - FONDO GENERAL"/>
    <s v="(blank)"/>
    <s v="01 - DISTRITO NACIONAL"/>
    <n v="710130"/>
    <n v="381671"/>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9556779"/>
    <n v="326172.96000000002"/>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3 - EQUIPO E INSTRUMENTAL, CIENTÍFICO Y LABORATORIO"/>
    <s v="N"/>
    <s v="00 - N/A"/>
    <s v="10 - FONDO GENERAL"/>
    <s v="(blank)"/>
    <s v="01 - DISTRITO NACIONAL"/>
    <n v="272336"/>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4 - VEHÍCULOS Y EQUIPO DE TRANSPORTE, TRACCIÓN Y ELEVACIÓN"/>
    <s v="N"/>
    <s v="00 - N/A"/>
    <s v="10 - FONDO GENERAL"/>
    <s v="(blank)"/>
    <s v="01 - DISTRITO NACIONAL"/>
    <n v="52992000"/>
    <n v="7613839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4 - VEHÍCULOS Y EQUIPO DE TRANSPORTE, TRACCIÓN Y ELEVACIÓN"/>
    <s v="N"/>
    <s v="00 - N/A"/>
    <s v="10 - FONDO GENERAL"/>
    <s v="(blank)"/>
    <s v="99 - MULTIPROVINCIAL"/>
    <n v="2526566"/>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5 - MAQUINARIA, OTROS EQUIPOS Y HERRAMIENTAS"/>
    <s v="N"/>
    <s v="00 - N/A"/>
    <s v="10 - FONDO GENERAL"/>
    <s v="(blank)"/>
    <s v="01 - DISTRITO NACIONAL"/>
    <n v="4586314"/>
    <n v="425849.67000000004"/>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5 - MAQUINARIA, OTROS EQUIPOS Y HERRAMIENTAS"/>
    <s v="N"/>
    <s v="00 - N/A"/>
    <s v="10 - FONDO GENERAL"/>
    <s v="(blank)"/>
    <s v="99 - MULTIPROVINCIAL"/>
    <n v="41121338"/>
    <n v="13096410.34"/>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6 - EQUIPOS DE DEFENSA Y SEGURIDAD"/>
    <s v="N"/>
    <s v="00 - N/A"/>
    <s v="10 - FONDO GENERAL"/>
    <s v="(blank)"/>
    <s v="99 - MULTIPROVINCIAL"/>
    <n v="19423591"/>
    <n v="11387592.83"/>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8 - BIENES INTANGIBLES"/>
    <s v="N"/>
    <s v="00 - N/A"/>
    <s v="10 - FONDO GENERAL"/>
    <s v="(blank)"/>
    <s v="01 - DISTRITO NACIONAL"/>
    <n v="500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8 - BIENES INTANGIBLES"/>
    <s v="N"/>
    <s v="00 - N/A"/>
    <s v="10 - FONDO GENERAL"/>
    <s v="(blank)"/>
    <s v="99 - MULTIPROVINCIAL"/>
    <n v="270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9 - EDIFICIOS, ESTRUCTURAS, TIERRAS, TERRENOS Y OBJETOS DE VALOR"/>
    <s v="N"/>
    <s v="00 - N/A"/>
    <s v="10 - FONDO GENERAL"/>
    <s v="(blank)"/>
    <s v="99 - MULTIPROVINCIAL"/>
    <n v="3304955"/>
    <n v="71389"/>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7 - OBRAS"/>
    <s v="2.7.1 - OBRAS EN EDIFICACIONES"/>
    <s v="N"/>
    <s v="00 - N/A"/>
    <s v="10 - FONDO GENERAL"/>
    <s v="(blank)"/>
    <s v="99 - MULTIPROVINCIAL"/>
    <n v="210000000"/>
    <n v="11320499.310000001"/>
  </r>
  <r>
    <s v="2025"/>
    <x v="1"/>
    <x v="0"/>
    <x v="1"/>
    <x v="7"/>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6 - BIENES MUEBLES, INMUEBLES E INTANGIBLES"/>
    <s v="2.6.1 - MOBILIARIO Y EQUIPO"/>
    <s v="N"/>
    <s v="00 - N/A"/>
    <s v="10 - FONDO GENERAL"/>
    <s v="(blank)"/>
    <s v="99 - MULTIPROVINCIAL"/>
    <n v="150000"/>
    <n v="0"/>
  </r>
  <r>
    <s v="2025"/>
    <x v="1"/>
    <x v="0"/>
    <x v="1"/>
    <x v="7"/>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94068"/>
    <n v="0"/>
  </r>
  <r>
    <s v="2025"/>
    <x v="1"/>
    <x v="0"/>
    <x v="1"/>
    <x v="7"/>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6 - BIENES MUEBLES, INMUEBLES E INTANGIBLES"/>
    <s v="2.6.1 - MOBILIARIO Y EQUIPO"/>
    <s v="N"/>
    <s v="00 - N/A"/>
    <s v="10 - FONDO GENERAL"/>
    <s v="(blank)"/>
    <s v="99 - MULTIPROVINCIAL"/>
    <n v="950000"/>
    <n v="44255.94"/>
  </r>
  <r>
    <s v="2025"/>
    <x v="1"/>
    <x v="0"/>
    <x v="1"/>
    <x v="7"/>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6 - BIENES MUEBLES, INMUEBLES E INTANGIBLES"/>
    <s v="2.6.5 - MAQUINARIA, OTROS EQUIPOS Y HERRAMIENTAS"/>
    <s v="N"/>
    <s v="00 - N/A"/>
    <s v="10 - FONDO GENERAL"/>
    <s v="(blank)"/>
    <s v="99 - MULTIPROVINCIAL"/>
    <n v="200000"/>
    <n v="0"/>
  </r>
  <r>
    <s v="2025"/>
    <x v="1"/>
    <x v="0"/>
    <x v="1"/>
    <x v="7"/>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487432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068000"/>
    <n v="732812.14"/>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600000"/>
    <n v="20488.43"/>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3 - EQUIPO E INSTRUMENTAL, CIENTÍFICO Y LABORATORIO"/>
    <s v="N"/>
    <s v="00 - N/A"/>
    <s v="10 - FONDO GENERAL"/>
    <s v="(blank)"/>
    <s v="99 - MULTIPROVINCIAL"/>
    <n v="50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4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280000"/>
    <n v="453685.96"/>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2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2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7 - OBRAS"/>
    <s v="2.7.1 - OBRAS EN EDIFICACIONES"/>
    <s v="N"/>
    <s v="00 - N/A"/>
    <s v="10 - FONDO GENERAL"/>
    <s v="(blank)"/>
    <s v="99 - MULTIPROVINCIAL"/>
    <n v="780000"/>
    <n v="0"/>
  </r>
  <r>
    <s v="2025"/>
    <x v="1"/>
    <x v="0"/>
    <x v="1"/>
    <x v="8"/>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0"/>
    <n v="200000.01"/>
  </r>
  <r>
    <s v="2025"/>
    <x v="1"/>
    <x v="0"/>
    <x v="1"/>
    <x v="8"/>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9 - EDIFICIOS, ESTRUCTURAS, TIERRAS, TERRENOS Y OBJETOS DE VALOR"/>
    <s v="N"/>
    <s v="00 - N/A"/>
    <s v="30 - FONDOS PROPIOS"/>
    <s v="(blank)"/>
    <s v="01 - DISTRITO NACIONAL"/>
    <n v="20000"/>
    <n v="0"/>
  </r>
  <r>
    <s v="2025"/>
    <x v="1"/>
    <x v="0"/>
    <x v="1"/>
    <x v="8"/>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9 - EDIFICIOS, ESTRUCTURAS, TIERRAS, TERRENOS Y OBJETOS DE VALOR"/>
    <s v="N"/>
    <s v="00 - N/A"/>
    <s v="10 - FONDO GENERAL"/>
    <s v="(blank)"/>
    <s v="99 - MULTIPROVINCIAL"/>
    <n v="167298"/>
    <n v="0"/>
  </r>
  <r>
    <s v="2025"/>
    <x v="1"/>
    <x v="0"/>
    <x v="1"/>
    <x v="8"/>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100000"/>
    <n v="0"/>
  </r>
  <r>
    <s v="2025"/>
    <x v="1"/>
    <x v="0"/>
    <x v="1"/>
    <x v="8"/>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2800000"/>
    <n v="1280000"/>
  </r>
  <r>
    <s v="2025"/>
    <x v="1"/>
    <x v="0"/>
    <x v="1"/>
    <x v="8"/>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0"/>
    <n v="220660"/>
  </r>
  <r>
    <s v="2025"/>
    <x v="1"/>
    <x v="0"/>
    <x v="1"/>
    <x v="8"/>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9 - EDIFICIOS, ESTRUCTURAS, TIERRAS, TERRENOS Y OBJETOS DE VALOR"/>
    <s v="N"/>
    <s v="00 - N/A"/>
    <s v="30 - FONDOS PROPIOS"/>
    <s v="(blank)"/>
    <s v="99 - MULTIPROVINCIAL"/>
    <n v="657624019"/>
    <n v="0"/>
  </r>
  <r>
    <s v="2025"/>
    <x v="1"/>
    <x v="0"/>
    <x v="1"/>
    <x v="8"/>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9 - EDIFICIOS, ESTRUCTURAS, TIERRAS, TERRENOS Y OBJETOS DE VALOR"/>
    <s v="N"/>
    <s v="00 - N/A"/>
    <s v="30 - FONDOS PROPIOS"/>
    <s v="(blank)"/>
    <s v="32 - SANTO DOMINGO"/>
    <n v="525800"/>
    <n v="305620"/>
  </r>
  <r>
    <s v="2025"/>
    <x v="1"/>
    <x v="0"/>
    <x v="1"/>
    <x v="8"/>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9 - EDIFICIOS, ESTRUCTURAS, TIERRAS, TERRENOS Y OBJETOS DE VALOR"/>
    <s v="N"/>
    <s v="00 - N/A"/>
    <s v="10 - FONDO GENERAL"/>
    <s v="(blank)"/>
    <s v="01 - DISTRITO NACIONAL"/>
    <n v="300000"/>
    <n v="0"/>
  </r>
  <r>
    <s v="2025"/>
    <x v="1"/>
    <x v="0"/>
    <x v="1"/>
    <x v="8"/>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00000"/>
    <n v="0"/>
  </r>
  <r>
    <s v="2025"/>
    <x v="1"/>
    <x v="0"/>
    <x v="1"/>
    <x v="9"/>
    <s v="9 - N/A - Instituciones públicas descentralizadas y autónomas no financieras"/>
    <s v="5104 - DEPARTAMENTO AEROPORTUARIO"/>
    <s v="0001 - DEPARTAMENTO AEROPORTUARIO"/>
    <s v="2 - SERVICIOS ECONÓMICOS"/>
    <s v="2.6 - Transporte"/>
    <s v="2.6.04 - Transporte aéreo"/>
    <s v="2.6 - BIENES MUEBLES, INMUEBLES E INTANGIBLES"/>
    <s v="2.6.9 - EDIFICIOS, ESTRUCTURAS, TIERRAS, TERRENOS Y OBJETOS DE VALOR"/>
    <s v="N"/>
    <s v="00 - N/A"/>
    <s v="30 - FONDOS PROPIOS"/>
    <s v="(blank)"/>
    <s v="99 - MULTIPROVINCIAL"/>
    <n v="100000000"/>
    <n v="0"/>
  </r>
  <r>
    <s v="2025"/>
    <x v="1"/>
    <x v="0"/>
    <x v="1"/>
    <x v="9"/>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S"/>
    <s v="02 - CONSTRUCCIÓN PRESA DE MONTE GRANDE, REHABILITACION Y COMPLEMENTACION DE LA PRESA DE SABANA YEGUA, PROVINCIA AZUA"/>
    <s v="10 - FONDO GENERAL"/>
    <n v="3731"/>
    <s v="10 - INDEPENDENCIA"/>
    <n v="54500000"/>
    <n v="0"/>
  </r>
  <r>
    <s v="2025"/>
    <x v="1"/>
    <x v="0"/>
    <x v="1"/>
    <x v="9"/>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8 - BIENES INTANGIBLES"/>
    <s v="N"/>
    <s v="00 - N/A"/>
    <s v="30 - FONDOS PROPIOS"/>
    <s v="(blank)"/>
    <s v="01 - DISTRITO NACIONAL"/>
    <n v="57000"/>
    <n v="0"/>
  </r>
  <r>
    <s v="2025"/>
    <x v="1"/>
    <x v="0"/>
    <x v="1"/>
    <x v="9"/>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8 - BIENES INTANGIBLES"/>
    <s v="N"/>
    <s v="00 - N/A"/>
    <s v="30 - FONDOS PROPIOS"/>
    <s v="(blank)"/>
    <s v="99 - MULTIPROVINCIAL"/>
    <n v="300000"/>
    <n v="0"/>
  </r>
  <r>
    <s v="2025"/>
    <x v="1"/>
    <x v="0"/>
    <x v="1"/>
    <x v="9"/>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2000"/>
    <n v="0"/>
  </r>
  <r>
    <s v="2025"/>
    <x v="1"/>
    <x v="0"/>
    <x v="1"/>
    <x v="10"/>
    <s v="9 - N/A - Instituciones públicas descentralizadas y autónomas no financieras"/>
    <s v="5104 - DEPARTAMENTO AEROPORTUARIO"/>
    <s v="0001 - DEPARTAMENTO AEROPORTUARIO"/>
    <s v="2 - SERVICIOS ECONÓMICOS"/>
    <s v="2.6 - Transporte"/>
    <s v="2.6.04 - Transporte aéreo"/>
    <s v="2.5 - TRANSFERENCIAS DE CAPITAL"/>
    <s v="2.5.9 - TRANSFERENCIAS DE CAPITAL A OTRAS INSTITUCIONES PÚBLICAS"/>
    <s v="N"/>
    <s v="00 - N/A"/>
    <s v="30 - FONDOS PROPIOS"/>
    <s v="(blank)"/>
    <s v="99 - MULTIPROVINCIAL"/>
    <n v="50000000"/>
    <n v="0"/>
  </r>
  <r>
    <s v="2025"/>
    <x v="1"/>
    <x v="0"/>
    <x v="1"/>
    <x v="1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28202000"/>
  </r>
  <r>
    <s v="2025"/>
    <x v="1"/>
    <x v="0"/>
    <x v="1"/>
    <x v="1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blank)"/>
    <s v="99 - MULTIPROVINCIAL"/>
    <n v="74000000"/>
    <n v="33386420.150000002"/>
  </r>
  <r>
    <s v="2025"/>
    <x v="1"/>
    <x v="0"/>
    <x v="1"/>
    <x v="10"/>
    <s v="9 - N/A - Instituciones públicas descentralizadas y autónomas no financieras"/>
    <s v="5131 - INSTITUTO DOMINICANO DE LAS TELECOMUNICACIONES"/>
    <s v="0001 - INSTITUTO DOMINICANO DE LA TELECOMUNICACIONES"/>
    <s v="2 - SERVICIOS ECONÓMICOS"/>
    <s v="2.7 - Comunicaciones"/>
    <s v="2.7.01 - Comunicaciones"/>
    <s v="2.5 - TRANSFERENCIAS DE CAPITAL"/>
    <s v="2.5.3 - TRANSFERENCIAS DE CAPITAL A GOBIERNOS GENERALES LOCALES"/>
    <s v="N"/>
    <s v="00 - N/A"/>
    <s v="30 - FONDOS PROPIOS"/>
    <s v="(blank)"/>
    <s v="99 - MULTIPROVINCIAL"/>
    <n v="599533787"/>
    <n v="26548153.399999999"/>
  </r>
  <r>
    <s v="2025"/>
    <x v="1"/>
    <x v="0"/>
    <x v="1"/>
    <x v="1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5 - TRANSFERENCIAS DE CAPITAL"/>
    <s v="2.5.1 - TRANSFERENCIAS DE CAPITAL AL SECTOR PRIVADO"/>
    <s v="N"/>
    <s v="00 - N/A"/>
    <s v="30 - FONDOS PROPIOS"/>
    <s v="(blank)"/>
    <s v="99 - MULTIPROVINCIAL"/>
    <n v="5000000"/>
    <n v="0"/>
  </r>
  <r>
    <s v="2025"/>
    <x v="1"/>
    <x v="0"/>
    <x v="1"/>
    <x v="1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5 - TRANSFERENCIAS DE CAPITAL"/>
    <s v="2.5.2 - TRANSFERENCIAS DE CAPITAL AL GOBIERNO GENERAL  NACIONAL"/>
    <s v="N"/>
    <s v="00 - N/A"/>
    <s v="30 - FONDOS PROPIOS"/>
    <s v="(blank)"/>
    <s v="99 - MULTIPROVINCIAL"/>
    <n v="1426082208"/>
    <n v="0"/>
  </r>
  <r>
    <s v="2025"/>
    <x v="1"/>
    <x v="0"/>
    <x v="1"/>
    <x v="1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5 - TRANSFERENCIAS DE CAPITAL"/>
    <s v="2.5.4 - TRANSFERENCIAS DE CAPITAL  A EMPRESAS PÚBLICAS NO FINANCIERAS"/>
    <s v="N"/>
    <s v="00 - N/A"/>
    <s v="30 - FONDOS PROPIOS"/>
    <s v="(blank)"/>
    <s v="99 - MULTIPROVINCIAL"/>
    <n v="0"/>
    <n v="0"/>
  </r>
  <r>
    <s v="2025"/>
    <x v="1"/>
    <x v="0"/>
    <x v="1"/>
    <x v="1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5 - TRANSFERENCIAS DE CAPITAL"/>
    <s v="2.5.4 - TRANSFERENCIAS DE CAPITAL  A EMPRESAS PÚBLICAS NO FINANCIERAS"/>
    <s v="N"/>
    <s v="00 - N/A"/>
    <s v="20 - FONDOS CON DESTINO ESPECÍFICO"/>
    <s v="(blank)"/>
    <s v="99 - MULTIPROVINCIAL"/>
    <n v="500000000"/>
    <n v="250000000"/>
  </r>
  <r>
    <s v="2025"/>
    <x v="1"/>
    <x v="0"/>
    <x v="1"/>
    <x v="1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5 - TRANSFERENCIAS DE CAPITAL"/>
    <s v="2.5.4 - TRANSFERENCIAS DE CAPITAL  A EMPRESAS PÚBLICAS NO FINANCIERAS"/>
    <s v="N"/>
    <s v="00 - N/A"/>
    <s v="30 - FONDOS PROPIOS"/>
    <s v="(blank)"/>
    <s v="99 - MULTIPROVINCIAL"/>
    <n v="200000000"/>
    <n v="75932374"/>
  </r>
  <r>
    <s v="2025"/>
    <x v="1"/>
    <x v="0"/>
    <x v="1"/>
    <x v="15"/>
    <s v="9 - N/A - Instituciones públicas descentralizadas y autónomas no financieras"/>
    <s v="5128 - UNIVERSIDAD AUTÓNOMA DE SANTO DOMINGO"/>
    <s v="0001 - UNIVERSIDAD AUTONOMA DE SANTO DOMINGO"/>
    <s v="4 - SERVICIOS SOCIALES"/>
    <s v="4.4 - Educación"/>
    <s v="4.4.04 - Educación superior"/>
    <s v="2.8 - ADQUISICION DE ACTIVOS FINANCIEROS CON FINES DE POLÍTICA"/>
    <s v="2.8.1 - CONCESIÓN DE PRESTAMOS"/>
    <s v="N"/>
    <s v="00 - N/A"/>
    <s v="10 - FONDO GENERAL"/>
    <s v="(blank)"/>
    <s v="99 - MULTIPROVINCIAL"/>
    <n v="24809"/>
    <n v="0"/>
  </r>
  <r>
    <s v="2025"/>
    <x v="1"/>
    <x v="1"/>
    <x v="2"/>
    <x v="13"/>
    <s v="9 - N/A - Instituciones públicas descentralizadas y autónomas no financieras"/>
    <s v="5121 - LIGA MUNICIPAL DOMINICANA"/>
    <s v="0001 - LIGA MUNICIPAL DOMINICANA"/>
    <s v="0 - N/A"/>
    <s v="0.0 - N/A"/>
    <s v="0.0.00 - N/A"/>
    <s v="4.2 - Disminución de pasivos"/>
    <s v="4.2.2 - Disminución de pasivos no corrientes"/>
    <s v="N"/>
    <s v="00 - N/A"/>
    <s v="20 - FONDOS CON DESTINO ESPECÍFICO"/>
    <s v="(blank)"/>
    <s v="00 - NO CLASIFICADO"/>
    <n v="5000000"/>
    <n v="1499200.02"/>
  </r>
  <r>
    <s v="2025"/>
    <x v="1"/>
    <x v="1"/>
    <x v="2"/>
    <x v="13"/>
    <s v="9 - N/A - Instituciones públicas descentralizadas y autónomas no financieras"/>
    <s v="5128 - UNIVERSIDAD AUTÓNOMA DE SANTO DOMINGO"/>
    <s v="0001 - UNIVERSIDAD AUTONOMA DE SANTO DOMINGO"/>
    <s v="0 - N/A"/>
    <s v="0.0 - N/A"/>
    <s v="0.0.00 - N/A"/>
    <s v="4.2 - Disminución de pasivos"/>
    <s v="4.2.1 - Disminución de pasivos corrientes"/>
    <s v="N"/>
    <s v="00 - N/A"/>
    <s v="10 - FONDO GENERAL"/>
    <s v="(blank)"/>
    <s v="00 - NO CLASIFICADO"/>
    <n v="23185197"/>
    <n v="0"/>
  </r>
  <r>
    <s v="2025"/>
    <x v="1"/>
    <x v="1"/>
    <x v="2"/>
    <x v="13"/>
    <s v="9 - N/A - Instituciones públicas descentralizadas y autónomas no financieras"/>
    <s v="5158 - DIRECCION GENERAL DE ADUANAS"/>
    <s v="0001 - DIRECCION GENERAL DE ADUANAS"/>
    <s v="0 - N/A"/>
    <s v="0.0 - N/A"/>
    <s v="0.0.00 - N/A"/>
    <s v="4.2 - Disminución de pasivos"/>
    <s v="4.2.2 - Disminución de pasivos no corrientes"/>
    <s v="N"/>
    <s v="00 - N/A"/>
    <s v="30 - FONDOS PROPIOS"/>
    <s v="(blank)"/>
    <s v="00 - NO CLASIFICADO"/>
    <n v="58000000"/>
    <n v="0"/>
  </r>
  <r>
    <s v="2025"/>
    <x v="1"/>
    <x v="1"/>
    <x v="2"/>
    <x v="13"/>
    <s v="9 - N/A - Instituciones públicas descentralizadas y autónomas no financieras"/>
    <s v="5159 - DIRECCION GENERAL DE IMPUESTOS INTERNOS"/>
    <s v="0001 - DIRECCION GENERAL DE IMPUESTOS INTERNOS"/>
    <s v="0 - N/A"/>
    <s v="0.0 - N/A"/>
    <s v="0.0.00 - N/A"/>
    <s v="4.2 - Disminución de pasivos"/>
    <s v="4.2.1 - Disminución de pasivos corrientes"/>
    <s v="N"/>
    <s v="00 - N/A"/>
    <s v="20 - FONDOS CON DESTINO ESPECÍFICO"/>
    <s v="(blank)"/>
    <s v="00 - NO CLASIFICADO"/>
    <n v="1328308604"/>
    <n v="0"/>
  </r>
  <r>
    <s v="2025"/>
    <x v="2"/>
    <x v="0"/>
    <x v="0"/>
    <x v="0"/>
    <s v="10 - N/A - Instituciones de la seguridad social"/>
    <s v="5202 - INSTITUTO DE AUXILIOS"/>
    <s v="0001 - INSTITUTO DE AUXILIOS"/>
    <s v="4 - SERVICIOS SOCIALES"/>
    <s v="4.5 - Protección social"/>
    <s v="4.5.10 - Asistencia social"/>
    <s v="2.1 - REMUNERACIONES Y CONTRIBUCIONES"/>
    <s v="2.1.1 - REMUNERACIONES"/>
    <s v="N"/>
    <s v="00 - N/A."/>
    <s v="10 - FONDO GENERAL"/>
    <s v="(blank)"/>
    <s v="99 - MULTIPROVINCIAL"/>
    <n v="170450548"/>
    <n v="59479123.850000001"/>
  </r>
  <r>
    <s v="2025"/>
    <x v="2"/>
    <x v="0"/>
    <x v="0"/>
    <x v="0"/>
    <s v="10 - N/A - Instituciones de la seguridad social"/>
    <s v="5202 - INSTITUTO DE AUXILIOS"/>
    <s v="0001 - INSTITUTO DE AUXILIOS"/>
    <s v="4 - SERVICIOS SOCIALES"/>
    <s v="4.5 - Protección social"/>
    <s v="4.5.10 - Asistencia social"/>
    <s v="2.1 - REMUNERACIONES Y CONTRIBUCIONES"/>
    <s v="2.1.1 - REMUNERACIONES"/>
    <s v="N"/>
    <s v="00 - N/A."/>
    <s v="30 - FONDOS PROPIOS"/>
    <s v="(blank)"/>
    <s v="99 - MULTIPROVINCIAL"/>
    <n v="2500000"/>
    <n v="1946270.31"/>
  </r>
  <r>
    <s v="2025"/>
    <x v="2"/>
    <x v="0"/>
    <x v="0"/>
    <x v="0"/>
    <s v="10 - N/A - Instituciones de la seguridad social"/>
    <s v="5202 - INSTITUTO DE AUXILIOS"/>
    <s v="0001 - INSTITUTO DE AUXILIOS"/>
    <s v="4 - SERVICIOS SOCIALES"/>
    <s v="4.5 - Protección social"/>
    <s v="4.5.10 - Asistencia social"/>
    <s v="2.1 - REMUNERACIONES Y CONTRIBUCIONES"/>
    <s v="2.1.2 - SOBRESUELDOS"/>
    <s v="N"/>
    <s v="00 - N/A."/>
    <s v="10 - FONDO GENERAL"/>
    <s v="(blank)"/>
    <s v="99 - MULTIPROVINCIAL"/>
    <n v="35181659"/>
    <n v="3010500"/>
  </r>
  <r>
    <s v="2025"/>
    <x v="2"/>
    <x v="0"/>
    <x v="0"/>
    <x v="0"/>
    <s v="10 - N/A - Instituciones de la seguridad social"/>
    <s v="5202 - INSTITUTO DE AUXILIOS"/>
    <s v="0001 - INSTITUTO DE AUXILIOS"/>
    <s v="4 - SERVICIOS SOCIALES"/>
    <s v="4.5 - Protección social"/>
    <s v="4.5.10 - Asistencia social"/>
    <s v="2.1 - REMUNERACIONES Y CONTRIBUCIONES"/>
    <s v="2.1.2 - SOBRESUELDOS"/>
    <s v="N"/>
    <s v="00 - N/A."/>
    <s v="30 - FONDOS PROPIOS"/>
    <s v="(blank)"/>
    <s v="99 - MULTIPROVINCIAL"/>
    <n v="1680000"/>
    <n v="210000"/>
  </r>
  <r>
    <s v="2025"/>
    <x v="2"/>
    <x v="0"/>
    <x v="0"/>
    <x v="0"/>
    <s v="10 - N/A - Instituciones de la seguridad social"/>
    <s v="5202 - INSTITUTO DE AUXILIOS"/>
    <s v="0001 - INSTITUTO DE AUXILIOS"/>
    <s v="4 - SERVICIOS SOCIALES"/>
    <s v="4.5 - Protección social"/>
    <s v="4.5.10 - Asistencia social"/>
    <s v="2.1 - REMUNERACIONES Y CONTRIBUCIONES"/>
    <s v="2.1.3 - DIETAS Y GASTOS DE REPRESENTACIÓN"/>
    <s v="N"/>
    <s v="00 - N/A."/>
    <s v="30 - FONDOS PROPIOS"/>
    <s v="(blank)"/>
    <s v="99 - MULTIPROVINCIAL"/>
    <n v="150000"/>
    <n v="0"/>
  </r>
  <r>
    <s v="2025"/>
    <x v="2"/>
    <x v="0"/>
    <x v="0"/>
    <x v="0"/>
    <s v="10 - N/A - Instituciones de la seguridad social"/>
    <s v="5202 - INSTITUTO DE AUXILIOS"/>
    <s v="0001 - INSTITUTO DE AUXILIOS"/>
    <s v="4 - SERVICIOS SOCIALES"/>
    <s v="4.5 - Protección social"/>
    <s v="4.5.10 - Asistencia social"/>
    <s v="2.1 - REMUNERACIONES Y CONTRIBUCIONES"/>
    <s v="2.1.5 - CONTRIBUCIONES A LA SEGURIDAD SOCIAL"/>
    <s v="N"/>
    <s v="00 - N/A."/>
    <s v="10 - FONDO GENERAL"/>
    <s v="(blank)"/>
    <s v="99 - MULTIPROVINCIAL"/>
    <n v="24039325"/>
    <n v="9022988.6499999985"/>
  </r>
  <r>
    <s v="2025"/>
    <x v="2"/>
    <x v="0"/>
    <x v="0"/>
    <x v="0"/>
    <s v="10 - N/A - Instituciones de la seguridad social"/>
    <s v="5202 - INSTITUTO DE AUXILIOS"/>
    <s v="0001 - INSTITUTO DE AUXILIOS"/>
    <s v="4 - SERVICIOS SOCIALES"/>
    <s v="4.5 - Protección social"/>
    <s v="4.5.10 - Asistencia social"/>
    <s v="2.2 - CONTRATACIÓN DE SERVICIOS"/>
    <s v="2.2.1 - SERVICIOS BÁSICOS"/>
    <s v="N"/>
    <s v="00 - N/A."/>
    <s v="10 - FONDO GENERAL"/>
    <s v="(blank)"/>
    <s v="99 - MULTIPROVINCIAL"/>
    <n v="18021058"/>
    <n v="7520492.8600000003"/>
  </r>
  <r>
    <s v="2025"/>
    <x v="2"/>
    <x v="0"/>
    <x v="0"/>
    <x v="0"/>
    <s v="10 - N/A - Instituciones de la seguridad social"/>
    <s v="5202 - INSTITUTO DE AUXILIOS"/>
    <s v="0001 - INSTITUTO DE AUXILIOS"/>
    <s v="4 - SERVICIOS SOCIALES"/>
    <s v="4.5 - Protección social"/>
    <s v="4.5.10 - Asistencia social"/>
    <s v="2.2 - CONTRATACIÓN DE SERVICIOS"/>
    <s v="2.2.1 - SERVICIOS BÁSICOS"/>
    <s v="N"/>
    <s v="00 - N/A."/>
    <s v="30 - FONDOS PROPIOS"/>
    <s v="(blank)"/>
    <s v="99 - MULTIPROVINCIAL"/>
    <n v="105000"/>
    <n v="0"/>
  </r>
  <r>
    <s v="2025"/>
    <x v="2"/>
    <x v="0"/>
    <x v="0"/>
    <x v="0"/>
    <s v="10 - N/A - Instituciones de la seguridad social"/>
    <s v="5202 - INSTITUTO DE AUXILIOS"/>
    <s v="0001 - INSTITUTO DE AUXILIOS"/>
    <s v="4 - SERVICIOS SOCIALES"/>
    <s v="4.5 - Protección social"/>
    <s v="4.5.10 - Asistencia social"/>
    <s v="2.2 - CONTRATACIÓN DE SERVICIOS"/>
    <s v="2.2.2 - PUBLICIDAD, IMPRESIÓN Y ENCUADERNACIÓN"/>
    <s v="N"/>
    <s v="00 - N/A."/>
    <s v="10 - FONDO GENERAL"/>
    <s v="(blank)"/>
    <s v="99 - MULTIPROVINCIAL"/>
    <n v="210000"/>
    <n v="199420"/>
  </r>
  <r>
    <s v="2025"/>
    <x v="2"/>
    <x v="0"/>
    <x v="0"/>
    <x v="0"/>
    <s v="10 - N/A - Instituciones de la seguridad social"/>
    <s v="5202 - INSTITUTO DE AUXILIOS"/>
    <s v="0001 - INSTITUTO DE AUXILIOS"/>
    <s v="4 - SERVICIOS SOCIALES"/>
    <s v="4.5 - Protección social"/>
    <s v="4.5.10 - Asistencia social"/>
    <s v="2.2 - CONTRATACIÓN DE SERVICIOS"/>
    <s v="2.2.2 - PUBLICIDAD, IMPRESIÓN Y ENCUADERNACIÓN"/>
    <s v="N"/>
    <s v="00 - N/A."/>
    <s v="30 - FONDOS PROPIOS"/>
    <s v="(blank)"/>
    <s v="99 - MULTIPROVINCIAL"/>
    <n v="1400000"/>
    <n v="138116.64000000001"/>
  </r>
  <r>
    <s v="2025"/>
    <x v="2"/>
    <x v="0"/>
    <x v="0"/>
    <x v="0"/>
    <s v="10 - N/A - Instituciones de la seguridad social"/>
    <s v="5202 - INSTITUTO DE AUXILIOS"/>
    <s v="0001 - INSTITUTO DE AUXILIOS"/>
    <s v="4 - SERVICIOS SOCIALES"/>
    <s v="4.5 - Protección social"/>
    <s v="4.5.10 - Asistencia social"/>
    <s v="2.2 - CONTRATACIÓN DE SERVICIOS"/>
    <s v="2.2.3 - VIÁTICOS"/>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2 - CONTRATACIÓN DE SERVICIOS"/>
    <s v="2.2.4 - TRANSPORTE Y ALMACENAJE"/>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2 - CONTRATACIÓN DE SERVICIOS"/>
    <s v="2.2.5 - ALQUILERES Y RENTAS"/>
    <s v="N"/>
    <s v="00 - N/A."/>
    <s v="10 - FONDO GENERAL"/>
    <s v="(blank)"/>
    <s v="99 - MULTIPROVINCIAL"/>
    <n v="7200000"/>
    <n v="2102800"/>
  </r>
  <r>
    <s v="2025"/>
    <x v="2"/>
    <x v="0"/>
    <x v="0"/>
    <x v="0"/>
    <s v="10 - N/A - Instituciones de la seguridad social"/>
    <s v="5202 - INSTITUTO DE AUXILIOS"/>
    <s v="0001 - INSTITUTO DE AUXILIOS"/>
    <s v="4 - SERVICIOS SOCIALES"/>
    <s v="4.5 - Protección social"/>
    <s v="4.5.10 - Asistencia social"/>
    <s v="2.2 - CONTRATACIÓN DE SERVICIOS"/>
    <s v="2.2.5 - ALQUILERES Y RENTAS"/>
    <s v="N"/>
    <s v="00 - N/A."/>
    <s v="30 - FONDOS PROPIOS"/>
    <s v="(blank)"/>
    <s v="99 - MULTIPROVINCIAL"/>
    <n v="1900000"/>
    <n v="0"/>
  </r>
  <r>
    <s v="2025"/>
    <x v="2"/>
    <x v="0"/>
    <x v="0"/>
    <x v="0"/>
    <s v="10 - N/A - Instituciones de la seguridad social"/>
    <s v="5202 - INSTITUTO DE AUXILIOS"/>
    <s v="0001 - INSTITUTO DE AUXILIOS"/>
    <s v="4 - SERVICIOS SOCIALES"/>
    <s v="4.5 - Protección social"/>
    <s v="4.5.10 - Asistencia social"/>
    <s v="2.2 - CONTRATACIÓN DE SERVICIOS"/>
    <s v="2.2.6 - SEGUROS"/>
    <s v="N"/>
    <s v="00 - N/A."/>
    <s v="30 - FONDOS PROPIOS"/>
    <s v="(blank)"/>
    <s v="99 - MULTIPROVINCIAL"/>
    <n v="2125649"/>
    <n v="0"/>
  </r>
  <r>
    <s v="2025"/>
    <x v="2"/>
    <x v="0"/>
    <x v="0"/>
    <x v="0"/>
    <s v="10 - N/A - Instituciones de la seguridad social"/>
    <s v="5202 - INSTITUTO DE AUXILIOS"/>
    <s v="0001 - INSTITUTO DE AUXILIOS"/>
    <s v="4 - SERVICIOS SOCIALES"/>
    <s v="4.5 - Protección social"/>
    <s v="4.5.10 - Asistencia social"/>
    <s v="2.2 - CONTRATACIÓN DE SERVICIOS"/>
    <s v="2.2.7 - SERVICIOS DE CONSERVACIÓN, REPARACIONES MENORES E INSTALACIONES TEMPORALES"/>
    <s v="N"/>
    <s v="00 - N/A"/>
    <s v="30 - FONDOS PROPIOS"/>
    <s v="(blank)"/>
    <s v="99 - MULTIPROVINCIAL"/>
    <n v="500000"/>
    <n v="128856"/>
  </r>
  <r>
    <s v="2025"/>
    <x v="2"/>
    <x v="0"/>
    <x v="0"/>
    <x v="0"/>
    <s v="10 - N/A - Instituciones de la seguridad social"/>
    <s v="5202 - INSTITUTO DE AUXILIOS"/>
    <s v="0001 - INSTITUTO DE AUXILIOS"/>
    <s v="4 - SERVICIOS SOCIALES"/>
    <s v="4.5 - Protección social"/>
    <s v="4.5.10 - Asistencia social"/>
    <s v="2.2 - CONTRATACIÓN DE SERVICIOS"/>
    <s v="2.2.7 - SERVICIOS DE CONSERVACIÓN, REPARACIONES MENORES E INSTALACIONES TEMPORALES"/>
    <s v="N"/>
    <s v="00 - N/A."/>
    <s v="30 - FONDOS PROPIOS"/>
    <s v="(blank)"/>
    <s v="99 - MULTIPROVINCIAL"/>
    <n v="9054192"/>
    <n v="476453.98"/>
  </r>
  <r>
    <s v="2025"/>
    <x v="2"/>
    <x v="0"/>
    <x v="0"/>
    <x v="0"/>
    <s v="10 - N/A - Instituciones de la seguridad social"/>
    <s v="5202 - INSTITUTO DE AUXILIOS"/>
    <s v="0001 - INSTITUTO DE AUXILIOS"/>
    <s v="4 - SERVICIOS SOCIALES"/>
    <s v="4.5 - Protección social"/>
    <s v="4.5.10 - Asistencia social"/>
    <s v="2.2 - CONTRATACIÓN DE SERVICIOS"/>
    <s v="2.2.8 - OTROS SERVICIOS NO INCLUIDOS EN CONCEPTOS ANTERIORES"/>
    <s v="N"/>
    <s v="00 - N/A."/>
    <s v="30 - FONDOS PROPIOS"/>
    <s v="(blank)"/>
    <s v="99 - MULTIPROVINCIAL"/>
    <n v="7494350"/>
    <n v="800401.08"/>
  </r>
  <r>
    <s v="2025"/>
    <x v="2"/>
    <x v="0"/>
    <x v="0"/>
    <x v="0"/>
    <s v="10 - N/A - Instituciones de la seguridad social"/>
    <s v="5202 - INSTITUTO DE AUXILIOS"/>
    <s v="0001 - INSTITUTO DE AUXILIOS"/>
    <s v="4 - SERVICIOS SOCIALES"/>
    <s v="4.5 - Protección social"/>
    <s v="4.5.10 - Asistencia social"/>
    <s v="2.2 - CONTRATACIÓN DE SERVICIOS"/>
    <s v="2.2.9 - OTRAS CONTRATACIONES DE SERVICIOS"/>
    <s v="N"/>
    <s v="00 - N/A."/>
    <s v="30 - FONDOS PROPIOS"/>
    <s v="(blank)"/>
    <s v="99 - MULTIPROVINCIAL"/>
    <n v="10750000"/>
    <n v="3057427.1999999997"/>
  </r>
  <r>
    <s v="2025"/>
    <x v="2"/>
    <x v="0"/>
    <x v="0"/>
    <x v="0"/>
    <s v="10 - N/A - Instituciones de la seguridad social"/>
    <s v="5202 - INSTITUTO DE AUXILIOS"/>
    <s v="0001 - INSTITUTO DE AUXILIOS"/>
    <s v="4 - SERVICIOS SOCIALES"/>
    <s v="4.5 - Protección social"/>
    <s v="4.5.10 - Asistencia social"/>
    <s v="2.3 - MATERIALES Y SUMINISTROS"/>
    <s v="2.3.1 - ALIMENTOS Y PRODUCTOS AGROFORESTALES"/>
    <s v="N"/>
    <s v="00 - N/A."/>
    <s v="30 - FONDOS PROPIOS"/>
    <s v="(blank)"/>
    <s v="99 - MULTIPROVINCIAL"/>
    <n v="6540000"/>
    <n v="2931653.44"/>
  </r>
  <r>
    <s v="2025"/>
    <x v="2"/>
    <x v="0"/>
    <x v="0"/>
    <x v="0"/>
    <s v="10 - N/A - Instituciones de la seguridad social"/>
    <s v="5202 - INSTITUTO DE AUXILIOS"/>
    <s v="0001 - INSTITUTO DE AUXILIOS"/>
    <s v="4 - SERVICIOS SOCIALES"/>
    <s v="4.5 - Protección social"/>
    <s v="4.5.10 - Asistencia social"/>
    <s v="2.3 - MATERIALES Y SUMINISTROS"/>
    <s v="2.3.2 - TEXTILES Y VESTUARIOS"/>
    <s v="N"/>
    <s v="00 - N/A."/>
    <s v="30 - FONDOS PROPIOS"/>
    <s v="(blank)"/>
    <s v="99 - MULTIPROVINCIAL"/>
    <n v="3250000"/>
    <n v="0"/>
  </r>
  <r>
    <s v="2025"/>
    <x v="2"/>
    <x v="0"/>
    <x v="0"/>
    <x v="0"/>
    <s v="10 - N/A - Instituciones de la seguridad social"/>
    <s v="5202 - INSTITUTO DE AUXILIOS"/>
    <s v="0001 - INSTITUTO DE AUXILIOS"/>
    <s v="4 - SERVICIOS SOCIALES"/>
    <s v="4.5 - Protección social"/>
    <s v="4.5.10 - Asistencia social"/>
    <s v="2.3 - MATERIALES Y SUMINISTROS"/>
    <s v="2.3.3 - PAPEL, CARTÓN E IMPRESOS"/>
    <s v="N"/>
    <s v="00 - N/A."/>
    <s v="30 - FONDOS PROPIOS"/>
    <s v="(blank)"/>
    <s v="99 - MULTIPROVINCIAL"/>
    <n v="2350000"/>
    <n v="0"/>
  </r>
  <r>
    <s v="2025"/>
    <x v="2"/>
    <x v="0"/>
    <x v="0"/>
    <x v="0"/>
    <s v="10 - N/A - Instituciones de la seguridad social"/>
    <s v="5202 - INSTITUTO DE AUXILIOS"/>
    <s v="0001 - INSTITUTO DE AUXILIOS"/>
    <s v="4 - SERVICIOS SOCIALES"/>
    <s v="4.5 - Protección social"/>
    <s v="4.5.10 - Asistencia social"/>
    <s v="2.3 - MATERIALES Y SUMINISTROS"/>
    <s v="2.3.4 - PRODUCTOS FARMACÉUTICOS"/>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3 - MATERIALES Y SUMINISTROS"/>
    <s v="2.3.4 - PRODUCTOS FARMACÉUTICOS"/>
    <s v="N"/>
    <s v="00 - N/A."/>
    <s v="30 - FONDOS PROPIOS"/>
    <s v="(blank)"/>
    <s v="99 - MULTIPROVINCIAL"/>
    <n v="500000"/>
    <n v="0"/>
  </r>
  <r>
    <s v="2025"/>
    <x v="2"/>
    <x v="0"/>
    <x v="0"/>
    <x v="0"/>
    <s v="10 - N/A - Instituciones de la seguridad social"/>
    <s v="5202 - INSTITUTO DE AUXILIOS"/>
    <s v="0001 - INSTITUTO DE AUXILIOS"/>
    <s v="4 - SERVICIOS SOCIALES"/>
    <s v="4.5 - Protección social"/>
    <s v="4.5.10 - Asistencia social"/>
    <s v="2.3 - MATERIALES Y SUMINISTROS"/>
    <s v="2.3.5 - CUERO, CAUCHO Y PLÁSTICO"/>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3 - MATERIALES Y SUMINISTROS"/>
    <s v="2.3.6 - PRODUCTOS DE MINERALES, METÁLICOS Y NO METÁLICOS"/>
    <s v="N"/>
    <s v="00 - N/A."/>
    <s v="30 - FONDOS PROPIOS"/>
    <s v="(blank)"/>
    <s v="99 - MULTIPROVINCIAL"/>
    <n v="1470000"/>
    <n v="128698.03"/>
  </r>
  <r>
    <s v="2025"/>
    <x v="2"/>
    <x v="0"/>
    <x v="0"/>
    <x v="0"/>
    <s v="10 - N/A - Instituciones de la seguridad social"/>
    <s v="5202 - INSTITUTO DE AUXILIOS"/>
    <s v="0001 - INSTITUTO DE AUXILIOS"/>
    <s v="4 - SERVICIOS SOCIALES"/>
    <s v="4.5 - Protección social"/>
    <s v="4.5.10 - Asistencia social"/>
    <s v="2.3 - MATERIALES Y SUMINISTROS"/>
    <s v="2.3.7 - COMBUSTIBLES, LUBRICANTES, PRODUCTOS QUÍMICOS Y CONEXOS"/>
    <s v="N"/>
    <s v="00 - N/A."/>
    <s v="10 - FONDO GENERAL"/>
    <s v="(blank)"/>
    <s v="99 - MULTIPROVINCIAL"/>
    <n v="12744000"/>
    <n v="4250000"/>
  </r>
  <r>
    <s v="2025"/>
    <x v="2"/>
    <x v="0"/>
    <x v="0"/>
    <x v="0"/>
    <s v="10 - N/A - Instituciones de la seguridad social"/>
    <s v="5202 - INSTITUTO DE AUXILIOS"/>
    <s v="0001 - INSTITUTO DE AUXILIOS"/>
    <s v="4 - SERVICIOS SOCIALES"/>
    <s v="4.5 - Protección social"/>
    <s v="4.5.10 - Asistencia social"/>
    <s v="2.3 - MATERIALES Y SUMINISTROS"/>
    <s v="2.3.7 - COMBUSTIBLES, LUBRICANTES, PRODUCTOS QUÍMICOS Y CONEXOS"/>
    <s v="N"/>
    <s v="00 - N/A."/>
    <s v="30 - FONDOS PROPIOS"/>
    <s v="(blank)"/>
    <s v="99 - MULTIPROVINCIAL"/>
    <n v="1050000"/>
    <n v="594962.74"/>
  </r>
  <r>
    <s v="2025"/>
    <x v="2"/>
    <x v="0"/>
    <x v="0"/>
    <x v="0"/>
    <s v="10 - N/A - Instituciones de la seguridad social"/>
    <s v="5202 - INSTITUTO DE AUXILIOS"/>
    <s v="0001 - INSTITUTO DE AUXILIOS"/>
    <s v="4 - SERVICIOS SOCIALES"/>
    <s v="4.5 - Protección social"/>
    <s v="4.5.10 - Asistencia social"/>
    <s v="2.3 - MATERIALES Y SUMINISTROS"/>
    <s v="2.3.9 - PRODUCTOS Y ÚTILES VARIOS"/>
    <s v="N"/>
    <s v="00 - N/A"/>
    <s v="30 - FONDOS PROPIOS"/>
    <s v="(blank)"/>
    <s v="99 - MULTIPROVINCIAL"/>
    <n v="1100000"/>
    <n v="126287.59"/>
  </r>
  <r>
    <s v="2025"/>
    <x v="2"/>
    <x v="0"/>
    <x v="0"/>
    <x v="0"/>
    <s v="10 - N/A - Instituciones de la seguridad social"/>
    <s v="5202 - INSTITUTO DE AUXILIOS"/>
    <s v="0001 - INSTITUTO DE AUXILIOS"/>
    <s v="4 - SERVICIOS SOCIALES"/>
    <s v="4.5 - Protección social"/>
    <s v="4.5.10 - Asistencia social"/>
    <s v="2.3 - MATERIALES Y SUMINISTROS"/>
    <s v="2.3.9 - PRODUCTOS Y ÚTILES VARIOS"/>
    <s v="N"/>
    <s v="00 - N/A."/>
    <s v="30 - FONDOS PROPIOS"/>
    <s v="(blank)"/>
    <s v="99 - MULTIPROVINCIAL"/>
    <n v="20540161"/>
    <n v="228689.95"/>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1 - SERVICIOS BÁSICOS"/>
    <s v="N"/>
    <s v="00 - N/A"/>
    <s v="30 - FONDOS PROPIOS"/>
    <s v="(blank)"/>
    <s v="99 - MULTIPROVINCIAL"/>
    <n v="156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4 - TRANSPORTE Y ALMACENAJE"/>
    <s v="N"/>
    <s v="00 - N/A"/>
    <s v="30 - FONDOS PROPIOS"/>
    <s v="(blank)"/>
    <s v="99 - MULTIPROVINCIAL"/>
    <n v="75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5 - ALQUILERES Y RENTAS"/>
    <s v="N"/>
    <s v="00 - N/A"/>
    <s v="30 - FONDOS PROPIOS"/>
    <s v="(blank)"/>
    <s v="99 - MULTIPROVINCIAL"/>
    <n v="2180000"/>
    <n v="241472.25"/>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36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45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1 - ALIMENTOS Y PRODUCTOS AGROFORESTALES"/>
    <s v="N"/>
    <s v="00 - N/A"/>
    <s v="30 - FONDOS PROPIOS"/>
    <s v="(blank)"/>
    <s v="99 - MULTIPROVINCIAL"/>
    <n v="60000"/>
    <n v="5900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5 - CUERO, CAUCHO Y PLÁSTICO"/>
    <s v="N"/>
    <s v="00 - N/A"/>
    <s v="30 - FONDOS PROPIOS"/>
    <s v="(blank)"/>
    <s v="99 - MULTIPROVINCIAL"/>
    <n v="725000"/>
    <n v="234129.58000000002"/>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91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2213000"/>
    <n v="58666.44"/>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9 - PRODUCTOS Y ÚTILES VARIOS"/>
    <s v="N"/>
    <s v="00 - N/A"/>
    <s v="10 - FONDO GENERAL"/>
    <s v="(blank)"/>
    <s v="99 - MULTIPROVINCIAL"/>
    <n v="175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9 - PRODUCTOS Y ÚTILES VARIOS"/>
    <s v="N"/>
    <s v="00 - N/A"/>
    <s v="30 - FONDOS PROPIOS"/>
    <s v="(blank)"/>
    <s v="99 - MULTIPROVINCIAL"/>
    <n v="32660000"/>
    <n v="3543622.24"/>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1 - REMUNERACIONES"/>
    <s v="N"/>
    <s v="00 - N/A"/>
    <s v="30 - FONDOS PROPIOS"/>
    <s v="(blank)"/>
    <s v="99 - MULTIPROVINCIAL"/>
    <n v="33192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2 - SOBRESUELDOS"/>
    <s v="N"/>
    <s v="00 - N/A"/>
    <s v="30 - FONDOS PROPIOS"/>
    <s v="(blank)"/>
    <s v="99 - MULTIPROVINCIAL"/>
    <n v="46119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3 - DIETAS Y GASTOS DE REPRESENTACIÓN"/>
    <s v="N"/>
    <s v="00 - N/A"/>
    <s v="30 - FONDOS PROPIOS"/>
    <s v="(blank)"/>
    <s v="99 - MULTIPROVINCIAL"/>
    <n v="212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4 - GRATIFICACIONES Y BONIFICACIONES"/>
    <s v="N"/>
    <s v="00 - N/A"/>
    <s v="30 - FONDOS PROPIOS"/>
    <s v="(blank)"/>
    <s v="99 - MULTIPROVINCIAL"/>
    <n v="141249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37836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1 - SERVICIOS BÁSICOS"/>
    <s v="N"/>
    <s v="00 - N/A"/>
    <s v="30 - FONDOS PROPIOS"/>
    <s v="(blank)"/>
    <s v="99 - MULTIPROVINCIAL"/>
    <n v="94182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58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3 - VIÁTICOS"/>
    <s v="N"/>
    <s v="00 - N/A"/>
    <s v="30 - FONDOS PROPIOS"/>
    <s v="(blank)"/>
    <s v="99 - MULTIPROVINCIAL"/>
    <n v="36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4 - TRANSPORTE Y ALMACENAJE"/>
    <s v="N"/>
    <s v="00 - N/A"/>
    <s v="30 - FONDOS PROPIOS"/>
    <s v="(blank)"/>
    <s v="99 - MULTIPROVINCIAL"/>
    <n v="152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5 - ALQUILERES Y RENTAS"/>
    <s v="N"/>
    <s v="00 - N/A"/>
    <s v="30 - FONDOS PROPIOS"/>
    <s v="(blank)"/>
    <s v="99 - MULTIPROVINCIAL"/>
    <n v="1154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6 - SEGUROS"/>
    <s v="N"/>
    <s v="00 - N/A"/>
    <s v="30 - FONDOS PROPIOS"/>
    <s v="(blank)"/>
    <s v="99 - MULTIPROVINCIAL"/>
    <n v="144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89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1318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9 - OTRAS CONTRATACIONES DE SERVICIOS"/>
    <s v="N"/>
    <s v="00 - N/A"/>
    <s v="30 - FONDOS PROPIOS"/>
    <s v="(blank)"/>
    <s v="99 - MULTIPROVINCIAL"/>
    <n v="18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1 - ALIMENTOS Y PRODUCTOS AGROFORESTALES"/>
    <s v="N"/>
    <s v="00 - N/A"/>
    <s v="30 - FONDOS PROPIOS"/>
    <s v="(blank)"/>
    <s v="99 - MULTIPROVINCIAL"/>
    <n v="816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2 - TEXTILES Y VESTUARIOS"/>
    <s v="N"/>
    <s v="00 - N/A"/>
    <s v="30 - FONDOS PROPIOS"/>
    <s v="(blank)"/>
    <s v="99 - MULTIPROVINCIAL"/>
    <n v="3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3 - PAPEL, CARTÓN E IMPRESOS"/>
    <s v="N"/>
    <s v="00 - N/A"/>
    <s v="30 - FONDOS PROPIOS"/>
    <s v="(blank)"/>
    <s v="99 - MULTIPROVINCIAL"/>
    <n v="1032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4 - PRODUCTOS FARMACÉUTICOS"/>
    <s v="N"/>
    <s v="00 - N/A"/>
    <s v="30 - FONDOS PROPIOS"/>
    <s v="(blank)"/>
    <s v="99 - MULTIPROVINCIAL"/>
    <n v="3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5 - CUERO, CAUCHO Y PLÁSTICO"/>
    <s v="N"/>
    <s v="00 - N/A"/>
    <s v="30 - FONDOS PROPIOS"/>
    <s v="(blank)"/>
    <s v="99 - MULTIPROVINCIAL"/>
    <n v="6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78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9 - PRODUCTOS Y ÚTILES VARIOS"/>
    <s v="N"/>
    <s v="00 - N/A"/>
    <s v="30 - FONDOS PROPIOS"/>
    <s v="(blank)"/>
    <s v="99 - MULTIPROVINCIAL"/>
    <n v="1518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1 - REMUNERACIONES"/>
    <s v="N"/>
    <s v="00 - N/A"/>
    <s v="30 - FONDOS PROPIOS"/>
    <s v="(blank)"/>
    <s v="99 - MULTIPROVINCIAL"/>
    <n v="5498356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2 - SOBRESUELDOS"/>
    <s v="N"/>
    <s v="00 - N/A"/>
    <s v="30 - FONDOS PROPIOS"/>
    <s v="(blank)"/>
    <s v="99 - MULTIPROVINCIAL"/>
    <n v="1361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3 - DIETAS Y GASTOS DE REPRESENTACIÓN"/>
    <s v="N"/>
    <s v="00 - N/A"/>
    <s v="30 - FONDOS PROPIOS"/>
    <s v="(blank)"/>
    <s v="99 - MULTIPROVINCIAL"/>
    <n v="35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4 - GRATIFICACIONES Y BONIFICACIONES"/>
    <s v="N"/>
    <s v="00 - N/A"/>
    <s v="30 - FONDOS PROPIOS"/>
    <s v="(blank)"/>
    <s v="99 - MULTIPROVINCIAL"/>
    <n v="1380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600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1 - SERVICIOS BÁSICOS"/>
    <s v="N"/>
    <s v="00 - N/A"/>
    <s v="30 - FONDOS PROPIOS"/>
    <s v="(blank)"/>
    <s v="99 - MULTIPROVINCIAL"/>
    <n v="28621744"/>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2 - PUBLICIDAD, IMPRESIÓN Y ENCUADERNACIÓN"/>
    <s v="N"/>
    <s v="00 - N/A"/>
    <s v="30 - FONDOS PROPIOS"/>
    <s v="(blank)"/>
    <s v="99 - MULTIPROVINCIAL"/>
    <n v="336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3 - VIÁTICOS"/>
    <s v="N"/>
    <s v="00 - N/A"/>
    <s v="30 - FONDOS PROPIOS"/>
    <s v="(blank)"/>
    <s v="99 - MULTIPROVINCIAL"/>
    <n v="80846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4 - TRANSPORTE Y ALMACENAJE"/>
    <s v="N"/>
    <s v="00 - N/A"/>
    <s v="30 - FONDOS PROPIOS"/>
    <s v="(blank)"/>
    <s v="99 - MULTIPROVINCIAL"/>
    <n v="1208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5 - ALQUILERES Y RENTAS"/>
    <s v="N"/>
    <s v="00 - N/A"/>
    <s v="30 - FONDOS PROPIOS"/>
    <s v="(blank)"/>
    <s v="99 - MULTIPROVINCIAL"/>
    <n v="390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6 - SEGUROS"/>
    <s v="N"/>
    <s v="00 - N/A"/>
    <s v="30 - FONDOS PROPIOS"/>
    <s v="(blank)"/>
    <s v="99 - MULTIPROVINCIAL"/>
    <n v="24516265"/>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16729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6084806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9 - OTRAS CONTRATACIONES DE SERVICIOS"/>
    <s v="N"/>
    <s v="00 - N/A"/>
    <s v="30 - FONDOS PROPIOS"/>
    <s v="(blank)"/>
    <s v="99 - MULTIPROVINCIAL"/>
    <n v="182805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1 - ALIMENTOS Y PRODUCTOS AGROFORESTALES"/>
    <s v="N"/>
    <s v="00 - N/A"/>
    <s v="30 - FONDOS PROPIOS"/>
    <s v="(blank)"/>
    <s v="99 - MULTIPROVINCIAL"/>
    <n v="5396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2 - TEXTILES Y VESTUARIOS"/>
    <s v="N"/>
    <s v="00 - N/A"/>
    <s v="30 - FONDOS PROPIOS"/>
    <s v="(blank)"/>
    <s v="99 - MULTIPROVINCIAL"/>
    <n v="51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3 - PAPEL, CARTÓN E IMPRESOS"/>
    <s v="N"/>
    <s v="00 - N/A"/>
    <s v="30 - FONDOS PROPIOS"/>
    <s v="(blank)"/>
    <s v="99 - MULTIPROVINCIAL"/>
    <n v="381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4 - PRODUCTOS FARMACÉUTICOS"/>
    <s v="N"/>
    <s v="00 - N/A"/>
    <s v="30 - FONDOS PROPIOS"/>
    <s v="(blank)"/>
    <s v="99 - MULTIPROVINCIAL"/>
    <n v="5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5 - CUERO, CAUCHO Y PLÁSTICO"/>
    <s v="N"/>
    <s v="00 - N/A"/>
    <s v="30 - FONDOS PROPIOS"/>
    <s v="(blank)"/>
    <s v="99 - MULTIPROVINCIAL"/>
    <n v="145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2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1032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9 - PRODUCTOS Y ÚTILES VARIOS"/>
    <s v="N"/>
    <s v="00 - N/A"/>
    <s v="30 - FONDOS PROPIOS"/>
    <s v="(blank)"/>
    <s v="99 - MULTIPROVINCIAL"/>
    <n v="1213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1 - REMUNERACIONES"/>
    <s v="N"/>
    <s v="00 - N/A"/>
    <s v="10 - FONDO GENERAL"/>
    <s v="(blank)"/>
    <s v="99 - MULTIPROVINCIAL"/>
    <n v="192497500"/>
    <n v="71506099.859999999"/>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2 - SOBRESUELDOS"/>
    <s v="N"/>
    <s v="00 - N/A"/>
    <s v="10 - FONDO GENERAL"/>
    <s v="(blank)"/>
    <s v="99 - MULTIPROVINCIAL"/>
    <n v="40525000"/>
    <n v="17124408.41"/>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3 - DIETAS Y GASTOS DE REPRESENTACIÓN"/>
    <s v="N"/>
    <s v="00 - N/A"/>
    <s v="10 - FONDO GENERAL"/>
    <s v="(blank)"/>
    <s v="99 - MULTIPROVINCIAL"/>
    <n v="12000000"/>
    <n v="3834745.1999999997"/>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4 - GRATIFICACIONES Y BONIFICACIONES"/>
    <s v="N"/>
    <s v="00 - N/A"/>
    <s v="10 - FONDO GENERAL"/>
    <s v="(blank)"/>
    <s v="99 - MULTIPROVINCIAL"/>
    <n v="1680000"/>
    <n v="150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5 - CONTRIBUCIONES A LA SEGURIDAD SOCIAL"/>
    <s v="N"/>
    <s v="00 - N/A"/>
    <s v="10 - FONDO GENERAL"/>
    <s v="(blank)"/>
    <s v="99 - MULTIPROVINCIAL"/>
    <n v="27283480"/>
    <n v="10585124.390000001"/>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1 - SERVICIOS BÁSICOS"/>
    <s v="N"/>
    <s v="00 - N/A"/>
    <s v="10 - FONDO GENERAL"/>
    <s v="(blank)"/>
    <s v="99 - MULTIPROVINCIAL"/>
    <n v="8925000"/>
    <n v="5959039.8899999997"/>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2 - PUBLICIDAD, IMPRESIÓN Y ENCUADERNACIÓN"/>
    <s v="N"/>
    <s v="00 - N/A"/>
    <s v="10 - FONDO GENERAL"/>
    <s v="(blank)"/>
    <s v="99 - MULTIPROVINCIAL"/>
    <n v="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00000"/>
    <n v="1609701.38"/>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3 - VIÁTICOS"/>
    <s v="N"/>
    <s v="00 - N/A"/>
    <s v="10 - FONDO GENERAL"/>
    <s v="(blank)"/>
    <s v="99 - MULTIPROVINCIAL"/>
    <n v="350000"/>
    <n v="119258.75"/>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4 - TRANSPORTE Y ALMACENAJE"/>
    <s v="N"/>
    <s v="00 - N/A"/>
    <s v="10 - FONDO GENERAL"/>
    <s v="(blank)"/>
    <s v="99 - MULTIPROVINCIAL"/>
    <n v="1050000"/>
    <n v="267933.28000000003"/>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5 - ALQUILERES Y RENTAS"/>
    <s v="N"/>
    <s v="00 - N/A"/>
    <s v="10 - FONDO GENERAL"/>
    <s v="(blank)"/>
    <s v="99 - MULTIPROVINCIAL"/>
    <n v="8300000"/>
    <n v="7393828.2700000005"/>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5 - ALQUILERES Y RENTAS"/>
    <s v="N"/>
    <s v="00 - N/A"/>
    <s v="30 - FONDOS PROPIOS"/>
    <s v="(blank)"/>
    <s v="99 - MULTIPROVINCIAL"/>
    <n v="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6 - SEGUROS"/>
    <s v="N"/>
    <s v="00 - N/A"/>
    <s v="10 - FONDO GENERAL"/>
    <s v="(blank)"/>
    <s v="99 - MULTIPROVINCIAL"/>
    <n v="4500000"/>
    <n v="3927252.58"/>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6 - SEGUROS"/>
    <s v="N"/>
    <s v="00 - N/A"/>
    <s v="30 - FONDOS PROPIOS"/>
    <s v="(blank)"/>
    <s v="99 - MULTIPROVINCIAL"/>
    <n v="2000000"/>
    <n v="1093669.8500000001"/>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7 - SERVICIOS DE CONSERVACIÓN, REPARACIONES MENORES E INSTALACIONES TEMPORALES"/>
    <s v="N"/>
    <s v="00 - N/A"/>
    <s v="10 - FONDO GENERAL"/>
    <s v="(blank)"/>
    <s v="99 - MULTIPROVINCIAL"/>
    <n v="1850000"/>
    <n v="988145.76"/>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21595000"/>
    <n v="10355562.620000001"/>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38000"/>
    <n v="210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9 - OTRAS CONTRATACIONES DE SERVICIOS"/>
    <s v="N"/>
    <s v="00 - N/A"/>
    <s v="10 - FONDO GENERAL"/>
    <s v="(blank)"/>
    <s v="99 - MULTIPROVINCIAL"/>
    <n v="0"/>
    <n v="107557"/>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9 - OTRAS CONTRATACIONES DE SERVICIOS"/>
    <s v="N"/>
    <s v="00 - N/A"/>
    <s v="30 - FONDOS PROPIOS"/>
    <s v="(blank)"/>
    <s v="99 - MULTIPROVINCIAL"/>
    <n v="5400000"/>
    <n v="2543816.38"/>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1 - ALIMENTOS Y PRODUCTOS AGROFORESTALES"/>
    <s v="N"/>
    <s v="00 - N/A"/>
    <s v="10 - FONDO GENERAL"/>
    <s v="(blank)"/>
    <s v="99 - MULTIPROVINCIAL"/>
    <n v="210000"/>
    <n v="497378.32"/>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2 - TEXTILES Y VESTUARIOS"/>
    <s v="N"/>
    <s v="00 - N/A"/>
    <s v="10 - FONDO GENERAL"/>
    <s v="(blank)"/>
    <s v="99 - MULTIPROVINCIAL"/>
    <n v="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3 - PAPEL, CARTÓN E IMPRESOS"/>
    <s v="N"/>
    <s v="00 - N/A"/>
    <s v="10 - FONDO GENERAL"/>
    <s v="(blank)"/>
    <s v="99 - MULTIPROVINCIAL"/>
    <n v="600000"/>
    <n v="429188.74"/>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4 - PRODUCTOS FARMACÉUTICOS"/>
    <s v="N"/>
    <s v="00 - N/A"/>
    <s v="10 - FONDO GENERAL"/>
    <s v="(blank)"/>
    <s v="99 - MULTIPROVINCIAL"/>
    <n v="30000"/>
    <n v="26392"/>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5 - CUERO, CAUCHO Y PLÁSTICO"/>
    <s v="N"/>
    <s v="00 - N/A"/>
    <s v="10 - FONDO GENERAL"/>
    <s v="(blank)"/>
    <s v="99 - MULTIPROVINCIAL"/>
    <n v="50000"/>
    <n v="70328"/>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6 - PRODUCTOS DE MINERALES, METÁLICOS Y NO METÁLICOS"/>
    <s v="N"/>
    <s v="00 - N/A"/>
    <s v="10 - FONDO GENERAL"/>
    <s v="(blank)"/>
    <s v="99 - MULTIPROVINCIAL"/>
    <n v="1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5350000"/>
    <n v="50000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9 - PRODUCTOS Y ÚTILES VARIOS"/>
    <s v="N"/>
    <s v="00 - N/A"/>
    <s v="10 - FONDO GENERAL"/>
    <s v="(blank)"/>
    <s v="99 - MULTIPROVINCIAL"/>
    <n v="654020"/>
    <n v="390701.64"/>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9 - PRODUCTOS Y ÚTILES VARIOS"/>
    <s v="N"/>
    <s v="00 - N/A"/>
    <s v="30 - FONDOS PROPIOS"/>
    <s v="(blank)"/>
    <s v="99 - MULTIPROVINCIAL"/>
    <n v="0"/>
    <n v="309211.44"/>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1 - REMUNERACIONES"/>
    <s v="N"/>
    <s v="00 - N/A"/>
    <s v="10 - FONDO GENERAL"/>
    <s v="(blank)"/>
    <s v="99 - MULTIPROVINCIAL"/>
    <n v="15029499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1 - REMUNERACIONES"/>
    <s v="N"/>
    <s v="00 - N/A"/>
    <s v="30 - FONDOS PROPIOS"/>
    <s v="(blank)"/>
    <s v="99 - MULTIPROVINCIAL"/>
    <n v="131263456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2 - SOBRESUELDOS"/>
    <s v="N"/>
    <s v="00 - N/A"/>
    <s v="10 - FONDO GENERAL"/>
    <s v="(blank)"/>
    <s v="99 - MULTIPROVINCIAL"/>
    <n v="6591962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2 - SOBRESUELDOS"/>
    <s v="N"/>
    <s v="00 - N/A"/>
    <s v="30 - FONDOS PROPIOS"/>
    <s v="(blank)"/>
    <s v="99 - MULTIPROVINCIAL"/>
    <n v="5844144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3 - DIETAS Y GASTOS DE REPRESENTACIÓN"/>
    <s v="N"/>
    <s v="00 - N/A"/>
    <s v="30 - FONDOS PROPIOS"/>
    <s v="(blank)"/>
    <s v="99 - MULTIPROVINCIAL"/>
    <n v="3000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4 - GRATIFICACIONES Y BONIFICACIONES"/>
    <s v="N"/>
    <s v="00 - N/A"/>
    <s v="10 - FONDO GENERAL"/>
    <s v="(blank)"/>
    <s v="99 - MULTIPROVINCIAL"/>
    <n v="44546534"/>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4 - GRATIFICACIONES Y BONIFICACIONES"/>
    <s v="N"/>
    <s v="00 - N/A"/>
    <s v="30 - FONDOS PROPIOS"/>
    <s v="(blank)"/>
    <s v="99 - MULTIPROVINCIAL"/>
    <n v="24781976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5 - CONTRIBUCIONES A LA SEGURIDAD SOCIAL"/>
    <s v="N"/>
    <s v="00 - N/A"/>
    <s v="10 - FONDO GENERAL"/>
    <s v="(blank)"/>
    <s v="99 - MULTIPROVINCIAL"/>
    <n v="1903189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16664545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1 - SERVICIOS BÁSICOS"/>
    <s v="N"/>
    <s v="00 - N/A"/>
    <s v="10 - FONDO GENERAL"/>
    <s v="(blank)"/>
    <s v="99 - MULTIPROVINCIAL"/>
    <n v="25672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1 - SERVICIOS BÁSICOS"/>
    <s v="N"/>
    <s v="00 - N/A"/>
    <s v="30 - FONDOS PROPIOS"/>
    <s v="(blank)"/>
    <s v="99 - MULTIPROVINCIAL"/>
    <n v="18328793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2 - PUBLICIDAD, IMPRESIÓN Y ENCUADERNACIÓN"/>
    <s v="N"/>
    <s v="00 - N/A"/>
    <s v="10 - FONDO GENERAL"/>
    <s v="(blank)"/>
    <s v="99 - MULTIPROVINCIAL"/>
    <n v="2049830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9256162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3 - VIÁTICOS"/>
    <s v="N"/>
    <s v="00 - N/A"/>
    <s v="10 - FONDO GENERAL"/>
    <s v="(blank)"/>
    <s v="99 - MULTIPROVINCIAL"/>
    <n v="121174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3 - VIÁTICOS"/>
    <s v="N"/>
    <s v="00 - N/A"/>
    <s v="30 - FONDOS PROPIOS"/>
    <s v="(blank)"/>
    <s v="99 - MULTIPROVINCIAL"/>
    <n v="463402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4 - TRANSPORTE Y ALMACENAJE"/>
    <s v="N"/>
    <s v="00 - N/A"/>
    <s v="10 - FONDO GENERAL"/>
    <s v="(blank)"/>
    <s v="99 - MULTIPROVINCIAL"/>
    <n v="40048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4 - TRANSPORTE Y ALMACENAJE"/>
    <s v="N"/>
    <s v="00 - N/A"/>
    <s v="30 - FONDOS PROPIOS"/>
    <s v="(blank)"/>
    <s v="99 - MULTIPROVINCIAL"/>
    <n v="4475784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5 - ALQUILERES Y RENTAS"/>
    <s v="N"/>
    <s v="00 - N/A"/>
    <s v="30 - FONDOS PROPIOS"/>
    <s v="(blank)"/>
    <s v="99 - MULTIPROVINCIAL"/>
    <n v="96275995"/>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6 - SEGUROS"/>
    <s v="N"/>
    <s v="00 - N/A"/>
    <s v="30 - FONDOS PROPIOS"/>
    <s v="(blank)"/>
    <s v="99 - MULTIPROVINCIAL"/>
    <n v="2230054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7 - SERVICIOS DE CONSERVACIÓN, REPARACIONES MENORES E INSTALACIONES TEMPORALES"/>
    <s v="N"/>
    <s v="00 - N/A"/>
    <s v="10 - FONDO GENERAL"/>
    <s v="(blank)"/>
    <s v="99 - MULTIPROVINCIAL"/>
    <n v="48289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14766199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9069767025"/>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368975204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60 - CREDITO EXTERNO"/>
    <s v="(blank)"/>
    <s v="99 - MULTIPROVINCIAL"/>
    <n v="10000000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9 - OTRAS CONTRATACIONES DE SERVICIOS"/>
    <s v="N"/>
    <s v="00 - N/A"/>
    <s v="10 - FONDO GENERAL"/>
    <s v="(blank)"/>
    <s v="99 - MULTIPROVINCIAL"/>
    <n v="6782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9 - OTRAS CONTRATACIONES DE SERVICIOS"/>
    <s v="N"/>
    <s v="00 - N/A"/>
    <s v="30 - FONDOS PROPIOS"/>
    <s v="(blank)"/>
    <s v="99 - MULTIPROVINCIAL"/>
    <n v="681413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1 - ALIMENTOS Y PRODUCTOS AGROFORESTALES"/>
    <s v="N"/>
    <s v="00 - N/A"/>
    <s v="10 - FONDO GENERAL"/>
    <s v="(blank)"/>
    <s v="99 - MULTIPROVINCIAL"/>
    <n v="24681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1 - ALIMENTOS Y PRODUCTOS AGROFORESTALES"/>
    <s v="N"/>
    <s v="00 - N/A"/>
    <s v="30 - FONDOS PROPIOS"/>
    <s v="(blank)"/>
    <s v="99 - MULTIPROVINCIAL"/>
    <n v="3354034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2 - TEXTILES Y VESTUARIOS"/>
    <s v="N"/>
    <s v="00 - N/A"/>
    <s v="10 - FONDO GENERAL"/>
    <s v="(blank)"/>
    <s v="99 - MULTIPROVINCIAL"/>
    <n v="98815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2 - TEXTILES Y VESTUARIOS"/>
    <s v="N"/>
    <s v="00 - N/A"/>
    <s v="30 - FONDOS PROPIOS"/>
    <s v="(blank)"/>
    <s v="99 - MULTIPROVINCIAL"/>
    <n v="791726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3 - PAPEL, CARTÓN E IMPRESOS"/>
    <s v="N"/>
    <s v="00 - N/A"/>
    <s v="10 - FONDO GENERAL"/>
    <s v="(blank)"/>
    <s v="99 - MULTIPROVINCIAL"/>
    <n v="9776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3 - PAPEL, CARTÓN E IMPRESOS"/>
    <s v="N"/>
    <s v="00 - N/A"/>
    <s v="30 - FONDOS PROPIOS"/>
    <s v="(blank)"/>
    <s v="99 - MULTIPROVINCIAL"/>
    <n v="24407414"/>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4 - PRODUCTOS FARMACÉUTICOS"/>
    <s v="N"/>
    <s v="00 - N/A"/>
    <s v="30 - FONDOS PROPIOS"/>
    <s v="(blank)"/>
    <s v="99 - MULTIPROVINCIAL"/>
    <n v="832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5 - CUERO, CAUCHO Y PLÁSTICO"/>
    <s v="N"/>
    <s v="00 - N/A"/>
    <s v="10 - FONDO GENERAL"/>
    <s v="(blank)"/>
    <s v="99 - MULTIPROVINCIAL"/>
    <n v="484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5 - CUERO, CAUCHO Y PLÁSTICO"/>
    <s v="N"/>
    <s v="00 - N/A"/>
    <s v="30 - FONDOS PROPIOS"/>
    <s v="(blank)"/>
    <s v="99 - MULTIPROVINCIAL"/>
    <n v="359581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65354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02647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3674455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9 - PRODUCTOS Y ÚTILES VARIOS"/>
    <s v="N"/>
    <s v="00 - N/A"/>
    <s v="10 - FONDO GENERAL"/>
    <s v="(blank)"/>
    <s v="99 - MULTIPROVINCIAL"/>
    <n v="20034226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9 - PRODUCTOS Y ÚTILES VARIOS"/>
    <s v="N"/>
    <s v="00 - N/A"/>
    <s v="30 - FONDOS PROPIOS"/>
    <s v="(blank)"/>
    <s v="99 - MULTIPROVINCIAL"/>
    <n v="52378881"/>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1 - REMUNERACIONES"/>
    <s v="N"/>
    <s v="00 - N/A"/>
    <s v="30 - FONDOS PROPIOS"/>
    <s v="(blank)"/>
    <s v="99 - MULTIPROVINCIAL"/>
    <n v="214241668"/>
    <n v="87309265.029999986"/>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2 - SOBRESUELDOS"/>
    <s v="N"/>
    <s v="00 - N/A"/>
    <s v="30 - FONDOS PROPIOS"/>
    <s v="(blank)"/>
    <s v="99 - MULTIPROVINCIAL"/>
    <n v="33787809"/>
    <n v="3150174.9299999997"/>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4 - GRATIFICACIONES Y BONIFICACIONES"/>
    <s v="N"/>
    <s v="00 - N/A"/>
    <s v="30 - FONDOS PROPIOS"/>
    <s v="(blank)"/>
    <s v="99 - MULTIPROVINCIAL"/>
    <n v="13938393"/>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27235668"/>
    <n v="12290046.379999997"/>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1 - SERVICIOS BÁSICOS"/>
    <s v="N"/>
    <s v="00 - N/A"/>
    <s v="30 - FONDOS PROPIOS"/>
    <s v="(blank)"/>
    <s v="99 - MULTIPROVINCIAL"/>
    <n v="24700000"/>
    <n v="8284362.3000000017"/>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2 - PUBLICIDAD, IMPRESIÓN Y ENCUADERNACIÓN"/>
    <s v="N"/>
    <s v="00 - N/A"/>
    <s v="10 - FONDO GENERAL"/>
    <s v="(blank)"/>
    <s v="99 - MULTIPROVINCIAL"/>
    <n v="6500000"/>
    <n v="942304.53"/>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47700000"/>
    <n v="11251434.700000001"/>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3 - VIÁTICOS"/>
    <s v="N"/>
    <s v="00 - N/A"/>
    <s v="10 - FONDO GENERAL"/>
    <s v="(blank)"/>
    <s v="99 - MULTIPROVINCIAL"/>
    <n v="17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3 - VIÁTICOS"/>
    <s v="N"/>
    <s v="00 - N/A"/>
    <s v="30 - FONDOS PROPIOS"/>
    <s v="(blank)"/>
    <s v="99 - MULTIPROVINCIAL"/>
    <n v="1000000"/>
    <n v="281510.59999999998"/>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4 - TRANSPORTE Y ALMACENAJE"/>
    <s v="N"/>
    <s v="00 - N/A"/>
    <s v="10 - FONDO GENERAL"/>
    <s v="(blank)"/>
    <s v="99 - MULTIPROVINCIAL"/>
    <n v="850000"/>
    <n v="252985.18"/>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4 - TRANSPORTE Y ALMACENAJE"/>
    <s v="N"/>
    <s v="00 - N/A"/>
    <s v="30 - FONDOS PROPIOS"/>
    <s v="(blank)"/>
    <s v="99 - MULTIPROVINCIAL"/>
    <n v="760000"/>
    <n v="1800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5 - ALQUILERES Y RENTAS"/>
    <s v="N"/>
    <s v="00 - N/A"/>
    <s v="10 - FONDO GENERAL"/>
    <s v="(blank)"/>
    <s v="99 - MULTIPROVINCIAL"/>
    <n v="11085927"/>
    <n v="2061109.85"/>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5 - ALQUILERES Y RENTAS"/>
    <s v="N"/>
    <s v="00 - N/A"/>
    <s v="30 - FONDOS PROPIOS"/>
    <s v="(blank)"/>
    <s v="99 - MULTIPROVINCIAL"/>
    <n v="19875195"/>
    <n v="3048197.65"/>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6 - SEGUROS"/>
    <s v="N"/>
    <s v="00 - N/A"/>
    <s v="30 - FONDOS PROPIOS"/>
    <s v="(blank)"/>
    <s v="99 - MULTIPROVINCIAL"/>
    <n v="5050000"/>
    <n v="1690937.5699999998"/>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7 - SERVICIOS DE CONSERVACIÓN, REPARACIONES MENORES E INSTALACIONES TEMPORALES"/>
    <s v="N"/>
    <s v="00 - N/A"/>
    <s v="10 - FONDO GENERAL"/>
    <s v="(blank)"/>
    <s v="99 - MULTIPROVINCIAL"/>
    <n v="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5500000"/>
    <n v="459175.91000000003"/>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8000000"/>
    <n v="372373.51"/>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10170000"/>
    <n v="1587341.89"/>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9 - OTRAS CONTRATACIONES DE SERVICIOS"/>
    <s v="N"/>
    <s v="00 - N/A"/>
    <s v="10 - FONDO GENERAL"/>
    <s v="(blank)"/>
    <s v="99 - MULTIPROVINCIAL"/>
    <n v="5000000"/>
    <n v="1478155.4000000001"/>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9 - OTRAS CONTRATACIONES DE SERVICIOS"/>
    <s v="N"/>
    <s v="00 - N/A"/>
    <s v="30 - FONDOS PROPIOS"/>
    <s v="(blank)"/>
    <s v="99 - MULTIPROVINCIAL"/>
    <n v="3000000"/>
    <n v="115923.26000000001"/>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1 - ALIMENTOS Y PRODUCTOS AGROFORESTALES"/>
    <s v="N"/>
    <s v="00 - N/A"/>
    <s v="10 - FONDO GENERAL"/>
    <s v="(blank)"/>
    <s v="99 - MULTIPROVINCIAL"/>
    <n v="886950"/>
    <n v="943914"/>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1 - ALIMENTOS Y PRODUCTOS AGROFORESTALES"/>
    <s v="N"/>
    <s v="00 - N/A"/>
    <s v="30 - FONDOS PROPIOS"/>
    <s v="(blank)"/>
    <s v="99 - MULTIPROVINCIAL"/>
    <n v="450000"/>
    <n v="55391.89"/>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2 - TEXTILES Y VESTUARIOS"/>
    <s v="N"/>
    <s v="00 - N/A"/>
    <s v="10 - FONDO GENERAL"/>
    <s v="(blank)"/>
    <s v="99 - MULTIPROVINCIAL"/>
    <n v="0"/>
    <n v="470454.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2 - TEXTILES Y VESTUARIOS"/>
    <s v="N"/>
    <s v="00 - N/A"/>
    <s v="30 - FONDOS PROPIOS"/>
    <s v="(blank)"/>
    <s v="99 - MULTIPROVINCIAL"/>
    <n v="136267"/>
    <n v="1036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3 - PAPEL, CARTÓN E IMPRESOS"/>
    <s v="N"/>
    <s v="00 - N/A"/>
    <s v="10 - FONDO GENERAL"/>
    <s v="(blank)"/>
    <s v="99 - MULTIPROVINCIAL"/>
    <n v="1850000"/>
    <n v="292896.55"/>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3 - PAPEL, CARTÓN E IMPRESOS"/>
    <s v="N"/>
    <s v="00 - N/A"/>
    <s v="30 - FONDOS PROPIOS"/>
    <s v="(blank)"/>
    <s v="99 - MULTIPROVINCIAL"/>
    <n v="540000"/>
    <n v="167734.41"/>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4 - PRODUCTOS FARMACÉUTICOS"/>
    <s v="N"/>
    <s v="00 - N/A"/>
    <s v="10 - FONDO GENERAL"/>
    <s v="(blank)"/>
    <s v="99 - MULTIPROVINCIAL"/>
    <n v="50000"/>
    <n v="21825.279999999999"/>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4 - PRODUCTOS FARMACÉUTICOS"/>
    <s v="N"/>
    <s v="00 - N/A"/>
    <s v="30 - FONDOS PROPIOS"/>
    <s v="(blank)"/>
    <s v="99 - MULTIPROVINCIAL"/>
    <n v="0"/>
    <n v="26094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5 - CUERO, CAUCHO Y PLÁSTICO"/>
    <s v="N"/>
    <s v="00 - N/A"/>
    <s v="10 - FONDO GENERAL"/>
    <s v="(blank)"/>
    <s v="99 - MULTIPROVINCIAL"/>
    <n v="5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5 - CUERO, CAUCHO Y PLÁSTICO"/>
    <s v="N"/>
    <s v="00 - N/A"/>
    <s v="30 - FONDOS PROPIOS"/>
    <s v="(blank)"/>
    <s v="99 - MULTIPROVINCIAL"/>
    <n v="300000"/>
    <n v="1591.95"/>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6 - PRODUCTOS DE MINERALES, METÁLICOS Y NO METÁLICOS"/>
    <s v="N"/>
    <s v="00 - N/A"/>
    <s v="10 - FONDO GENERAL"/>
    <s v="(blank)"/>
    <s v="99 - MULTIPROVINCIAL"/>
    <n v="45000"/>
    <n v="1168.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21000"/>
    <n v="7608"/>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5665000"/>
    <n v="2008333"/>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9 - PRODUCTOS Y ÚTILES VARIOS"/>
    <s v="N"/>
    <s v="00 - N/A"/>
    <s v="10 - FONDO GENERAL"/>
    <s v="(blank)"/>
    <s v="99 - MULTIPROVINCIAL"/>
    <n v="4050000"/>
    <n v="827965.96000000008"/>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9 - PRODUCTOS Y ÚTILES VARIOS"/>
    <s v="N"/>
    <s v="00 - N/A"/>
    <s v="30 - FONDOS PROPIOS"/>
    <s v="(blank)"/>
    <s v="99 - MULTIPROVINCIAL"/>
    <n v="4600000"/>
    <n v="569324.29"/>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1 - REMUNERACIONES"/>
    <s v="N"/>
    <s v="00 - N/A"/>
    <s v="30 - FONDOS PROPIOS"/>
    <s v="(blank)"/>
    <s v="99 - MULTIPROVINCIAL"/>
    <n v="10725000"/>
    <n v="330000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2 - SOBRESUELDOS"/>
    <s v="N"/>
    <s v="00 - N/A"/>
    <s v="30 - FONDOS PROPIOS"/>
    <s v="(blank)"/>
    <s v="99 - MULTIPROVINCIAL"/>
    <n v="1650000"/>
    <n v="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4 - GRATIFICACIONES Y BONIFICACIONES"/>
    <s v="N"/>
    <s v="00 - N/A"/>
    <s v="30 - FONDOS PROPIOS"/>
    <s v="(blank)"/>
    <s v="99 - MULTIPROVINCIAL"/>
    <n v="825000"/>
    <n v="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5 - CONTRIBUCIONES A LA SEGURIDAD SOCIAL"/>
    <s v="N"/>
    <s v="00 - N/A"/>
    <s v="30 - FONDOS PROPIOS"/>
    <s v="(blank)"/>
    <s v="99 - MULTIPROVINCIAL"/>
    <n v="1503792"/>
    <n v="501264"/>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1 - REMUNERACIONES"/>
    <s v="N"/>
    <s v="00 - N/A"/>
    <s v="30 - FONDOS PROPIOS"/>
    <s v="(blank)"/>
    <s v="99 - MULTIPROVINCIAL"/>
    <n v="76271000"/>
    <n v="2346800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2 - SOBRESUELDOS"/>
    <s v="N"/>
    <s v="00 - N/A"/>
    <s v="30 - FONDOS PROPIOS"/>
    <s v="(blank)"/>
    <s v="99 - MULTIPROVINCIAL"/>
    <n v="11734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4 - GRATIFICACIONES Y BONIFICACIONES"/>
    <s v="N"/>
    <s v="00 - N/A"/>
    <s v="30 - FONDOS PROPIOS"/>
    <s v="(blank)"/>
    <s v="99 - MULTIPROVINCIAL"/>
    <n v="5867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5 - CONTRIBUCIONES A LA SEGURIDAD SOCIAL"/>
    <s v="N"/>
    <s v="00 - N/A"/>
    <s v="30 - FONDOS PROPIOS"/>
    <s v="(blank)"/>
    <s v="99 - MULTIPROVINCIAL"/>
    <n v="10694244"/>
    <n v="3564748"/>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1 - REMUNERACIONES"/>
    <s v="N"/>
    <s v="00 - N/A"/>
    <s v="30 - FONDOS PROPIOS"/>
    <s v="(blank)"/>
    <s v="99 - MULTIPROVINCIAL"/>
    <n v="677525915"/>
    <n v="146770231.74000001"/>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2 - SOBRESUELDOS"/>
    <s v="N"/>
    <s v="00 - N/A"/>
    <s v="30 - FONDOS PROPIOS"/>
    <s v="(blank)"/>
    <s v="99 - MULTIPROVINCIAL"/>
    <n v="122169471"/>
    <n v="2818929.7900000005"/>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3 - DIETAS Y GASTOS DE REPRESENTACIÓN"/>
    <s v="N"/>
    <s v="00 - N/A"/>
    <s v="30 - FONDOS PROPIOS"/>
    <s v="(blank)"/>
    <s v="99 - MULTIPROVINCIAL"/>
    <n v="7710000"/>
    <n v="765405.7"/>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4 - GRATIFICACIONES Y BONIFICACIONES"/>
    <s v="N"/>
    <s v="00 - N/A"/>
    <s v="30 - FONDOS PROPIOS"/>
    <s v="(blank)"/>
    <s v="99 - MULTIPROVINCIAL"/>
    <n v="52182965"/>
    <n v="125050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89818697"/>
    <n v="21954803.59"/>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1 - SERVICIOS BÁSICOS"/>
    <s v="N"/>
    <s v="00 - N/A"/>
    <s v="30 - FONDOS PROPIOS"/>
    <s v="(blank)"/>
    <s v="99 - MULTIPROVINCIAL"/>
    <n v="79227931"/>
    <n v="24243187.850000001"/>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23053307"/>
    <n v="21759333.880000003"/>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3 - VIÁTICOS"/>
    <s v="N"/>
    <s v="00 - N/A"/>
    <s v="30 - FONDOS PROPIOS"/>
    <s v="(blank)"/>
    <s v="99 - MULTIPROVINCIAL"/>
    <n v="9758327"/>
    <n v="812150.65"/>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4 - TRANSPORTE Y ALMACENAJE"/>
    <s v="N"/>
    <s v="00 - N/A"/>
    <s v="30 - FONDOS PROPIOS"/>
    <s v="(blank)"/>
    <s v="99 - MULTIPROVINCIAL"/>
    <n v="22010400"/>
    <n v="3279684.95"/>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5 - ALQUILERES Y RENTAS"/>
    <s v="N"/>
    <s v="00 - N/A"/>
    <s v="30 - FONDOS PROPIOS"/>
    <s v="(blank)"/>
    <s v="99 - MULTIPROVINCIAL"/>
    <n v="45925500"/>
    <n v="7827402.0199999986"/>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6 - SEGUROS"/>
    <s v="N"/>
    <s v="00 - N/A"/>
    <s v="30 - FONDOS PROPIOS"/>
    <s v="(blank)"/>
    <s v="99 - MULTIPROVINCIAL"/>
    <n v="17000000"/>
    <n v="2573732.25"/>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36717627"/>
    <n v="1764718.44"/>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187629000"/>
    <n v="33429709.559999999"/>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9 - OTRAS CONTRATACIONES DE SERVICIOS"/>
    <s v="N"/>
    <s v="00 - N/A"/>
    <s v="30 - FONDOS PROPIOS"/>
    <s v="(blank)"/>
    <s v="99 - MULTIPROVINCIAL"/>
    <n v="20800000"/>
    <n v="3280782.35"/>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1 - ALIMENTOS Y PRODUCTOS AGROFORESTALES"/>
    <s v="N"/>
    <s v="00 - N/A"/>
    <s v="30 - FONDOS PROPIOS"/>
    <s v="(blank)"/>
    <s v="99 - MULTIPROVINCIAL"/>
    <n v="8400000"/>
    <n v="425500.99"/>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2 - TEXTILES Y VESTUARIOS"/>
    <s v="N"/>
    <s v="00 - N/A"/>
    <s v="30 - FONDOS PROPIOS"/>
    <s v="(blank)"/>
    <s v="99 - MULTIPROVINCIAL"/>
    <n v="8550000"/>
    <n v="55814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3 - PAPEL, CARTÓN E IMPRESOS"/>
    <s v="N"/>
    <s v="00 - N/A"/>
    <s v="30 - FONDOS PROPIOS"/>
    <s v="(blank)"/>
    <s v="99 - MULTIPROVINCIAL"/>
    <n v="19211591"/>
    <n v="730305.53"/>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4 - PRODUCTOS FARMACÉUTICOS"/>
    <s v="N"/>
    <s v="00 - N/A"/>
    <s v="30 - FONDOS PROPIOS"/>
    <s v="(blank)"/>
    <s v="99 - MULTIPROVINCIAL"/>
    <n v="250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5 - CUERO, CAUCHO Y PLÁSTICO"/>
    <s v="N"/>
    <s v="00 - N/A"/>
    <s v="30 - FONDOS PROPIOS"/>
    <s v="(blank)"/>
    <s v="99 - MULTIPROVINCIAL"/>
    <n v="2762689"/>
    <n v="24625.420000000002"/>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8778281"/>
    <n v="481415.77"/>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21433098"/>
    <n v="1659770.66"/>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9 - PRODUCTOS Y ÚTILES VARIOS"/>
    <s v="N"/>
    <s v="00 - N/A"/>
    <s v="30 - FONDOS PROPIOS"/>
    <s v="(blank)"/>
    <s v="99 - MULTIPROVINCIAL"/>
    <n v="50045311"/>
    <n v="6129473.9900000002"/>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1 - REMUNERACIONES"/>
    <s v="N"/>
    <s v="00 - N/A"/>
    <s v="30 - FONDOS PROPIOS"/>
    <s v="(blank)"/>
    <s v="99 - MULTIPROVINCIAL"/>
    <n v="459844000"/>
    <n v="149239861.12000003"/>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2 - SOBRESUELDOS"/>
    <s v="N"/>
    <s v="00 - N/A"/>
    <s v="30 - FONDOS PROPIOS"/>
    <s v="(blank)"/>
    <s v="99 - MULTIPROVINCIAL"/>
    <n v="84959166"/>
    <n v="32961942.98"/>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4 - GRATIFICACIONES Y BONIFICACIONES"/>
    <s v="N"/>
    <s v="00 - N/A"/>
    <s v="30 - FONDOS PROPIOS"/>
    <s v="(blank)"/>
    <s v="99 - MULTIPROVINCIAL"/>
    <n v="344360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61570344"/>
    <n v="22095164.429999996"/>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1 - SERVICIOS BÁSICOS"/>
    <s v="N"/>
    <s v="00 - N/A"/>
    <s v="30 - FONDOS PROPIOS"/>
    <s v="(blank)"/>
    <s v="99 - MULTIPROVINCIAL"/>
    <n v="56834849"/>
    <n v="21158257.160000004"/>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337000"/>
    <n v="465943.89"/>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3 - VIÁTICOS"/>
    <s v="N"/>
    <s v="00 - N/A"/>
    <s v="30 - FONDOS PROPIOS"/>
    <s v="(blank)"/>
    <s v="99 - MULTIPROVINCIAL"/>
    <n v="1480000"/>
    <n v="114707.5"/>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4 - TRANSPORTE Y ALMACENAJE"/>
    <s v="N"/>
    <s v="00 - N/A"/>
    <s v="30 - FONDOS PROPIOS"/>
    <s v="(blank)"/>
    <s v="99 - MULTIPROVINCIAL"/>
    <n v="1729000"/>
    <n v="543403.21"/>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5 - ALQUILERES Y RENTAS"/>
    <s v="N"/>
    <s v="00 - N/A"/>
    <s v="10 - FONDO GENERAL"/>
    <s v="(blank)"/>
    <s v="99 - MULTIPROVINCIAL"/>
    <n v="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5 - ALQUILERES Y RENTAS"/>
    <s v="N"/>
    <s v="00 - N/A"/>
    <s v="30 - FONDOS PROPIOS"/>
    <s v="(blank)"/>
    <s v="99 - MULTIPROVINCIAL"/>
    <n v="134976342"/>
    <n v="65288957.680000022"/>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6 - SEGUROS"/>
    <s v="N"/>
    <s v="00 - N/A"/>
    <s v="30 - FONDOS PROPIOS"/>
    <s v="(blank)"/>
    <s v="99 - MULTIPROVINCIAL"/>
    <n v="12085258"/>
    <n v="4852420.57"/>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21282906"/>
    <n v="2215525.4899999998"/>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22834639"/>
    <n v="6550366.8199999984"/>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9 - OTRAS CONTRATACIONES DE SERVICIOS"/>
    <s v="N"/>
    <s v="00 - N/A"/>
    <s v="30 - FONDOS PROPIOS"/>
    <s v="(blank)"/>
    <s v="99 - MULTIPROVINCIAL"/>
    <n v="20393638"/>
    <n v="6656886.1699999999"/>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1 - ALIMENTOS Y PRODUCTOS AGROFORESTALES"/>
    <s v="N"/>
    <s v="00 - N/A"/>
    <s v="30 - FONDOS PROPIOS"/>
    <s v="(blank)"/>
    <s v="99 - MULTIPROVINCIAL"/>
    <n v="719950"/>
    <n v="392249.83999999997"/>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2 - TEXTILES Y VESTUARIOS"/>
    <s v="N"/>
    <s v="00 - N/A"/>
    <s v="30 - FONDOS PROPIOS"/>
    <s v="(blank)"/>
    <s v="99 - MULTIPROVINCIAL"/>
    <n v="73000"/>
    <n v="49796"/>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3 - PAPEL, CARTÓN E IMPRESOS"/>
    <s v="N"/>
    <s v="00 - N/A"/>
    <s v="30 - FONDOS PROPIOS"/>
    <s v="(blank)"/>
    <s v="99 - MULTIPROVINCIAL"/>
    <n v="1288070"/>
    <n v="169305.08"/>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4 - PRODUCTOS FARMACÉUTICOS"/>
    <s v="N"/>
    <s v="00 - N/A"/>
    <s v="30 - FONDOS PROPIOS"/>
    <s v="(blank)"/>
    <s v="99 - MULTIPROVINCIAL"/>
    <n v="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5 - CUERO, CAUCHO Y PLÁSTICO"/>
    <s v="N"/>
    <s v="00 - N/A"/>
    <s v="30 - FONDOS PROPIOS"/>
    <s v="(blank)"/>
    <s v="99 - MULTIPROVINCIAL"/>
    <n v="132000"/>
    <n v="3275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64600"/>
    <n v="27877.5"/>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4842150"/>
    <n v="1427814.3699999999"/>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9 - PRODUCTOS Y ÚTILES VARIOS"/>
    <s v="N"/>
    <s v="00 - N/A"/>
    <s v="30 - FONDOS PROPIOS"/>
    <s v="(blank)"/>
    <s v="99 - MULTIPROVINCIAL"/>
    <n v="4627866"/>
    <n v="1509683.5900000003"/>
  </r>
  <r>
    <s v="2025"/>
    <x v="2"/>
    <x v="0"/>
    <x v="0"/>
    <x v="4"/>
    <s v="10 - N/A - Instituciones de la seguridad social"/>
    <s v="5202 - INSTITUTO DE AUXILIOS"/>
    <s v="0001 - INSTITUTO DE AUXILIOS"/>
    <s v="4 - SERVICIOS SOCIALES"/>
    <s v="4.5 - Protección social"/>
    <s v="4.5.10 - Asistencia social"/>
    <s v="2.4 - TRANSFERENCIAS CORRIENTES"/>
    <s v="2.4.1 - TRANSFERENCIAS CORRIENTES AL SECTOR PRIVADO"/>
    <s v="N"/>
    <s v="00 - N/A."/>
    <s v="30 - FONDOS PROPIOS"/>
    <s v="(blank)"/>
    <s v="99 - MULTIPROVINCIAL"/>
    <n v="4000000"/>
    <n v="0"/>
  </r>
  <r>
    <s v="2025"/>
    <x v="2"/>
    <x v="0"/>
    <x v="0"/>
    <x v="4"/>
    <s v="10 - N/A - Instituciones de la seguridad social"/>
    <s v="5205 - SUPERINTENDENCIA DE PENSIONES"/>
    <s v="0001 - SUPERINTENDENCIA DE PENSIONES"/>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1200000"/>
    <n v="0"/>
  </r>
  <r>
    <s v="2025"/>
    <x v="2"/>
    <x v="0"/>
    <x v="0"/>
    <x v="4"/>
    <s v="10 - N/A - Instituciones de la seguridad social"/>
    <s v="5205 - SUPERINTENDENCIA DE PENSIONES"/>
    <s v="0001 - SUPERINTENDENCIA DE PENSIONES"/>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2280000"/>
    <n v="0"/>
  </r>
  <r>
    <s v="2025"/>
    <x v="2"/>
    <x v="0"/>
    <x v="0"/>
    <x v="4"/>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4 - TRANSFERENCIAS CORRIENTES"/>
    <s v="2.4.1 - TRANSFERENCIAS CORRIENTES AL SECTOR PRIVADO"/>
    <s v="N"/>
    <s v="00 - N/A"/>
    <s v="30 - FONDOS PROPIOS"/>
    <s v="(blank)"/>
    <s v="00 - NO CLASIFICADO"/>
    <n v="9060000"/>
    <n v="0"/>
  </r>
  <r>
    <s v="2025"/>
    <x v="2"/>
    <x v="0"/>
    <x v="0"/>
    <x v="4"/>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4 - TRANSFERENCIAS CORRIENTES"/>
    <s v="2.4.2 - TRANSFERENCIAS CORRIENTES AL  GOBIERNO GENERAL NACIONAL"/>
    <s v="N"/>
    <s v="00 - N/A"/>
    <s v="30 - FONDOS PROPIOS"/>
    <s v="(blank)"/>
    <s v="00 - NO CLASIFICADO"/>
    <n v="1200000"/>
    <n v="0"/>
  </r>
  <r>
    <s v="2025"/>
    <x v="2"/>
    <x v="0"/>
    <x v="0"/>
    <x v="4"/>
    <s v="10 - N/A - Instituciones de la seguridad social"/>
    <s v="5207 - CONSEJO NACIONAL DE SEGURIDAD SOCIAL"/>
    <s v="0001 - CONSEJO NACIONAL DE LA SEGURIDAD SOCIAL -CNSS-"/>
    <s v="4 - SERVICIOS SOCIALES"/>
    <s v="4.5 - Protección social"/>
    <s v="4.5.99 - Planificación, gestión y supervisión de la protección social"/>
    <s v="2.4 - TRANSFERENCIAS CORRIENTES"/>
    <s v="2.4.1 - TRANSFERENCIAS CORRIENTES AL SECTOR PRIVADO"/>
    <s v="N"/>
    <s v="00 - N/A"/>
    <s v="10 - FONDO GENERAL"/>
    <s v="(blank)"/>
    <s v="99 - MULTIPROVINCIAL"/>
    <n v="200000"/>
    <n v="0"/>
  </r>
  <r>
    <s v="2025"/>
    <x v="2"/>
    <x v="0"/>
    <x v="0"/>
    <x v="4"/>
    <s v="10 - N/A - Instituciones de la seguridad social"/>
    <s v="5207 - CONSEJO NACIONAL DE SEGURIDAD SOCIAL"/>
    <s v="0001 - CONSEJO NACIONAL DE LA SEGURIDAD SOCIAL -CNSS-"/>
    <s v="4 - SERVICIOS SOCIALES"/>
    <s v="4.5 - Protección social"/>
    <s v="4.5.99 - Planificación, gestión y supervisión de la protección social"/>
    <s v="2.4 - TRANSFERENCIAS CORRIENTES"/>
    <s v="2.4.7 - TRANSFERENCIAS CORRIENTES AL SECTOR EXTERNO"/>
    <s v="N"/>
    <s v="00 - N/A"/>
    <s v="10 - FONDO GENERAL"/>
    <s v="(blank)"/>
    <s v="99 - MULTIPROVINCIAL"/>
    <n v="2500000"/>
    <n v="1790919.88"/>
  </r>
  <r>
    <s v="2025"/>
    <x v="2"/>
    <x v="0"/>
    <x v="0"/>
    <x v="4"/>
    <s v="10 - N/A - Instituciones de la seguridad social"/>
    <s v="5208 - SEGURO NACIONAL DE SALUD"/>
    <s v="0001 - SEGURO NACIONAL DE SALUD"/>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26024960"/>
    <n v="0"/>
  </r>
  <r>
    <s v="2025"/>
    <x v="2"/>
    <x v="0"/>
    <x v="0"/>
    <x v="4"/>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200000"/>
    <n v="0"/>
  </r>
  <r>
    <s v="2025"/>
    <x v="2"/>
    <x v="0"/>
    <x v="0"/>
    <x v="4"/>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1000000"/>
    <n v="850318.34000000008"/>
  </r>
  <r>
    <s v="2025"/>
    <x v="2"/>
    <x v="0"/>
    <x v="0"/>
    <x v="4"/>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4 - TRANSFERENCIAS CORRIENTES"/>
    <s v="2.4.9 - TRANSFERENCIAS CORRIENTES A OTRAS INSTITUCIONES PÚBLICAS"/>
    <s v="N"/>
    <s v="00 - N/A"/>
    <s v="30 - FONDOS PROPIOS"/>
    <s v="(blank)"/>
    <s v="99 - MULTIPROVINCIAL"/>
    <n v="0"/>
    <n v="50000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15652400"/>
    <n v="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800000"/>
    <n v="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9 - TRANSFERENCIAS CORRIENTES A OTRAS INSTITUCIONES PÚBLICAS"/>
    <s v="N"/>
    <s v="00 - N/A"/>
    <s v="30 - FONDOS PROPIOS"/>
    <s v="(blank)"/>
    <s v="99 - MULTIPROVINCIAL"/>
    <n v="110000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1 - TRANSFERENCIAS CORRIENTES AL SECTOR PRIVADO"/>
    <s v="N"/>
    <s v="00 - N/A"/>
    <s v="30 - FONDOS PROPIOS"/>
    <s v="(blank)"/>
    <s v="00 - NO CLASIFICADO"/>
    <n v="10000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11531560819"/>
    <n v="5744297810.6800003"/>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30 - FONDOS PROPIOS"/>
    <s v="(blank)"/>
    <s v="99 - MULTIPROVINCIAL"/>
    <n v="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60 - CREDITO EXTERNO"/>
    <s v="(blank)"/>
    <s v="99 - MULTIPROVINCIAL"/>
    <n v="10000000000"/>
    <n v="4166666666.6500001"/>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7 - TRANSFERENCIAS CORRIENTES AL SECTOR EXTERNO"/>
    <s v="N"/>
    <s v="00 - N/A"/>
    <s v="30 - FONDOS PROPIOS"/>
    <s v="(blank)"/>
    <s v="00 - NO CLASIFICADO"/>
    <n v="1380028"/>
    <n v="1293547.26"/>
  </r>
  <r>
    <s v="2025"/>
    <x v="2"/>
    <x v="0"/>
    <x v="0"/>
    <x v="5"/>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0000"/>
    <n v="0"/>
  </r>
  <r>
    <s v="2025"/>
    <x v="2"/>
    <x v="0"/>
    <x v="1"/>
    <x v="6"/>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7 - OBRAS"/>
    <s v="2.7.2 - INFRAESTRUCTURA"/>
    <s v="N"/>
    <s v="00 - N/A"/>
    <s v="30 - FONDOS PROPIOS"/>
    <s v="(blank)"/>
    <s v="99 - MULTIPROVINCIAL"/>
    <n v="7000000"/>
    <n v="0"/>
  </r>
  <r>
    <s v="2025"/>
    <x v="2"/>
    <x v="0"/>
    <x v="1"/>
    <x v="7"/>
    <s v="10 - N/A - Instituciones de la seguridad social"/>
    <s v="5202 - INSTITUTO DE AUXILIOS"/>
    <s v="0001 - INSTITUTO DE AUXILIOS"/>
    <s v="4 - SERVICIOS SOCIALES"/>
    <s v="4.5 - Protección social"/>
    <s v="4.5.10 - Asistencia social"/>
    <s v="2.6 - BIENES MUEBLES, INMUEBLES E INTANGIBLES"/>
    <s v="2.6.1 - MOBILIARIO Y EQUIPO"/>
    <s v="N"/>
    <s v="00 - N/A."/>
    <s v="30 - FONDOS PROPIOS"/>
    <s v="(blank)"/>
    <s v="99 - MULTIPROVINCIAL"/>
    <n v="18350000"/>
    <n v="4021470.8400000003"/>
  </r>
  <r>
    <s v="2025"/>
    <x v="2"/>
    <x v="0"/>
    <x v="1"/>
    <x v="7"/>
    <s v="10 - N/A - Instituciones de la seguridad social"/>
    <s v="5202 - INSTITUTO DE AUXILIOS"/>
    <s v="0001 - INSTITUTO DE AUXILIOS"/>
    <s v="4 - SERVICIOS SOCIALES"/>
    <s v="4.5 - Protección social"/>
    <s v="4.5.10 - Asistencia social"/>
    <s v="2.6 - BIENES MUEBLES, INMUEBLES E INTANGIBLES"/>
    <s v="2.6.2 - MOBILIARIO Y EQUIPO DE AUDIO, AUDIOVISUAL, RECREATIVO Y EDUCACIONAL"/>
    <s v="N"/>
    <s v="00 - N/A."/>
    <s v="30 - FONDOS PROPIOS"/>
    <s v="(blank)"/>
    <s v="99 - MULTIPROVINCIAL"/>
    <n v="4000000"/>
    <n v="0"/>
  </r>
  <r>
    <s v="2025"/>
    <x v="2"/>
    <x v="0"/>
    <x v="1"/>
    <x v="7"/>
    <s v="10 - N/A - Instituciones de la seguridad social"/>
    <s v="5202 - INSTITUTO DE AUXILIOS"/>
    <s v="0001 - INSTITUTO DE AUXILIOS"/>
    <s v="4 - SERVICIOS SOCIALES"/>
    <s v="4.5 - Protección social"/>
    <s v="4.5.10 - Asistencia social"/>
    <s v="2.6 - BIENES MUEBLES, INMUEBLES E INTANGIBLES"/>
    <s v="2.6.3 - EQUIPO E INSTRUMENTAL, CIENTÍFICO Y LABORATORIO"/>
    <s v="N"/>
    <s v="00 - N/A."/>
    <s v="30 - FONDOS PROPIOS"/>
    <s v="(blank)"/>
    <s v="99 - MULTIPROVINCIAL"/>
    <n v="0"/>
    <n v="5075000"/>
  </r>
  <r>
    <s v="2025"/>
    <x v="2"/>
    <x v="0"/>
    <x v="1"/>
    <x v="7"/>
    <s v="10 - N/A - Instituciones de la seguridad social"/>
    <s v="5202 - INSTITUTO DE AUXILIOS"/>
    <s v="0001 - INSTITUTO DE AUXILIOS"/>
    <s v="4 - SERVICIOS SOCIALES"/>
    <s v="4.5 - Protección social"/>
    <s v="4.5.99 - Planificación, gestión y supervisión de la protección social"/>
    <s v="2.6 - BIENES MUEBLES, INMUEBLES E INTANGIBLES"/>
    <s v="2.6.1 - MOBILIARIO Y EQUIPO"/>
    <s v="N"/>
    <s v="00 - N/A"/>
    <s v="30 - FONDOS PROPIOS"/>
    <s v="(blank)"/>
    <s v="99 - MULTIPROVINCIAL"/>
    <n v="200000"/>
    <n v="0"/>
  </r>
  <r>
    <s v="2025"/>
    <x v="2"/>
    <x v="0"/>
    <x v="1"/>
    <x v="7"/>
    <s v="10 - N/A - Instituciones de la seguridad social"/>
    <s v="5205 - SUPERINTENDENCIA DE PENSIONES"/>
    <s v="0001 - SUPERINTENDENCIA DE PENSIONES"/>
    <s v="4 - SERVICIOS SOCIALES"/>
    <s v="4.5 - Protección social"/>
    <s v="4.5.99 - Planificación, gestión y supervisión de la protección social"/>
    <s v="2.6 - BIENES MUEBLES, INMUEBLES E INTANGIBLES"/>
    <s v="2.6.1 - MOBILIARIO Y EQUIPO"/>
    <s v="N"/>
    <s v="00 - N/A"/>
    <s v="30 - FONDOS PROPIOS"/>
    <s v="(blank)"/>
    <s v="99 - MULTIPROVINCIAL"/>
    <n v="2880000"/>
    <n v="0"/>
  </r>
  <r>
    <s v="2025"/>
    <x v="2"/>
    <x v="0"/>
    <x v="1"/>
    <x v="7"/>
    <s v="10 - N/A - Instituciones de la seguridad social"/>
    <s v="5205 - SUPERINTENDENCIA DE PENSIONES"/>
    <s v="0001 - SUPERINTENDENCIA DE PENSIONES"/>
    <s v="4 - SERVICIOS SOCIALES"/>
    <s v="4.5 - Protección social"/>
    <s v="4.5.99 - Planificación, gestión y supervisión de la protección social"/>
    <s v="2.7 - OBRAS"/>
    <s v="2.7.1 - OBRAS EN EDIFICACIONES"/>
    <s v="N"/>
    <s v="00 - N/A"/>
    <s v="30 - FONDOS PROPIOS"/>
    <s v="(blank)"/>
    <s v="99 - MULTIPROVINCIAL"/>
    <n v="5178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1 - MOBILIARIO Y EQUIPO"/>
    <s v="N"/>
    <s v="00 - N/A"/>
    <s v="30 - FONDOS PROPIOS"/>
    <s v="(blank)"/>
    <s v="99 - MULTIPROVINCIAL"/>
    <n v="5947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208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3 - EQUIPO E INSTRUMENTAL, CIENTÍFICO Y LABORATORIO"/>
    <s v="N"/>
    <s v="00 - N/A"/>
    <s v="30 - FONDOS PROPIOS"/>
    <s v="(blank)"/>
    <s v="99 - MULTIPROVINCIAL"/>
    <n v="8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92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53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8 - BIENES INTANGIBLES"/>
    <s v="N"/>
    <s v="00 - N/A"/>
    <s v="30 - FONDOS PROPIOS"/>
    <s v="(blank)"/>
    <s v="99 - MULTIPROVINCIAL"/>
    <n v="2585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420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7 - OBRAS"/>
    <s v="2.7.1 - OBRAS EN EDIFICACIONES"/>
    <s v="N"/>
    <s v="00 - N/A"/>
    <s v="30 - FONDOS PROPIOS"/>
    <s v="(blank)"/>
    <s v="99 - MULTIPROVINCIAL"/>
    <n v="35112262"/>
    <n v="0"/>
  </r>
  <r>
    <s v="2025"/>
    <x v="2"/>
    <x v="0"/>
    <x v="1"/>
    <x v="7"/>
    <s v="10 - N/A - Instituciones de la seguridad social"/>
    <s v="5207 - CONSEJO NACIONAL DE SEGURIDAD SOCIAL"/>
    <s v="0001 - CONSEJO NACIONAL DE LA SEGURIDAD SOCIAL -CNSS-"/>
    <s v="4 - SERVICIOS SOCIALES"/>
    <s v="4.5 - Protección social"/>
    <s v="4.5.99 - Planificación, gestión y supervisión de la protección social"/>
    <s v="2.6 - BIENES MUEBLES, INMUEBLES E INTANGIBLES"/>
    <s v="2.6.1 - MOBILIARIO Y EQUIPO"/>
    <s v="N"/>
    <s v="00 - N/A"/>
    <s v="30 - FONDOS PROPIOS"/>
    <s v="(blank)"/>
    <s v="99 - MULTIPROVINCIAL"/>
    <n v="0"/>
    <n v="8300"/>
  </r>
  <r>
    <s v="2025"/>
    <x v="2"/>
    <x v="0"/>
    <x v="1"/>
    <x v="7"/>
    <s v="10 - N/A - Instituciones de la seguridad social"/>
    <s v="5207 - CONSEJO NACIONAL DE SEGURIDAD SOCIAL"/>
    <s v="0001 - CONSEJO NACIONAL DE LA SEGURIDAD SOCIAL -CNSS-"/>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0"/>
    <n v="12900"/>
  </r>
  <r>
    <s v="2025"/>
    <x v="2"/>
    <x v="0"/>
    <x v="1"/>
    <x v="7"/>
    <s v="10 - N/A - Instituciones de la seguridad social"/>
    <s v="5207 - CONSEJO NACIONAL DE SEGURIDAD SOCIAL"/>
    <s v="0001 - CONSEJO NACIONAL DE LA SEGURIDAD SOCIAL -CNSS-"/>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0"/>
    <n v="0"/>
  </r>
  <r>
    <s v="2025"/>
    <x v="2"/>
    <x v="0"/>
    <x v="1"/>
    <x v="7"/>
    <s v="10 - N/A - Instituciones de la seguridad social"/>
    <s v="5207 - CONSEJO NACIONAL DE SEGURIDAD SOCIAL"/>
    <s v="0001 - CONSEJO NACIONAL DE LA SEGURIDAD SOCIAL -CNSS-"/>
    <s v="4 - SERVICIOS SOCIALES"/>
    <s v="4.5 - Protección social"/>
    <s v="4.5.99 - Planificación, gestión y supervisión de la protección social"/>
    <s v="2.6 - BIENES MUEBLES, INMUEBLES E INTANGIBLES"/>
    <s v="2.6.9 - EDIFICIOS, ESTRUCTURAS, TIERRAS, TERRENOS Y OBJETOS DE VALOR"/>
    <s v="N"/>
    <s v="00 - N/A"/>
    <s v="10 - FONDO GENERAL"/>
    <s v="(blank)"/>
    <s v="99 - MULTIPROVINCIAL"/>
    <n v="0"/>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1 - MOBILIARIO Y EQUIPO"/>
    <s v="N"/>
    <s v="00 - N/A"/>
    <s v="10 - FONDO GENERAL"/>
    <s v="(blank)"/>
    <s v="99 - MULTIPROVINCIAL"/>
    <n v="13963687"/>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1 - MOBILIARIO Y EQUIPO"/>
    <s v="N"/>
    <s v="00 - N/A"/>
    <s v="30 - FONDOS PROPIOS"/>
    <s v="(blank)"/>
    <s v="99 - MULTIPROVINCIAL"/>
    <n v="128413431"/>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80460"/>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18029495"/>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5 - MAQUINARIA, OTROS EQUIPOS Y HERRAMIENTAS"/>
    <s v="N"/>
    <s v="00 - N/A"/>
    <s v="10 - FONDO GENERAL"/>
    <s v="(blank)"/>
    <s v="99 - MULTIPROVINCIAL"/>
    <n v="21836"/>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29657151"/>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6 - EQUIPOS DE DEFENSA Y SEGURIDAD"/>
    <s v="N"/>
    <s v="00 - N/A"/>
    <s v="30 - FONDOS PROPIOS"/>
    <s v="(blank)"/>
    <s v="99 - MULTIPROVINCIAL"/>
    <n v="4327136"/>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8 - BIENES INTANGIBLES"/>
    <s v="N"/>
    <s v="00 - N/A"/>
    <s v="30 - FONDOS PROPIOS"/>
    <s v="(blank)"/>
    <s v="99 - MULTIPROVINCIAL"/>
    <n v="297709499"/>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9 - EDIFICIOS, ESTRUCTURAS, TIERRAS, TERRENOS Y OBJETOS DE VALOR"/>
    <s v="N"/>
    <s v="00 - N/A"/>
    <s v="10 - FONDO GENERAL"/>
    <s v="(blank)"/>
    <s v="99 - MULTIPROVINCIAL"/>
    <n v="1520344"/>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23227"/>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1 - MOBILIARIO Y EQUIPO"/>
    <s v="N"/>
    <s v="00 - N/A"/>
    <s v="10 - FONDO GENERAL"/>
    <s v="(blank)"/>
    <s v="99 - MULTIPROVINCIAL"/>
    <n v="14728460"/>
    <n v="2695265.9699999997"/>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1 - MOBILIARIO Y EQUIPO"/>
    <s v="N"/>
    <s v="00 - N/A"/>
    <s v="30 - FONDOS PROPIOS"/>
    <s v="(blank)"/>
    <s v="99 - MULTIPROVINCIAL"/>
    <n v="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2 - MOBILIARIO Y EQUIPO DE AUDIO, AUDIOVISUAL, RECREATIVO Y EDUCACIONAL"/>
    <s v="N"/>
    <s v="00 - N/A"/>
    <s v="10 - FONDO GENERAL"/>
    <s v="(blank)"/>
    <s v="99 - MULTIPROVINCIAL"/>
    <n v="2150000"/>
    <n v="116477.8"/>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4 - VEHÍCULOS Y EQUIPO DE TRANSPORTE, TRACCIÓN Y ELEVACIÓN"/>
    <s v="N"/>
    <s v="00 - N/A"/>
    <s v="10 - FONDO GENERAL"/>
    <s v="(blank)"/>
    <s v="99 - MULTIPROVINCIAL"/>
    <n v="600000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5 - MAQUINARIA, OTROS EQUIPOS Y HERRAMIENTAS"/>
    <s v="N"/>
    <s v="00 - N/A"/>
    <s v="10 - FONDO GENERAL"/>
    <s v="(blank)"/>
    <s v="99 - MULTIPROVINCIAL"/>
    <n v="2700000"/>
    <n v="351440.03"/>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8 - BIENES INTANGIBLES"/>
    <s v="N"/>
    <s v="00 - N/A"/>
    <s v="10 - FONDO GENERAL"/>
    <s v="(blank)"/>
    <s v="99 - MULTIPROVINCIAL"/>
    <n v="1400000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8 - BIENES INTANGIBLES"/>
    <s v="N"/>
    <s v="00 - N/A"/>
    <s v="30 - FONDOS PROPIOS"/>
    <s v="(blank)"/>
    <s v="99 - MULTIPROVINCIAL"/>
    <n v="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1 - MOBILIARIO Y EQUIPO"/>
    <s v="N"/>
    <s v="00 - N/A"/>
    <s v="30 - FONDOS PROPIOS"/>
    <s v="(blank)"/>
    <s v="99 - MULTIPROVINCIAL"/>
    <n v="59200000"/>
    <n v="5098370.9399999995"/>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150000"/>
    <n v="280413.31"/>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3 - EQUIPO E INSTRUMENTAL, CIENTÍFICO Y LABORATORIO"/>
    <s v="N"/>
    <s v="00 - N/A"/>
    <s v="30 - FONDOS PROPIOS"/>
    <s v="(blank)"/>
    <s v="99 - MULTIPROVINCIAL"/>
    <n v="500000"/>
    <n v="1310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120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40965054"/>
    <n v="722596.79999999993"/>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6 - EQUIPOS DE DEFENSA Y SEGURIDAD"/>
    <s v="N"/>
    <s v="00 - N/A"/>
    <s v="30 - FONDOS PROPIOS"/>
    <s v="(blank)"/>
    <s v="99 - MULTIPROVINCIAL"/>
    <n v="1400000"/>
    <n v="1004956.52"/>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8 - BIENES INTANGIBLES"/>
    <s v="N"/>
    <s v="00 - N/A"/>
    <s v="30 - FONDOS PROPIOS"/>
    <s v="(blank)"/>
    <s v="99 - MULTIPROVINCIAL"/>
    <n v="15024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17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7 - OBRAS"/>
    <s v="2.7.1 - OBRAS EN EDIFICACIONES"/>
    <s v="N"/>
    <s v="00 - N/A"/>
    <s v="30 - FONDOS PROPIOS"/>
    <s v="(blank)"/>
    <s v="99 - MULTIPROVINCIAL"/>
    <n v="17460000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1 - MOBILIARIO Y EQUIPO"/>
    <s v="N"/>
    <s v="00 - N/A"/>
    <s v="10 - FONDO GENERAL"/>
    <s v="(blank)"/>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1 - MOBILIARIO Y EQUIPO"/>
    <s v="N"/>
    <s v="00 - N/A"/>
    <s v="30 - FONDOS PROPIOS"/>
    <s v="(blank)"/>
    <s v="99 - MULTIPROVINCIAL"/>
    <n v="7514891"/>
    <n v="1287610.0900000001"/>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3 - EQUIPO E INSTRUMENTAL, CIENTÍFICO Y LABORATORIO"/>
    <s v="N"/>
    <s v="00 - N/A"/>
    <s v="30 - FONDOS PROPIOS"/>
    <s v="(blank)"/>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5 - MAQUINARIA, OTROS EQUIPOS Y HERRAMIENTAS"/>
    <s v="N"/>
    <s v="00 - N/A"/>
    <s v="10 - FONDO GENERAL"/>
    <s v="(blank)"/>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1238303"/>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6 - EQUIPOS DE DEFENSA Y SEGURIDAD"/>
    <s v="N"/>
    <s v="00 - N/A"/>
    <s v="30 - FONDOS PROPIOS"/>
    <s v="(blank)"/>
    <s v="99 - MULTIPROVINCIAL"/>
    <n v="0"/>
    <n v="1081239.76"/>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8 - BIENES INTANGIBLES"/>
    <s v="N"/>
    <s v="00 - N/A"/>
    <s v="30 - FONDOS PROPIOS"/>
    <s v="(blank)"/>
    <s v="99 - MULTIPROVINCIAL"/>
    <n v="0"/>
    <n v="2977960.8"/>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7 - OBRAS"/>
    <s v="2.7.1 - OBRAS EN EDIFICACIONES"/>
    <s v="N"/>
    <s v="00 - N/A"/>
    <s v="30 - FONDOS PROPIOS"/>
    <s v="(blank)"/>
    <s v="99 - MULTIPROVINCIAL"/>
    <n v="0"/>
    <n v="2311295.44"/>
  </r>
  <r>
    <s v="2025"/>
    <x v="2"/>
    <x v="0"/>
    <x v="1"/>
    <x v="8"/>
    <s v="10 - N/A - Instituciones de la seguridad social"/>
    <s v="5202 - INSTITUTO DE AUXILIOS"/>
    <s v="0001 - INSTITUTO DE AUXILIOS"/>
    <s v="4 - SERVICIOS SOCIALES"/>
    <s v="4.5 - Protección social"/>
    <s v="4.5.10 - Asistencia social"/>
    <s v="2.6 - BIENES MUEBLES, INMUEBLES E INTANGIBLES"/>
    <s v="2.6.9 - EDIFICIOS, ESTRUCTURAS, TIERRAS, TERRENOS Y OBJETOS DE VALOR"/>
    <s v="N"/>
    <s v="00 - N/A."/>
    <s v="30 - FONDOS PROPIOS"/>
    <s v="(blank)"/>
    <s v="99 - MULTIPROVINCIAL"/>
    <n v="0"/>
    <n v="0"/>
  </r>
  <r>
    <s v="2025"/>
    <x v="2"/>
    <x v="0"/>
    <x v="1"/>
    <x v="9"/>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8 - BIENES INTANGIBLES"/>
    <s v="N"/>
    <s v="00 - N/A"/>
    <s v="30 - FONDOS PROPIOS"/>
    <s v="(blank)"/>
    <s v="99 - MULTIPROVINCIAL"/>
    <n v="200000"/>
    <n v="0"/>
  </r>
  <r>
    <s v="2025"/>
    <x v="2"/>
    <x v="0"/>
    <x v="1"/>
    <x v="1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5 - TRANSFERENCIAS DE CAPITAL"/>
    <s v="2.5.6 - TRANSFERENCIAS DE CAPITAL AL SECTOR EXTERNO"/>
    <s v="N"/>
    <s v="00 - N/A"/>
    <s v="30 - FONDOS PROPIOS"/>
    <s v="(blank)"/>
    <s v="00 - NO CLASIFICADO"/>
    <n v="2000000"/>
    <n v="0"/>
  </r>
  <r>
    <s v="2025"/>
    <x v="2"/>
    <x v="1"/>
    <x v="2"/>
    <x v="12"/>
    <s v="10 - N/A - Instituciones de la seguridad social"/>
    <s v="5208 - SEGURO NACIONAL DE SALUD"/>
    <s v="0001 - SEGURO NACIONAL DE SALUD"/>
    <s v="0 - N/A"/>
    <s v="0.0 - N/A"/>
    <s v="0.0.00 - N/A"/>
    <s v="4.1 - Incremento de activos financieros"/>
    <s v="4.1.1 - Incremento de activos financieros corrientes"/>
    <s v="N"/>
    <s v="00 - N/A"/>
    <s v="30 - FONDOS PROPIOS"/>
    <s v="(blank)"/>
    <s v="99 - MULTIPROVINCIAL"/>
    <n v="453600000"/>
    <n v="0"/>
  </r>
  <r>
    <s v="2025"/>
    <x v="2"/>
    <x v="1"/>
    <x v="2"/>
    <x v="13"/>
    <s v="10 - N/A - Instituciones de la seguridad social"/>
    <s v="5206 - SUPERINTENDENCIA DE SALUD Y RIESGO LABORAL"/>
    <s v="0001 - SUPERINTENDENCIA DE SALUD Y RIESGO LABORAL"/>
    <s v="0 - N/A"/>
    <s v="0.0 - N/A"/>
    <s v="0.0.00 - N/A"/>
    <s v="4.2 - Disminución de pasivos"/>
    <s v="4.2.1 - Disminución de pasivos corrientes"/>
    <s v="N"/>
    <s v="00 - N/A"/>
    <s v="30 - FONDOS PROPIOS"/>
    <s v="(blank)"/>
    <s v="99 - MULTIPROVINCIAL"/>
    <n v="7000000"/>
    <n v="0"/>
  </r>
  <r>
    <s v="2025"/>
    <x v="2"/>
    <x v="1"/>
    <x v="2"/>
    <x v="13"/>
    <s v="10 - N/A - Instituciones de la seguridad social"/>
    <s v="5208 - SEGURO NACIONAL DE SALUD"/>
    <s v="0001 - SEGURO NACIONAL DE SALUD"/>
    <s v="0 - N/A"/>
    <s v="0.0 - N/A"/>
    <s v="0.0.00 - N/A"/>
    <s v="4.2 - Disminución de pasivos"/>
    <s v="4.2.1 - Disminución de pasivos corrientes"/>
    <s v="N"/>
    <s v="00 - N/A"/>
    <s v="30 - FONDOS PROPIOS"/>
    <s v="(blank)"/>
    <s v="99 - MULTIPROVINCIAL"/>
    <n v="166399996"/>
    <n v="0"/>
  </r>
  <r>
    <s v="2025"/>
    <x v="3"/>
    <x v="0"/>
    <x v="0"/>
    <x v="0"/>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9 - GASTOS FINANCIEROS"/>
    <s v="2.9.5 - GASTOS DE INTERESES, RECARGOS MULTAS Y SANCIONES DE IMPUESTOS Y CONTRIBUCIONES SOCIALES"/>
    <s v="N"/>
    <s v="00 - N/A"/>
    <s v="30 - FONDOS PROPIOS"/>
    <s v="(blank)"/>
    <s v="28 - MONSENOR NOUEL"/>
    <n v="0"/>
    <n v="0"/>
  </r>
  <r>
    <s v="2025"/>
    <x v="3"/>
    <x v="0"/>
    <x v="0"/>
    <x v="1"/>
    <s v="13 - N/A - Empresas públicas no financieras"/>
    <s v="6104 - CORPORACIÓN DE ACUEDUCTO Y ALCANTARILLADO DE SANTIAGO"/>
    <s v="0001 - CORPORACIÓN DE ACUEDUCTO Y ALCANTARILLADO DE SANTIAGO"/>
    <s v="4 - SERVICIOS SOCIALES"/>
    <s v="4.5 - Protección social"/>
    <s v="4.5.01 - Edad avanzada, pensiones (por edad o incapacidad)"/>
    <s v="2.4 - TRANSFERENCIAS CORRIENTES"/>
    <s v="2.4.1 - TRANSFERENCIAS CORRIENTES AL SECTOR PRIVADO"/>
    <s v="N"/>
    <s v="00 - N/A"/>
    <s v="30 - FONDOS PROPIOS"/>
    <s v="(blank)"/>
    <s v="25 - SANTIAGO"/>
    <n v="23451740"/>
    <n v="5185448"/>
  </r>
  <r>
    <s v="2025"/>
    <x v="3"/>
    <x v="0"/>
    <x v="0"/>
    <x v="1"/>
    <s v="13 - N/A - Empresas públicas no financieras"/>
    <s v="6123 - EMPRESA DE GENERACION HIDROELECTRICA DOMINICANA (EGEHID)"/>
    <s v="0001 - EMPRESA DE GENERACION HIDROELECTRICA DOMINICANA (EGEHID)"/>
    <s v="4 - SERVICIOS SOCIALES"/>
    <s v="4.5 - Protección social"/>
    <s v="4.5.01 - Edad avanzada, pensiones (por edad o incapacidad)"/>
    <s v="2.4 - TRANSFERENCIAS CORRIENTES"/>
    <s v="2.4.1 - TRANSFERENCIAS CORRIENTES AL SECTOR PRIVADO"/>
    <s v="N"/>
    <s v="00 - N/A"/>
    <s v="30 - FONDOS PROPIOS"/>
    <s v="(blank)"/>
    <s v="99 - MULTIPROVINCIAL"/>
    <n v="931414"/>
    <n v="0"/>
  </r>
  <r>
    <s v="2025"/>
    <x v="3"/>
    <x v="0"/>
    <x v="0"/>
    <x v="1"/>
    <s v="13 - N/A - Empresas públicas no financieras"/>
    <s v="6123 - EMPRESA DE GENERACION HIDROELECTRICA DOMINICANA (EGEHID)"/>
    <s v="0001 - EMPRESA DE GENERACION HIDROELECTRICA DOMINICANA (EGEHID)"/>
    <s v="4 - SERVICIOS SOCIALES"/>
    <s v="4.5 - Protección social"/>
    <s v="4.5.02 - Enfermedad"/>
    <s v="2.4 - TRANSFERENCIAS CORRIENTES"/>
    <s v="2.4.1 - TRANSFERENCIAS CORRIENTES AL SECTOR PRIVADO"/>
    <s v="N"/>
    <s v="00 - N/A"/>
    <s v="30 - FONDOS PROPIOS"/>
    <s v="(blank)"/>
    <s v="99 - MULTIPROVINCIAL"/>
    <n v="275110"/>
    <n v="0"/>
  </r>
  <r>
    <s v="2025"/>
    <x v="3"/>
    <x v="0"/>
    <x v="0"/>
    <x v="1"/>
    <s v="13 - N/A - Empresas públicas no financieras"/>
    <s v="6114 - CORPORACIÓN DE FOMENTO HOTELERO Y DESARROLLO DEL TURISMO"/>
    <s v="0001 - CORPORACION DE FOMENTO HOTELERO Y DESARROLLO DEL TURISMO"/>
    <s v="2 - SERVICIOS ECONÓMICOS"/>
    <s v="2.9 - Otros servicios económicos"/>
    <s v="2.9.03 - Turismo"/>
    <s v="2.4 - TRANSFERENCIAS CORRIENTES"/>
    <s v="2.4.1 - TRANSFERENCIAS CORRIENTES AL SECTOR PRIVADO"/>
    <s v="N"/>
    <s v="00 - N/A"/>
    <s v="30 - FONDOS PROPIOS"/>
    <s v="(blank)"/>
    <s v="99 - MULTIPROVINCIAL"/>
    <n v="50000"/>
    <n v="0"/>
  </r>
  <r>
    <s v="2025"/>
    <x v="3"/>
    <x v="0"/>
    <x v="0"/>
    <x v="1"/>
    <s v="13 - N/A - Empresas públicas no financieras"/>
    <s v="6118 - LOTERIA NACIONAL"/>
    <s v="0001 - LOTERIA NACIONAL"/>
    <s v="4 - SERVICIOS SOCIALES"/>
    <s v="4.5 - Protección social"/>
    <s v="4.5.01 - Edad avanzada, pensiones (por edad o incapacidad)"/>
    <s v="2.4 - TRANSFERENCIAS CORRIENTES"/>
    <s v="2.4.1 - TRANSFERENCIAS CORRIENTES AL SECTOR PRIVADO"/>
    <s v="N"/>
    <s v="00 - N/A"/>
    <s v="30 - FONDOS PROPIOS"/>
    <s v="(blank)"/>
    <s v="99 - MULTIPROVINCIAL"/>
    <n v="1500000"/>
    <n v="486162.5"/>
  </r>
  <r>
    <s v="2025"/>
    <x v="3"/>
    <x v="0"/>
    <x v="0"/>
    <x v="2"/>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9 - GASTOS FINANCIEROS"/>
    <s v="2.9.3 - INTERESES DE LA DEUDA COMERCIAL"/>
    <s v="N"/>
    <s v="00 - N/A"/>
    <s v="30 - FONDOS PROPIOS"/>
    <s v="(blank)"/>
    <s v="13 - LA VEGA"/>
    <n v="764554"/>
    <n v="0"/>
  </r>
  <r>
    <s v="2025"/>
    <x v="3"/>
    <x v="0"/>
    <x v="0"/>
    <x v="2"/>
    <s v="13 - N/A - Empresas públicas no financieras"/>
    <s v="6128 - EMPRESA ELECTRICA DEL NORTE (EDENORTE)"/>
    <s v="0001 - EMPRESA ELECTRICA DEL NORTE (EDENORTE)"/>
    <s v="2 - SERVICIOS ECONÓMICOS"/>
    <s v="2.4 - Energía y combustible"/>
    <s v="2.4.04 - Energía eléctrica de fuentes termoeléctricas"/>
    <s v="2.9 - GASTOS FINANCIEROS"/>
    <s v="2.9.3 - INTERESES DE LA DEUDA COMERCIAL"/>
    <s v="N"/>
    <s v="00 - N/A"/>
    <s v="30 - FONDOS PROPIOS"/>
    <s v="(blank)"/>
    <s v="25 - SANTIAGO"/>
    <n v="697700000"/>
    <n v="289302873.62"/>
  </r>
  <r>
    <s v="2025"/>
    <x v="3"/>
    <x v="0"/>
    <x v="0"/>
    <x v="2"/>
    <s v="13 - N/A - Empresas públicas no financieras"/>
    <s v="6111 - INSTITUTO DE ESTABILIZACIÓN DE PRECIOS"/>
    <s v="0001 - INSTITUTO DE ESTABILIZACION DE PRECIOS"/>
    <s v="2 - SERVICIOS ECONÓMICOS"/>
    <s v="2.2 - Agropecuaria, caza, pesca y silvicultura"/>
    <s v="2.2.01 - Agropecuaria"/>
    <s v="2.9 - GASTOS FINANCIEROS"/>
    <s v="2.9.3 - INTERESES DE LA DEUDA COMERCIAL"/>
    <s v="N"/>
    <s v="00 - N/A"/>
    <s v="30 - FONDOS PROPIOS"/>
    <s v="(blank)"/>
    <s v="99 - MULTIPROVINCIAL"/>
    <n v="2400000"/>
    <n v="0"/>
  </r>
  <r>
    <s v="2025"/>
    <x v="3"/>
    <x v="0"/>
    <x v="0"/>
    <x v="2"/>
    <s v="13 - N/A - Empresas públicas no financieras"/>
    <s v="6130 - EMPRESA ELECTRICA DEL ESTE (EDEESTE)"/>
    <s v="0001 - EMPRESA ELECTRICA DEL ESTE (EDEESTE)"/>
    <s v="2 - SERVICIOS ECONÓMICOS"/>
    <s v="2.4 - Energía y combustible"/>
    <s v="2.4.04 - Energía eléctrica de fuentes termoeléctricas"/>
    <s v="2.9 - GASTOS FINANCIEROS"/>
    <s v="2.9.3 - INTERESES DE LA DEUDA COMERCIAL"/>
    <s v="N"/>
    <s v="00 - N/A"/>
    <s v="30 - FONDOS PROPIOS"/>
    <s v="(blank)"/>
    <s v="99 - MULTIPROVINCIAL"/>
    <n v="429100000"/>
    <n v="153117972"/>
  </r>
  <r>
    <s v="2025"/>
    <x v="3"/>
    <x v="0"/>
    <x v="0"/>
    <x v="2"/>
    <s v="13 - N/A - Empresas públicas no financieras"/>
    <s v="6110 - CONSEJO ESTATAL DEL AZUCAR"/>
    <s v="0001 - CONSEJO ESTATAL DEL AZUCAR"/>
    <s v="2 - SERVICIOS ECONÓMICOS"/>
    <s v="2.2 - Agropecuaria, caza, pesca y silvicultura"/>
    <s v="2.2.01 - Agropecuaria"/>
    <s v="2.9 - GASTOS FINANCIEROS"/>
    <s v="2.9.3 - INTERESES DE LA DEUDA COMERCIAL"/>
    <s v="N"/>
    <s v="00 - N/A"/>
    <s v="30 - FONDOS PROPIOS"/>
    <s v="(blank)"/>
    <s v="99 - MULTIPROVINCIAL"/>
    <n v="22324804"/>
    <n v="0"/>
  </r>
  <r>
    <s v="2025"/>
    <x v="3"/>
    <x v="0"/>
    <x v="0"/>
    <x v="2"/>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9 - GASTOS FINANCIEROS"/>
    <s v="2.9.3 - INTERESES DE LA DEUDA COMERCIAL"/>
    <s v="N"/>
    <s v="00 - N/A"/>
    <s v="30 - FONDOS PROPIOS"/>
    <s v="(blank)"/>
    <s v="99 - MULTIPROVINCIAL"/>
    <n v="76000000"/>
    <n v="12832784"/>
  </r>
  <r>
    <s v="2025"/>
    <x v="3"/>
    <x v="0"/>
    <x v="0"/>
    <x v="2"/>
    <s v="13 - N/A - Empresas públicas no financieras"/>
    <s v="6129 - EMPRESA ELECTRICA DEL SUR (EDESUR)"/>
    <s v="0001 - EMPRESA ELECTRICA DEL SUR (EDESUR)"/>
    <s v="2 - SERVICIOS ECONÓMICOS"/>
    <s v="2.4 - Energía y combustible"/>
    <s v="2.4.04 - Energía eléctrica de fuentes termoeléctricas"/>
    <s v="2.9 - GASTOS FINANCIEROS"/>
    <s v="2.9.3 - INTERESES DE LA DEUDA COMERCIAL"/>
    <s v="N"/>
    <s v="00 - N/A"/>
    <s v="30 - FONDOS PROPIOS"/>
    <s v="(blank)"/>
    <s v="99 - MULTIPROVINCIAL"/>
    <n v="0"/>
    <n v="253045379.69"/>
  </r>
  <r>
    <s v="2025"/>
    <x v="3"/>
    <x v="0"/>
    <x v="0"/>
    <x v="4"/>
    <s v="13 - N/A - Empresas públicas no financieras"/>
    <s v="6104 - CORPORACIÓN DE ACUEDUCTO Y ALCANTARILLADO DE SANTIAGO"/>
    <s v="0001 - CORPORACIÓN DE ACUEDUCTO Y ALCANTARILLADO DE SANTIAGO"/>
    <s v="4 - SERVICIOS SOCIALES"/>
    <s v="4.4 - Educación"/>
    <s v="4.4.09 - Enseñanza no atribuible a ningún nivel"/>
    <s v="2.4 - TRANSFERENCIAS CORRIENTES"/>
    <s v="2.4.1 - TRANSFERENCIAS CORRIENTES AL SECTOR PRIVADO"/>
    <s v="N"/>
    <s v="00 - N/A"/>
    <s v="30 - FONDOS PROPIOS"/>
    <s v="(blank)"/>
    <s v="25 - SANTIAGO"/>
    <n v="3819776"/>
    <n v="207832"/>
  </r>
  <r>
    <s v="2025"/>
    <x v="3"/>
    <x v="0"/>
    <x v="0"/>
    <x v="4"/>
    <s v="13 - N/A - Empresas públicas no financieras"/>
    <s v="6104 - CORPORACIÓN DE ACUEDUCTO Y ALCANTARILLADO DE SANTIAGO"/>
    <s v="0001 - CORPORACIÓN DE ACUEDUCTO Y ALCANTARILLADO DE SANTIAGO"/>
    <s v="4 - SERVICIOS SOCIALES"/>
    <s v="4.5 - Protección social"/>
    <s v="4.5.10 - Asistencia social"/>
    <s v="2.4 - TRANSFERENCIAS CORRIENTES"/>
    <s v="2.4.1 - TRANSFERENCIAS CORRIENTES AL SECTOR PRIVADO"/>
    <s v="N"/>
    <s v="00 - N/A"/>
    <s v="30 - FONDOS PROPIOS"/>
    <s v="(blank)"/>
    <s v="25 - SANTIAGO"/>
    <n v="11331434"/>
    <n v="803047"/>
  </r>
  <r>
    <s v="2025"/>
    <x v="3"/>
    <x v="0"/>
    <x v="0"/>
    <x v="4"/>
    <s v="13 - N/A - Empresas públicas no financieras"/>
    <s v="6102 - CORPORACIÓN DEL ACUEDUCTO Y ALCANTARILLADO DE SANTO DOMINGO"/>
    <s v="0001 - CORPORACIÓN DEL ACUEDUCTO Y ALCANTARILLADO DE SANTO DOMINGO"/>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30 - FONDOS PROPIOS"/>
    <s v="(blank)"/>
    <s v="01 - DISTRITO NACIONAL"/>
    <n v="165000"/>
    <n v="0"/>
  </r>
  <r>
    <s v="2025"/>
    <x v="3"/>
    <x v="0"/>
    <x v="0"/>
    <x v="4"/>
    <s v="13 - N/A - Empresas públicas no financieras"/>
    <s v="6102 - CORPORACIÓN DEL ACUEDUCTO Y ALCANTARILLADO DE SANTO DOMINGO"/>
    <s v="0001 - CORPORACIÓN DEL ACUEDUCTO Y ALCANTARILLADO DE SANTO DOMINGO"/>
    <s v="4 - SERVICIOS SOCIALES"/>
    <s v="4.4 - Educación"/>
    <s v="4.4.09 - Enseñanza no atribuible a ningún nivel"/>
    <s v="2.4 - TRANSFERENCIAS CORRIENTES"/>
    <s v="2.4.1 - TRANSFERENCIAS CORRIENTES AL SECTOR PRIVADO"/>
    <s v="N"/>
    <s v="00 - N/A"/>
    <s v="30 - FONDOS PROPIOS"/>
    <s v="(blank)"/>
    <s v="01 - DISTRITO NACIONAL"/>
    <n v="0"/>
    <n v="640000"/>
  </r>
  <r>
    <s v="2025"/>
    <x v="3"/>
    <x v="0"/>
    <x v="0"/>
    <x v="4"/>
    <s v="13 - N/A - Empresas públicas no financieras"/>
    <s v="6102 - CORPORACIÓN DEL ACUEDUCTO Y ALCANTARILLADO DE SANTO DOMINGO"/>
    <s v="0001 - CORPORACIÓN DEL ACUEDUCTO Y ALCANTARILLADO DE SANTO DOMINGO"/>
    <s v="4 - SERVICIOS SOCIALES"/>
    <s v="4.5 - Protección social"/>
    <s v="4.5.10 - Asistencia social"/>
    <s v="2.4 - TRANSFERENCIAS CORRIENTES"/>
    <s v="2.4.1 - TRANSFERENCIAS CORRIENTES AL SECTOR PRIVADO"/>
    <s v="N"/>
    <s v="00 - N/A"/>
    <s v="30 - FONDOS PROPIOS"/>
    <s v="(blank)"/>
    <s v="01 - DISTRITO NACIONAL"/>
    <n v="4000000"/>
    <n v="0"/>
  </r>
  <r>
    <s v="2025"/>
    <x v="3"/>
    <x v="0"/>
    <x v="0"/>
    <x v="4"/>
    <s v="13 - N/A - Empresas públicas no financieras"/>
    <s v="6108 - CORPORACIÓN DE ACUEDUCTO Y ALCANTARILLADO DE LA ROMANA"/>
    <s v="0001 - CORPORACIÓN DE ACUEDUCTO Y ALCANTARILLADO DE LA ROMANA"/>
    <s v="4 - SERVICIOS SOCIALES"/>
    <s v="4.5 - Protección social"/>
    <s v="4.5.10 - Asistencia social"/>
    <s v="2.4 - TRANSFERENCIAS CORRIENTES"/>
    <s v="2.4.1 - TRANSFERENCIAS CORRIENTES AL SECTOR PRIVADO"/>
    <s v="N"/>
    <s v="00 - N/A"/>
    <s v="30 - FONDOS PROPIOS"/>
    <s v="(blank)"/>
    <s v="12 - LA ROMANA"/>
    <n v="500000"/>
    <n v="136807.07999999999"/>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1 - TRANSFERENCIAS CORRIENTES AL SECTOR PRIVADO"/>
    <s v="N"/>
    <s v="00 - N/A"/>
    <s v="30 - FONDOS PROPIOS"/>
    <s v="(blank)"/>
    <s v="99 - MULTIPROVINCIAL"/>
    <n v="111146714"/>
    <n v="13383598.359999999"/>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5820000"/>
    <n v="0"/>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4 - TRANSFERENCIAS CORRIENTES A EMPRESAS PÚBLICAS NO FINANCIERAS"/>
    <s v="N"/>
    <s v="00 - N/A"/>
    <s v="30 - FONDOS PROPIOS"/>
    <s v="(blank)"/>
    <s v="99 - MULTIPROVINCIAL"/>
    <n v="212081385"/>
    <n v="19283333.34"/>
  </r>
  <r>
    <s v="2025"/>
    <x v="3"/>
    <x v="0"/>
    <x v="0"/>
    <x v="4"/>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4 - TRANSFERENCIAS CORRIENTES"/>
    <s v="2.4.4 - TRANSFERENCIAS CORRIENTES A EMPRESAS PÚBLICAS NO FINANCIERAS"/>
    <s v="N"/>
    <s v="00 - N/A"/>
    <s v="30 - FONDOS PROPIOS"/>
    <s v="(blank)"/>
    <s v="99 - MULTIPROVINCIAL"/>
    <n v="12785085"/>
    <n v="12234905.039999999"/>
  </r>
  <r>
    <s v="2025"/>
    <x v="3"/>
    <x v="0"/>
    <x v="0"/>
    <x v="4"/>
    <s v="13 - N/A - Empresas públicas no financieras"/>
    <s v="6123 - EMPRESA DE GENERACION HIDROELECTRICA DOMINICANA (EGEHID)"/>
    <s v="0001 - EMPRESA DE GENERACION HIDROELECTRICA DOMINICANA (EGEHID)"/>
    <s v="4 - SERVICIOS SOCIALES"/>
    <s v="4.4 - Educación"/>
    <s v="4.4.09 - Enseñanza no atribuible a ningún nivel"/>
    <s v="2.4 - TRANSFERENCIAS CORRIENTES"/>
    <s v="2.4.1 - TRANSFERENCIAS CORRIENTES AL SECTOR PRIVADO"/>
    <s v="N"/>
    <s v="00 - N/A"/>
    <s v="30 - FONDOS PROPIOS"/>
    <s v="(blank)"/>
    <s v="99 - MULTIPROVINCIAL"/>
    <n v="16506502"/>
    <n v="184301.81"/>
  </r>
  <r>
    <s v="2025"/>
    <x v="3"/>
    <x v="0"/>
    <x v="0"/>
    <x v="4"/>
    <s v="13 - N/A - Empresas públicas no financieras"/>
    <s v="6123 - EMPRESA DE GENERACION HIDROELECTRICA DOMINICANA (EGEHID)"/>
    <s v="0001 - EMPRESA DE GENERACION HIDROELECTRICA DOMINICANA (EGEHID)"/>
    <s v="4 - SERVICIOS SOCIALES"/>
    <s v="4.5 - Protección social"/>
    <s v="4.5.10 - Asistencia social"/>
    <s v="2.4 - TRANSFERENCIAS CORRIENTES"/>
    <s v="2.4.1 - TRANSFERENCIAS CORRIENTES AL SECTOR PRIVADO"/>
    <s v="N"/>
    <s v="00 - N/A"/>
    <s v="30 - FONDOS PROPIOS"/>
    <s v="(blank)"/>
    <s v="99 - MULTIPROVINCIAL"/>
    <n v="90740000"/>
    <n v="7835246.4900000002"/>
  </r>
  <r>
    <s v="2025"/>
    <x v="3"/>
    <x v="0"/>
    <x v="0"/>
    <x v="4"/>
    <s v="13 - N/A - Empresas públicas no financieras"/>
    <s v="6114 - CORPORACIÓN DE FOMENTO HOTELERO Y DESARROLLO DEL TURISMO"/>
    <s v="0001 - CORPORACION DE FOMENTO HOTELERO Y DESARROLLO DEL TURISMO"/>
    <s v="2 - SERVICIOS ECONÓMICOS"/>
    <s v="2.7 - Comunicaciones"/>
    <s v="2.7.01 - Comunicaciones"/>
    <s v="2.4 - TRANSFERENCIAS CORRIENTES"/>
    <s v="2.4.1 - TRANSFERENCIAS CORRIENTES AL SECTOR PRIVADO"/>
    <s v="N"/>
    <s v="00 - N/A"/>
    <s v="30 - FONDOS PROPIOS"/>
    <s v="(blank)"/>
    <s v="99 - MULTIPROVINCIAL"/>
    <n v="35000"/>
    <n v="0"/>
  </r>
  <r>
    <s v="2025"/>
    <x v="3"/>
    <x v="0"/>
    <x v="0"/>
    <x v="4"/>
    <s v="13 - N/A - Empresas públicas no financieras"/>
    <s v="6114 - CORPORACIÓN DE FOMENTO HOTELERO Y DESARROLLO DEL TURISMO"/>
    <s v="0001 - CORPORACION DE FOMENTO HOTELERO Y DESARROLLO DEL TURISMO"/>
    <s v="4 - SERVICIOS SOCIALES"/>
    <s v="4.4 - Educación"/>
    <s v="4.4.09 - Enseñanza no atribuible a ningún nivel"/>
    <s v="2.4 - TRANSFERENCIAS CORRIENTES"/>
    <s v="2.4.1 - TRANSFERENCIAS CORRIENTES AL SECTOR PRIVADO"/>
    <s v="N"/>
    <s v="00 - N/A"/>
    <s v="30 - FONDOS PROPIOS"/>
    <s v="(blank)"/>
    <s v="99 - MULTIPROVINCIAL"/>
    <n v="100000"/>
    <n v="0"/>
  </r>
  <r>
    <s v="2025"/>
    <x v="3"/>
    <x v="0"/>
    <x v="0"/>
    <x v="4"/>
    <s v="13 - N/A - Empresas públicas no financieras"/>
    <s v="6114 - CORPORACIÓN DE FOMENTO HOTELERO Y DESARROLLO DEL TURISMO"/>
    <s v="0001 - CORPORACION DE FOMENTO HOTELERO Y DESARROLLO DEL TURISMO"/>
    <s v="4 - SERVICIOS SOCIALES"/>
    <s v="4.5 - Protección social"/>
    <s v="4.5.10 - Asistencia social"/>
    <s v="2.4 - TRANSFERENCIAS CORRIENTES"/>
    <s v="2.4.1 - TRANSFERENCIAS CORRIENTES AL SECTOR PRIVADO"/>
    <s v="N"/>
    <s v="00 - N/A"/>
    <s v="30 - FONDOS PROPIOS"/>
    <s v="(blank)"/>
    <s v="99 - MULTIPROVINCIAL"/>
    <n v="10000"/>
    <n v="0"/>
  </r>
  <r>
    <s v="2025"/>
    <x v="3"/>
    <x v="0"/>
    <x v="0"/>
    <x v="4"/>
    <s v="13 - N/A - Empresas públicas no financieras"/>
    <s v="6122 - CORPORACION DE ACUEDUCTO Y ALCANTARILLADO DE MONSEÑOR NOUEL"/>
    <s v="0001 - CORPORACION DE ACUEDUCTO Y ALCANTARILLADO DE MONSEÑOR NOUEL"/>
    <s v="4 - SERVICIOS SOCIALES"/>
    <s v="4.5 - Protección social"/>
    <s v="4.5.10 - Asistencia social"/>
    <s v="2.4 - TRANSFERENCIAS CORRIENTES"/>
    <s v="2.4.1 - TRANSFERENCIAS CORRIENTES AL SECTOR PRIVADO"/>
    <s v="N"/>
    <s v="00 - N/A"/>
    <s v="30 - FONDOS PROPIOS"/>
    <s v="(blank)"/>
    <s v="28 - MONSENOR NOUEL"/>
    <n v="1167600"/>
    <n v="0"/>
  </r>
  <r>
    <s v="2025"/>
    <x v="3"/>
    <x v="0"/>
    <x v="0"/>
    <x v="4"/>
    <s v="13 - N/A - Empresas públicas no financieras"/>
    <s v="6112 - INSTITUTO NACIONAL DE AGUAS POTABLES Y ALCANTARILLADOS"/>
    <s v="0001 - INSTITUTO NACIONAL DE AGUA POTABLE Y ALCANTARILLADO (INAPA)"/>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200000"/>
    <n v="0"/>
  </r>
  <r>
    <s v="2025"/>
    <x v="3"/>
    <x v="0"/>
    <x v="0"/>
    <x v="4"/>
    <s v="13 - N/A - Empresas públicas no financieras"/>
    <s v="6112 - INSTITUTO NACIONAL DE AGUAS POTABLES Y ALCANTARILLADOS"/>
    <s v="0001 - INSTITUTO NACIONAL DE AGUA POTABLE Y ALCANTARILLADO (INAPA)"/>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992000"/>
    <n v="948150.4"/>
  </r>
  <r>
    <s v="2025"/>
    <x v="3"/>
    <x v="0"/>
    <x v="0"/>
    <x v="4"/>
    <s v="13 - N/A - Empresas públicas no financieras"/>
    <s v="6112 - INSTITUTO NACIONAL DE AGUAS POTABLES Y ALCANTARILLADOS"/>
    <s v="0001 - INSTITUTO NACIONAL DE AGUA POTABLE Y ALCANTARILLADO (INAPA)"/>
    <s v="4 - SERVICIOS SOCIALES"/>
    <s v="4.5 - Protección social"/>
    <s v="4.5.10 - Asistencia social"/>
    <s v="2.4 - TRANSFERENCIAS CORRIENTES"/>
    <s v="2.4.1 - TRANSFERENCIAS CORRIENTES AL SECTOR PRIVADO"/>
    <s v="N"/>
    <s v="00 - N/A"/>
    <s v="30 - FONDOS PROPIOS"/>
    <s v="(blank)"/>
    <s v="99 - MULTIPROVINCIAL"/>
    <n v="8250000"/>
    <n v="590000"/>
  </r>
  <r>
    <s v="2025"/>
    <x v="3"/>
    <x v="0"/>
    <x v="0"/>
    <x v="4"/>
    <s v="13 - N/A - Empresas públicas no financieras"/>
    <s v="6125 - CORPORACION DE ACUEDUCTO Y ALCANTARILLADO DE LA VEGA"/>
    <s v="0001 - CORPORACION DE ACUEDUCTO Y ALCANTARILLADO DE LA VEGA"/>
    <s v="4 - SERVICIOS SOCIALES"/>
    <s v="4.5 - Protección social"/>
    <s v="4.5.10 - Asistencia social"/>
    <s v="2.4 - TRANSFERENCIAS CORRIENTES"/>
    <s v="2.4.1 - TRANSFERENCIAS CORRIENTES AL SECTOR PRIVADO"/>
    <s v="N"/>
    <s v="00 - N/A"/>
    <s v="30 - FONDOS PROPIOS"/>
    <s v="(blank)"/>
    <s v="13 - LA VEGA"/>
    <n v="500000"/>
    <n v="0"/>
  </r>
  <r>
    <s v="2025"/>
    <x v="3"/>
    <x v="0"/>
    <x v="0"/>
    <x v="4"/>
    <s v="13 - N/A - Empresas públicas no financieras"/>
    <s v="6128 - EMPRESA ELECTRICA DEL NORTE (EDENORTE)"/>
    <s v="0001 - EMPRESA ELECTRICA DEL NORTE (EDENORTE)"/>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25 - SANTIAGO"/>
    <n v="260919692"/>
    <n v="88096296.200000003"/>
  </r>
  <r>
    <s v="2025"/>
    <x v="3"/>
    <x v="0"/>
    <x v="0"/>
    <x v="4"/>
    <s v="13 - N/A - Empresas públicas no financieras"/>
    <s v="6128 - EMPRESA ELECTRICA DEL NORTE (EDENORTE)"/>
    <s v="0001 - EMPRESA ELECTRICA DEL NORTE (EDENORTE)"/>
    <s v="2 - SERVICIOS ECONÓMICOS"/>
    <s v="2.4 - Energía y combustible"/>
    <s v="2.4.04 - Energía eléctrica de fuentes termoeléctricas"/>
    <s v="2.4 - TRANSFERENCIAS CORRIENTES"/>
    <s v="2.4.3 - TRANSFERENCIAS CORRIENTES A GOBIERNOS GENERALES LOCALES"/>
    <s v="N"/>
    <s v="00 - N/A"/>
    <s v="30 - FONDOS PROPIOS"/>
    <s v="(blank)"/>
    <s v="25 - SANTIAGO"/>
    <n v="2174457849"/>
    <n v="281508506.65999997"/>
  </r>
  <r>
    <s v="2025"/>
    <x v="3"/>
    <x v="0"/>
    <x v="0"/>
    <x v="4"/>
    <s v="13 - N/A - Empresas públicas no financieras"/>
    <s v="6128 - EMPRESA ELECTRICA DEL NORTE (EDENORTE)"/>
    <s v="0001 - EMPRESA ELECTRICA DEL NORTE (EDENORTE)"/>
    <s v="4 - SERVICIOS SOCIALES"/>
    <s v="4.5 - Protección social"/>
    <s v="4.5.10 - Asistencia social"/>
    <s v="2.4 - TRANSFERENCIAS CORRIENTES"/>
    <s v="2.4.1 - TRANSFERENCIAS CORRIENTES AL SECTOR PRIVADO"/>
    <s v="N"/>
    <s v="00 - N/A"/>
    <s v="30 - FONDOS PROPIOS"/>
    <s v="(blank)"/>
    <s v="25 - SANTIAGO"/>
    <n v="67070066"/>
    <n v="18948264"/>
  </r>
  <r>
    <s v="2025"/>
    <x v="3"/>
    <x v="0"/>
    <x v="0"/>
    <x v="4"/>
    <s v="13 - N/A - Empresas públicas no financieras"/>
    <s v="6111 - INSTITUTO DE ESTABILIZACIÓN DE PRECIOS"/>
    <s v="0001 - INSTITUTO DE ESTABILIZACION DE PRECIOS"/>
    <s v="4 - SERVICIOS SOCIALES"/>
    <s v="4.5 - Protección social"/>
    <s v="4.5.10 - Asistencia social"/>
    <s v="2.4 - TRANSFERENCIAS CORRIENTES"/>
    <s v="2.4.1 - TRANSFERENCIAS CORRIENTES AL SECTOR PRIVADO"/>
    <s v="N"/>
    <s v="00 - N/A"/>
    <s v="30 - FONDOS PROPIOS"/>
    <s v="(blank)"/>
    <s v="01 - DISTRITO NACIONAL"/>
    <n v="2400000"/>
    <n v="19500"/>
  </r>
  <r>
    <s v="2025"/>
    <x v="3"/>
    <x v="0"/>
    <x v="0"/>
    <x v="4"/>
    <s v="13 - N/A - Empresas públicas no financieras"/>
    <s v="6109 - CORPORACIÓN DE ACUEDUCTO Y ALCANTARILLADO DE PUERTO PLATA"/>
    <s v="0001 - CORPORACIÓN DE ACUEDUCTO Y ALCANTARILLADO DE PUERTO PLATA"/>
    <s v="4 - SERVICIOS SOCIALES"/>
    <s v="4.4 - Educación"/>
    <s v="4.4.04 - Educación superior"/>
    <s v="2.4 - TRANSFERENCIAS CORRIENTES"/>
    <s v="2.4.1 - TRANSFERENCIAS CORRIENTES AL SECTOR PRIVADO"/>
    <s v="N"/>
    <s v="00 - N/A"/>
    <s v="30 - FONDOS PROPIOS"/>
    <s v="(blank)"/>
    <s v="18 - PUERTO PLATA"/>
    <n v="400000"/>
    <n v="0"/>
  </r>
  <r>
    <s v="2025"/>
    <x v="3"/>
    <x v="0"/>
    <x v="0"/>
    <x v="4"/>
    <s v="13 - N/A - Empresas públicas no financieras"/>
    <s v="6109 - CORPORACIÓN DE ACUEDUCTO Y ALCANTARILLADO DE PUERTO PLATA"/>
    <s v="0001 - CORPORACIÓN DE ACUEDUCTO Y ALCANTARILLADO DE PUERTO PLATA"/>
    <s v="4 - SERVICIOS SOCIALES"/>
    <s v="4.4 - Educación"/>
    <s v="4.4.09 - Enseñanza no atribuible a ningún nivel"/>
    <s v="2.4 - TRANSFERENCIAS CORRIENTES"/>
    <s v="2.4.1 - TRANSFERENCIAS CORRIENTES AL SECTOR PRIVADO"/>
    <s v="N"/>
    <s v="00 - N/A"/>
    <s v="30 - FONDOS PROPIOS"/>
    <s v="(blank)"/>
    <s v="18 - PUERTO PLATA"/>
    <n v="200000"/>
    <n v="0"/>
  </r>
  <r>
    <s v="2025"/>
    <x v="3"/>
    <x v="0"/>
    <x v="0"/>
    <x v="4"/>
    <s v="13 - N/A - Empresas públicas no financieras"/>
    <s v="6118 - LOTERIA NACIONAL"/>
    <s v="0001 - LOTERIA NACIONAL"/>
    <s v="4 - SERVICIOS SOCIALES"/>
    <s v="4.5 - Protección social"/>
    <s v="4.5.10 - Asistencia social"/>
    <s v="2.4 - TRANSFERENCIAS CORRIENTES"/>
    <s v="2.4.1 - TRANSFERENCIAS CORRIENTES AL SECTOR PRIVADO"/>
    <s v="N"/>
    <s v="00 - N/A"/>
    <s v="30 - FONDOS PROPIOS"/>
    <s v="(blank)"/>
    <s v="99 - MULTIPROVINCIAL"/>
    <n v="810000000"/>
    <n v="3441875"/>
  </r>
  <r>
    <s v="2025"/>
    <x v="3"/>
    <x v="0"/>
    <x v="0"/>
    <x v="4"/>
    <s v="13 - N/A - Empresas públicas no financieras"/>
    <s v="6115 - INSTITUTO POSTAL DOMINICANO"/>
    <s v="0001 - INSTITUTO POSTAL DOMINICANO"/>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5750000"/>
    <n v="0"/>
  </r>
  <r>
    <s v="2025"/>
    <x v="3"/>
    <x v="0"/>
    <x v="0"/>
    <x v="4"/>
    <s v="13 - N/A - Empresas públicas no financieras"/>
    <s v="6130 - EMPRESA ELECTRICA DEL ESTE (EDEESTE)"/>
    <s v="0001 - EMPRESA ELECTRICA DEL ESTE (EDEESTE)"/>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421747254"/>
    <n v="28352537"/>
  </r>
  <r>
    <s v="2025"/>
    <x v="3"/>
    <x v="0"/>
    <x v="0"/>
    <x v="4"/>
    <s v="13 - N/A - Empresas públicas no financieras"/>
    <s v="6130 - EMPRESA ELECTRICA DEL ESTE (EDEESTE)"/>
    <s v="0001 - EMPRESA ELECTRICA DEL ESTE (EDEESTE)"/>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236452746"/>
    <n v="64514347"/>
  </r>
  <r>
    <s v="2025"/>
    <x v="3"/>
    <x v="0"/>
    <x v="0"/>
    <x v="4"/>
    <s v="13 - N/A - Empresas públicas no financieras"/>
    <s v="6116 - AUTORIDAD PORTUARIA DOMINICANA"/>
    <s v="0001 - AUTORIDAD PORTUARIA DOMINICANA"/>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45769"/>
    <n v="0"/>
  </r>
  <r>
    <s v="2025"/>
    <x v="3"/>
    <x v="0"/>
    <x v="0"/>
    <x v="4"/>
    <s v="13 - N/A - Empresas públicas no financieras"/>
    <s v="6116 - AUTORIDAD PORTUARIA DOMINICANA"/>
    <s v="0001 - AUTORIDAD PORTUARIA DOMINICANA"/>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527250"/>
    <n v="0"/>
  </r>
  <r>
    <s v="2025"/>
    <x v="3"/>
    <x v="0"/>
    <x v="0"/>
    <x v="4"/>
    <s v="13 - N/A - Empresas públicas no financieras"/>
    <s v="6116 - AUTORIDAD PORTUARIA DOMINICANA"/>
    <s v="0001 - AUTORIDAD PORTUARIA DOMINICANA"/>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1250962"/>
    <n v="0"/>
  </r>
  <r>
    <s v="2025"/>
    <x v="3"/>
    <x v="0"/>
    <x v="0"/>
    <x v="4"/>
    <s v="13 - N/A - Empresas públicas no financieras"/>
    <s v="6116 - AUTORIDAD PORTUARIA DOMINICANA"/>
    <s v="0001 - AUTORIDAD PORTUARIA DOMINICANA"/>
    <s v="4 - SERVICIOS SOCIALES"/>
    <s v="4.3 - Actividades deportivas, recreativas, culturales y religiosas"/>
    <s v="4.3.02 - Servicios recreativos y deportivos"/>
    <s v="2.4 - TRANSFERENCIAS CORRIENTES"/>
    <s v="2.4.1 - TRANSFERENCIAS CORRIENTES AL SECTOR PRIVADO"/>
    <s v="N"/>
    <s v="00 - N/A"/>
    <s v="30 - FONDOS PROPIOS"/>
    <s v="(blank)"/>
    <s v="99 - MULTIPROVINCIAL"/>
    <n v="7198695"/>
    <n v="0"/>
  </r>
  <r>
    <s v="2025"/>
    <x v="3"/>
    <x v="0"/>
    <x v="0"/>
    <x v="4"/>
    <s v="13 - N/A - Empresas públicas no financieras"/>
    <s v="6116 - AUTORIDAD PORTUARIA DOMINICANA"/>
    <s v="0001 - AUTORIDAD PORTUARIA DOMINICANA"/>
    <s v="4 - SERVICIOS SOCIALES"/>
    <s v="4.3 - Actividades deportivas, recreativas, culturales y religiosas"/>
    <s v="4.3.98 - Investigación y desarrollo relacionados con el esparcimiento, el deporte, la cultura y la religión"/>
    <s v="2.4 - TRANSFERENCIAS CORRIENTES"/>
    <s v="2.4.1 - TRANSFERENCIAS CORRIENTES AL SECTOR PRIVADO"/>
    <s v="N"/>
    <s v="00 - N/A"/>
    <s v="30 - FONDOS PROPIOS"/>
    <s v="(blank)"/>
    <s v="99 - MULTIPROVINCIAL"/>
    <n v="36908"/>
    <n v="0"/>
  </r>
  <r>
    <s v="2025"/>
    <x v="3"/>
    <x v="0"/>
    <x v="0"/>
    <x v="4"/>
    <s v="13 - N/A - Empresas públicas no financieras"/>
    <s v="6116 - AUTORIDAD PORTUARIA DOMINICANA"/>
    <s v="0001 - AUTORIDAD PORTUARIA DOMINICANA"/>
    <s v="4 - SERVICIOS SOCIALES"/>
    <s v="4.4 - Educación"/>
    <s v="4.4.09 - Enseñanza no atribuible a ningún nivel"/>
    <s v="2.4 - TRANSFERENCIAS CORRIENTES"/>
    <s v="2.4.1 - TRANSFERENCIAS CORRIENTES AL SECTOR PRIVADO"/>
    <s v="N"/>
    <s v="00 - N/A"/>
    <s v="30 - FONDOS PROPIOS"/>
    <s v="(blank)"/>
    <s v="99 - MULTIPROVINCIAL"/>
    <n v="222691"/>
    <n v="0"/>
  </r>
  <r>
    <s v="2025"/>
    <x v="3"/>
    <x v="0"/>
    <x v="0"/>
    <x v="4"/>
    <s v="13 - N/A - Empresas públicas no financieras"/>
    <s v="6116 - AUTORIDAD PORTUARIA DOMINICANA"/>
    <s v="0001 - AUTORIDAD PORTUARIA DOMINICANA"/>
    <s v="4 - SERVICIOS SOCIALES"/>
    <s v="4.5 - Protección social"/>
    <s v="4.5.10 - Asistencia social"/>
    <s v="2.4 - TRANSFERENCIAS CORRIENTES"/>
    <s v="2.4.1 - TRANSFERENCIAS CORRIENTES AL SECTOR PRIVADO"/>
    <s v="N"/>
    <s v="00 - N/A"/>
    <s v="30 - FONDOS PROPIOS"/>
    <s v="(blank)"/>
    <s v="99 - MULTIPROVINCIAL"/>
    <n v="4309182"/>
    <n v="492497.18999999994"/>
  </r>
  <r>
    <s v="2025"/>
    <x v="3"/>
    <x v="0"/>
    <x v="0"/>
    <x v="4"/>
    <s v="13 - N/A - Empresas públicas no financieras"/>
    <s v="6124 - EMPRESA DE TRANSMISION ELECTRICA DOMINICANA ( ETED)"/>
    <s v="0001 - EMPRESA DE TRANSMISION ELECTRICA DOMINICANA ( ETED)"/>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78065647"/>
    <n v="26925774.190000001"/>
  </r>
  <r>
    <s v="2025"/>
    <x v="3"/>
    <x v="0"/>
    <x v="0"/>
    <x v="4"/>
    <s v="13 - N/A - Empresas públicas no financieras"/>
    <s v="6124 - EMPRESA DE TRANSMISION ELECTRICA DOMINICANA ( ETED)"/>
    <s v="0001 - EMPRESA DE TRANSMISION ELECTRICA DOMINICANA ( ETED)"/>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472500"/>
    <n v="0"/>
  </r>
  <r>
    <s v="2025"/>
    <x v="3"/>
    <x v="0"/>
    <x v="0"/>
    <x v="4"/>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4 - TRANSFERENCIAS CORRIENTES"/>
    <s v="2.4.1 - TRANSFERENCIAS CORRIENTES AL SECTOR PRIVADO"/>
    <s v="N"/>
    <s v="00 - N/A"/>
    <s v="10 - FONDO GENERAL"/>
    <s v="(blank)"/>
    <s v="99 - MULTIPROVINCIAL"/>
    <n v="0"/>
    <n v="0"/>
  </r>
  <r>
    <s v="2025"/>
    <x v="3"/>
    <x v="0"/>
    <x v="0"/>
    <x v="4"/>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4 - TRANSFERENCIAS CORRIENTES"/>
    <s v="2.4.1 - TRANSFERENCIAS CORRIENTES AL SECTOR PRIVADO"/>
    <s v="N"/>
    <s v="00 - N/A"/>
    <s v="30 - FONDOS PROPIOS"/>
    <s v="(blank)"/>
    <s v="99 - MULTIPROVINCIAL"/>
    <n v="628564783"/>
    <n v="21305494"/>
  </r>
  <r>
    <s v="2025"/>
    <x v="3"/>
    <x v="0"/>
    <x v="0"/>
    <x v="4"/>
    <s v="13 - N/A - Empresas públicas no financieras"/>
    <s v="6124 - EMPRESA DE TRANSMISION ELECTRICA DOMINICANA ( ETED)"/>
    <s v="0001 - EMPRESA DE TRANSMISION ELECTRICA DOMINICANA ( ETED)"/>
    <s v="4 - SERVICIOS SOCIALES"/>
    <s v="4.4 - Educación"/>
    <s v="4.4.09 - Enseñanza no atribuible a ningún nivel"/>
    <s v="2.4 - TRANSFERENCIAS CORRIENTES"/>
    <s v="2.4.1 - TRANSFERENCIAS CORRIENTES AL SECTOR PRIVADO"/>
    <s v="N"/>
    <s v="00 - N/A"/>
    <s v="30 - FONDOS PROPIOS"/>
    <s v="(blank)"/>
    <s v="99 - MULTIPROVINCIAL"/>
    <n v="67705000"/>
    <n v="8636761.5399999991"/>
  </r>
  <r>
    <s v="2025"/>
    <x v="3"/>
    <x v="0"/>
    <x v="0"/>
    <x v="4"/>
    <s v="13 - N/A - Empresas públicas no financieras"/>
    <s v="6124 - EMPRESA DE TRANSMISION ELECTRICA DOMINICANA ( ETED)"/>
    <s v="0001 - EMPRESA DE TRANSMISION ELECTRICA DOMINICANA ( ETED)"/>
    <s v="4 - SERVICIOS SOCIALES"/>
    <s v="4.5 - Protección social"/>
    <s v="4.5.10 - Asistencia social"/>
    <s v="2.4 - TRANSFERENCIAS CORRIENTES"/>
    <s v="2.4.1 - TRANSFERENCIAS CORRIENTES AL SECTOR PRIVADO"/>
    <s v="N"/>
    <s v="00 - N/A"/>
    <s v="30 - FONDOS PROPIOS"/>
    <s v="(blank)"/>
    <s v="99 - MULTIPROVINCIAL"/>
    <n v="48404450"/>
    <n v="10176698.300000001"/>
  </r>
  <r>
    <s v="2025"/>
    <x v="3"/>
    <x v="0"/>
    <x v="0"/>
    <x v="4"/>
    <s v="13 - N/A - Empresas públicas no financieras"/>
    <s v="6129 - EMPRESA ELECTRICA DEL SUR (EDESUR)"/>
    <s v="0001 - EMPRESA ELECTRICA DEL SUR (EDESUR)"/>
    <s v="1 - SERVICIOS  GENERALES"/>
    <s v="1.1 - Administración general"/>
    <s v="1.1.03 - Transferencias a instituciones públicas incluidos los gobiernos locales"/>
    <s v="2.4 - TRANSFERENCIAS CORRIENTES"/>
    <s v="2.4.1 - TRANSFERENCIAS CORRIENTES AL SECTOR PRIVADO"/>
    <s v="N"/>
    <s v="00 - N/A"/>
    <s v="30 - FONDOS PROPIOS"/>
    <s v="(blank)"/>
    <s v="99 - MULTIPROVINCIAL"/>
    <n v="61039337"/>
    <n v="18878935"/>
  </r>
  <r>
    <s v="2025"/>
    <x v="3"/>
    <x v="0"/>
    <x v="0"/>
    <x v="4"/>
    <s v="13 - N/A - Empresas públicas no financieras"/>
    <s v="6129 - EMPRESA ELECTRICA DEL SUR (EDESUR)"/>
    <s v="0001 - EMPRESA ELECTRICA DEL SUR (EDESUR)"/>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352974726"/>
    <n v="71784316.370000005"/>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1 - REMUNERACIONES"/>
    <s v="N"/>
    <s v="00 - N/A"/>
    <s v="30 - FONDOS PROPIOS"/>
    <s v="(blank)"/>
    <s v="25 - SANTIAGO"/>
    <n v="2626360"/>
    <n v="545187"/>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2 - SOBRESUELDOS"/>
    <s v="N"/>
    <s v="00 - N/A"/>
    <s v="30 - FONDOS PROPIOS"/>
    <s v="(blank)"/>
    <s v="25 - SANTIAGO"/>
    <n v="180000"/>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4 - GRATIFICACIONES Y BONIFICACIONES"/>
    <s v="N"/>
    <s v="00 - N/A"/>
    <s v="30 - FONDOS PROPIOS"/>
    <s v="(blank)"/>
    <s v="25 - SANTIAGO"/>
    <n v="16000"/>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25 - SANTIAGO"/>
    <n v="345470"/>
    <n v="68542"/>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2 - CONTRATACIÓN DE SERVICIOS"/>
    <s v="2.2.3 - VIÁTICOS"/>
    <s v="N"/>
    <s v="00 - N/A"/>
    <s v="30 - FONDOS PROPIOS"/>
    <s v="(blank)"/>
    <s v="25 - SANTIAGO"/>
    <n v="50998"/>
    <n v="110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25 - SANTIAGO"/>
    <n v="124575"/>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1 - ALIMENTOS Y PRODUCTOS AGROFORESTALES"/>
    <s v="N"/>
    <s v="00 - N/A"/>
    <s v="30 - FONDOS PROPIOS"/>
    <s v="(blank)"/>
    <s v="25 - SANTIAGO"/>
    <n v="9421"/>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2 - TEXTILES Y VESTUARIOS"/>
    <s v="N"/>
    <s v="00 - N/A"/>
    <s v="30 - FONDOS PROPIOS"/>
    <s v="(blank)"/>
    <s v="25 - SANTIAGO"/>
    <n v="15718"/>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3 - PAPEL, CARTÓN E IMPRESOS"/>
    <s v="N"/>
    <s v="00 - N/A"/>
    <s v="30 - FONDOS PROPIOS"/>
    <s v="(blank)"/>
    <s v="25 - SANTIAGO"/>
    <n v="4302"/>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9 - PRODUCTOS Y ÚTILES VARIOS"/>
    <s v="N"/>
    <s v="00 - N/A"/>
    <s v="30 - FONDOS PROPIOS"/>
    <s v="(blank)"/>
    <s v="25 - SANTIAGO"/>
    <n v="9415"/>
    <n v="0"/>
  </r>
  <r>
    <s v="2025"/>
    <x v="3"/>
    <x v="0"/>
    <x v="0"/>
    <x v="1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2 - CONTRATACIÓN DE SERVICIOS"/>
    <s v="2.2.8 - OTROS SERVICIOS NO INCLUIDOS EN CONCEPTOS ANTERIORES"/>
    <s v="N"/>
    <s v="00 - N/A"/>
    <s v="60 - CREDITO EXTERNO"/>
    <s v="(blank)"/>
    <s v="25 - SANTIAGO"/>
    <n v="1500000"/>
    <n v="0"/>
  </r>
  <r>
    <s v="2025"/>
    <x v="3"/>
    <x v="0"/>
    <x v="0"/>
    <x v="1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3 - MATERIALES Y SUMINISTROS"/>
    <s v="2.3.9 - PRODUCTOS Y ÚTILES VARIOS"/>
    <s v="N"/>
    <s v="00 - N/A"/>
    <s v="60 - CREDITO EXTERNO"/>
    <s v="(blank)"/>
    <s v="25 - SANTIAGO"/>
    <n v="459351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1 - REMUNERACIONES"/>
    <s v="N"/>
    <s v="00 - N/A"/>
    <s v="10 - FONDO GENERAL"/>
    <s v="(blank)"/>
    <s v="25 - SANTIAGO"/>
    <n v="46453972"/>
    <n v="521891.1"/>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1 - REMUNERACIONES"/>
    <s v="N"/>
    <s v="00 - N/A"/>
    <s v="30 - FONDOS PROPIOS"/>
    <s v="(blank)"/>
    <s v="25 - SANTIAGO"/>
    <n v="763989144"/>
    <n v="24107617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2 - SOBRESUELDOS"/>
    <s v="N"/>
    <s v="00 - N/A"/>
    <s v="10 - FONDO GENERAL"/>
    <s v="(blank)"/>
    <s v="25 - SANTIAGO"/>
    <n v="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2 - SOBRESUELDOS"/>
    <s v="N"/>
    <s v="00 - N/A"/>
    <s v="30 - FONDOS PROPIOS"/>
    <s v="(blank)"/>
    <s v="25 - SANTIAGO"/>
    <n v="30573294"/>
    <n v="887217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3 - DIETAS Y GASTOS DE REPRESENTACIÓN"/>
    <s v="N"/>
    <s v="00 - N/A"/>
    <s v="30 - FONDOS PROPIOS"/>
    <s v="(blank)"/>
    <s v="25 - SANTIAGO"/>
    <n v="26114"/>
    <n v="2153285"/>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4 - GRATIFICACIONES Y BONIFICACIONES"/>
    <s v="N"/>
    <s v="00 - N/A"/>
    <s v="30 - FONDOS PROPIOS"/>
    <s v="(blank)"/>
    <s v="25 - SANTIAGO"/>
    <n v="8320500"/>
    <n v="32000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5 - CONTRIBUCIONES A LA SEGURIDAD SOCIAL"/>
    <s v="N"/>
    <s v="00 - N/A"/>
    <s v="30 - FONDOS PROPIOS"/>
    <s v="(blank)"/>
    <s v="25 - SANTIAGO"/>
    <n v="88136134"/>
    <n v="29815129"/>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1 - SERVICIOS BÁSICOS"/>
    <s v="N"/>
    <s v="00 - N/A"/>
    <s v="10 - FONDO GENERAL"/>
    <s v="(blank)"/>
    <s v="25 - SANTIAGO"/>
    <n v="51443731"/>
    <n v="15673561.99"/>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1 - SERVICIOS BÁSICOS"/>
    <s v="N"/>
    <s v="00 - N/A"/>
    <s v="30 - FONDOS PROPIOS"/>
    <s v="(blank)"/>
    <s v="25 - SANTIAGO"/>
    <n v="15549550"/>
    <n v="4371251.71"/>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2 - PUBLICIDAD, IMPRESIÓN Y ENCUADERNACIÓN"/>
    <s v="N"/>
    <s v="00 - N/A"/>
    <s v="30 - FONDOS PROPIOS"/>
    <s v="(blank)"/>
    <s v="25 - SANTIAGO"/>
    <n v="21030599"/>
    <n v="754860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2 - PUBLICIDAD, IMPRESIÓN Y ENCUADERNACIÓN"/>
    <s v="N"/>
    <s v="00 - N/A"/>
    <s v="60 - CREDITO EXTERNO"/>
    <s v="(blank)"/>
    <s v="25 - SANTIAGO"/>
    <n v="100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3 - VIÁTICOS"/>
    <s v="N"/>
    <s v="00 - N/A"/>
    <s v="30 - FONDOS PROPIOS"/>
    <s v="(blank)"/>
    <s v="25 - SANTIAGO"/>
    <n v="2279126"/>
    <n v="3995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4 - TRANSPORTE Y ALMACENAJE"/>
    <s v="N"/>
    <s v="00 - N/A"/>
    <s v="30 - FONDOS PROPIOS"/>
    <s v="(blank)"/>
    <s v="25 - SANTIAGO"/>
    <n v="606585"/>
    <n v="14333"/>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5 - ALQUILERES Y RENTAS"/>
    <s v="N"/>
    <s v="00 - N/A"/>
    <s v="30 - FONDOS PROPIOS"/>
    <s v="(blank)"/>
    <s v="25 - SANTIAGO"/>
    <n v="17957993"/>
    <n v="6486483.1899999995"/>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5 - ALQUILERES Y RENTAS"/>
    <s v="N"/>
    <s v="00 - N/A"/>
    <s v="60 - CREDITO EXTERNO"/>
    <s v="(blank)"/>
    <s v="25 - SANTIAGO"/>
    <n v="2737526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6 - SEGUROS"/>
    <s v="N"/>
    <s v="00 - N/A"/>
    <s v="30 - FONDOS PROPIOS"/>
    <s v="(blank)"/>
    <s v="25 - SANTIAGO"/>
    <n v="1709282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7 - SERVICIOS DE CONSERVACIÓN, REPARACIONES MENORES E INSTALACIONES TEMPORALES"/>
    <s v="N"/>
    <s v="00 - N/A"/>
    <s v="30 - FONDOS PROPIOS"/>
    <s v="(blank)"/>
    <s v="25 - SANTIAGO"/>
    <n v="9622212"/>
    <n v="1918349.2500000002"/>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7 - SERVICIOS DE CONSERVACIÓN, REPARACIONES MENORES E INSTALACIONES TEMPORALES"/>
    <s v="N"/>
    <s v="00 - N/A"/>
    <s v="60 - CREDITO EXTERNO"/>
    <s v="(blank)"/>
    <s v="25 - SANTIAGO"/>
    <n v="732878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8 - OTROS SERVICIOS NO INCLUIDOS EN CONCEPTOS ANTERIORES"/>
    <s v="N"/>
    <s v="00 - N/A"/>
    <s v="30 - FONDOS PROPIOS"/>
    <s v="(blank)"/>
    <s v="25 - SANTIAGO"/>
    <n v="62343449"/>
    <n v="13522515.42"/>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8 - OTROS SERVICIOS NO INCLUIDOS EN CONCEPTOS ANTERIORES"/>
    <s v="N"/>
    <s v="00 - N/A"/>
    <s v="60 - CREDITO EXTERNO"/>
    <s v="(blank)"/>
    <s v="25 - SANTIAGO"/>
    <n v="589111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9 - OTRAS CONTRATACIONES DE SERVICIOS"/>
    <s v="N"/>
    <s v="00 - N/A"/>
    <s v="30 - FONDOS PROPIOS"/>
    <s v="(blank)"/>
    <s v="25 - SANTIAGO"/>
    <n v="4849261"/>
    <n v="301373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1 - ALIMENTOS Y PRODUCTOS AGROFORESTALES"/>
    <s v="N"/>
    <s v="00 - N/A"/>
    <s v="30 - FONDOS PROPIOS"/>
    <s v="(blank)"/>
    <s v="25 - SANTIAGO"/>
    <n v="1960244"/>
    <n v="7843"/>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2 - TEXTILES Y VESTUARIOS"/>
    <s v="N"/>
    <s v="00 - N/A"/>
    <s v="30 - FONDOS PROPIOS"/>
    <s v="(blank)"/>
    <s v="25 - SANTIAGO"/>
    <n v="2177975"/>
    <n v="85096.5"/>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3 - PAPEL, CARTÓN E IMPRESOS"/>
    <s v="N"/>
    <s v="00 - N/A"/>
    <s v="30 - FONDOS PROPIOS"/>
    <s v="(blank)"/>
    <s v="25 - SANTIAGO"/>
    <n v="6020337"/>
    <n v="637042.42999999993"/>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4 - PRODUCTOS FARMACÉUTICOS"/>
    <s v="N"/>
    <s v="00 - N/A"/>
    <s v="30 - FONDOS PROPIOS"/>
    <s v="(blank)"/>
    <s v="25 - SANTIAGO"/>
    <n v="973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5 - CUERO, CAUCHO Y PLÁSTICO"/>
    <s v="N"/>
    <s v="00 - N/A"/>
    <s v="30 - FONDOS PROPIOS"/>
    <s v="(blank)"/>
    <s v="25 - SANTIAGO"/>
    <n v="2565790"/>
    <n v="490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6 - PRODUCTOS DE MINERALES, METÁLICOS Y NO METÁLICOS"/>
    <s v="N"/>
    <s v="00 - N/A"/>
    <s v="30 - FONDOS PROPIOS"/>
    <s v="(blank)"/>
    <s v="25 - SANTIAGO"/>
    <n v="1274877"/>
    <n v="86657"/>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6 - PRODUCTOS DE MINERALES, METÁLICOS Y NO METÁLICOS"/>
    <s v="N"/>
    <s v="00 - N/A"/>
    <s v="60 - CREDITO EXTERNO"/>
    <s v="(blank)"/>
    <s v="25 - SANTIAGO"/>
    <n v="1200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7 - COMBUSTIBLES, LUBRICANTES, PRODUCTOS QUÍMICOS Y CONEXOS"/>
    <s v="N"/>
    <s v="00 - N/A"/>
    <s v="30 - FONDOS PROPIOS"/>
    <s v="(blank)"/>
    <s v="25 - SANTIAGO"/>
    <n v="62258651"/>
    <n v="9966089"/>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9 - PRODUCTOS Y ÚTILES VARIOS"/>
    <s v="N"/>
    <s v="00 - N/A"/>
    <s v="30 - FONDOS PROPIOS"/>
    <s v="(blank)"/>
    <s v="25 - SANTIAGO"/>
    <n v="6593649"/>
    <n v="943943.81"/>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9 - PRODUCTOS Y ÚTILES VARIOS"/>
    <s v="N"/>
    <s v="00 - N/A"/>
    <s v="60 - CREDITO EXTERNO"/>
    <s v="(blank)"/>
    <s v="25 - SANTIAGO"/>
    <n v="14726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1 - REMUNERACIONES"/>
    <s v="N"/>
    <s v="00 - N/A"/>
    <s v="30 - FONDOS PROPIOS"/>
    <s v="(blank)"/>
    <s v="25 - SANTIAGO"/>
    <n v="123814841"/>
    <n v="40348745"/>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2 - SOBRESUELDOS"/>
    <s v="N"/>
    <s v="00 - N/A"/>
    <s v="30 - FONDOS PROPIOS"/>
    <s v="(blank)"/>
    <s v="25 - SANTIAGO"/>
    <n v="7929896"/>
    <n v="2824602"/>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4 - GRATIFICACIONES Y BONIFICACIONES"/>
    <s v="N"/>
    <s v="00 - N/A"/>
    <s v="30 - FONDOS PROPIOS"/>
    <s v="(blank)"/>
    <s v="25 - SANTIAGO"/>
    <n v="1089000"/>
    <n v="5000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5 - CONTRIBUCIONES A LA SEGURIDAD SOCIAL"/>
    <s v="N"/>
    <s v="00 - N/A"/>
    <s v="30 - FONDOS PROPIOS"/>
    <s v="(blank)"/>
    <s v="25 - SANTIAGO"/>
    <n v="15838572"/>
    <n v="5077028"/>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1 - SERVICIOS BÁSICOS"/>
    <s v="N"/>
    <s v="00 - N/A"/>
    <s v="10 - FONDO GENERAL"/>
    <s v="(blank)"/>
    <s v="25 - SANTIAGO"/>
    <n v="43524944"/>
    <n v="16422862.919999998"/>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1 - SERVICIOS BÁSICOS"/>
    <s v="N"/>
    <s v="00 - N/A"/>
    <s v="30 - FONDOS PROPIOS"/>
    <s v="(blank)"/>
    <s v="25 - SANTIAGO"/>
    <n v="296341"/>
    <n v="61908.66"/>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2 - PUBLICIDAD, IMPRESIÓN Y ENCUADERNACIÓN"/>
    <s v="N"/>
    <s v="00 - N/A"/>
    <s v="30 - FONDOS PROPIOS"/>
    <s v="(blank)"/>
    <s v="25 - SANTIAGO"/>
    <n v="24272"/>
    <n v="30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3 - VIÁTICOS"/>
    <s v="N"/>
    <s v="00 - N/A"/>
    <s v="30 - FONDOS PROPIOS"/>
    <s v="(blank)"/>
    <s v="25 - SANTIAGO"/>
    <n v="191015"/>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4 - TRANSPORTE Y ALMACENAJE"/>
    <s v="N"/>
    <s v="00 - N/A"/>
    <s v="30 - FONDOS PROPIOS"/>
    <s v="(blank)"/>
    <s v="25 - SANTIAGO"/>
    <n v="98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5 - ALQUILERES Y RENTAS"/>
    <s v="N"/>
    <s v="00 - N/A"/>
    <s v="30 - FONDOS PROPIOS"/>
    <s v="(blank)"/>
    <s v="25 - SANTIAGO"/>
    <n v="17784856"/>
    <n v="81356"/>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25 - SANTIAGO"/>
    <n v="591134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25 - SANTIAGO"/>
    <n v="787160"/>
    <n v="8287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9 - OTRAS CONTRATACIONES DE SERVICIOS"/>
    <s v="N"/>
    <s v="00 - N/A"/>
    <s v="30 - FONDOS PROPIOS"/>
    <s v="(blank)"/>
    <s v="25 - SANTIAGO"/>
    <n v="25500"/>
    <n v="2545477.88"/>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1 - ALIMENTOS Y PRODUCTOS AGROFORESTALES"/>
    <s v="N"/>
    <s v="00 - N/A"/>
    <s v="30 - FONDOS PROPIOS"/>
    <s v="(blank)"/>
    <s v="25 - SANTIAGO"/>
    <n v="12066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2 - TEXTILES Y VESTUARIOS"/>
    <s v="N"/>
    <s v="00 - N/A"/>
    <s v="30 - FONDOS PROPIOS"/>
    <s v="(blank)"/>
    <s v="25 - SANTIAGO"/>
    <n v="263778"/>
    <n v="812"/>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3 - PAPEL, CARTÓN E IMPRESOS"/>
    <s v="N"/>
    <s v="00 - N/A"/>
    <s v="30 - FONDOS PROPIOS"/>
    <s v="(blank)"/>
    <s v="25 - SANTIAGO"/>
    <n v="282561"/>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4 - PRODUCTOS FARMACÉUTICOS"/>
    <s v="N"/>
    <s v="00 - N/A"/>
    <s v="30 - FONDOS PROPIOS"/>
    <s v="(blank)"/>
    <s v="25 - SANTIAGO"/>
    <n v="64787"/>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5 - CUERO, CAUCHO Y PLÁSTICO"/>
    <s v="N"/>
    <s v="00 - N/A"/>
    <s v="30 - FONDOS PROPIOS"/>
    <s v="(blank)"/>
    <s v="25 - SANTIAGO"/>
    <n v="1589050"/>
    <n v="49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5 - CUERO, CAUCHO Y PLÁSTICO"/>
    <s v="N"/>
    <s v="00 - N/A"/>
    <s v="60 - CREDITO EXTERNO"/>
    <s v="(blank)"/>
    <s v="25 - SANTIAGO"/>
    <n v="555788"/>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25 - SANTIAGO"/>
    <n v="5836105"/>
    <n v="21723"/>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25 - SANTIAGO"/>
    <n v="530063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25 - SANTIAGO"/>
    <n v="5716497"/>
    <n v="38184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9 - PRODUCTOS Y ÚTILES VARIOS"/>
    <s v="N"/>
    <s v="00 - N/A"/>
    <s v="30 - FONDOS PROPIOS"/>
    <s v="(blank)"/>
    <s v="25 - SANTIAGO"/>
    <n v="4297144"/>
    <n v="734056.86"/>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9 - PRODUCTOS Y ÚTILES VARIOS"/>
    <s v="N"/>
    <s v="00 - N/A"/>
    <s v="60 - CREDITO EXTERNO"/>
    <s v="(blank)"/>
    <s v="25 - SANTIAGO"/>
    <n v="21277822"/>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1 - REMUNERACIONES"/>
    <s v="N"/>
    <s v="00 - N/A"/>
    <s v="30 - FONDOS PROPIOS"/>
    <s v="(blank)"/>
    <s v="25 - SANTIAGO"/>
    <n v="5145037"/>
    <n v="820438"/>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2 - SOBRESUELDOS"/>
    <s v="N"/>
    <s v="00 - N/A"/>
    <s v="30 - FONDOS PROPIOS"/>
    <s v="(blank)"/>
    <s v="25 - SANTIAGO"/>
    <n v="480000"/>
    <n v="83773"/>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4 - GRATIFICACIONES Y BONIFICACIONES"/>
    <s v="N"/>
    <s v="00 - N/A"/>
    <s v="30 - FONDOS PROPIOS"/>
    <s v="(blank)"/>
    <s v="25 - SANTIAGO"/>
    <n v="93000"/>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5 - CONTRIBUCIONES A LA SEGURIDAD SOCIAL"/>
    <s v="N"/>
    <s v="00 - N/A"/>
    <s v="30 - FONDOS PROPIOS"/>
    <s v="(blank)"/>
    <s v="25 - SANTIAGO"/>
    <n v="652264"/>
    <n v="127467"/>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1 - SERVICIOS BÁSICOS"/>
    <s v="N"/>
    <s v="00 - N/A"/>
    <s v="10 - FONDO GENERAL"/>
    <s v="(blank)"/>
    <s v="25 - SANTIAGO"/>
    <n v="104405"/>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5 - ALQUILERES Y RENTAS"/>
    <s v="N"/>
    <s v="00 - N/A"/>
    <s v="30 - FONDOS PROPIOS"/>
    <s v="(blank)"/>
    <s v="25 - SANTIAGO"/>
    <n v="33934"/>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6 - SEGUROS"/>
    <s v="N"/>
    <s v="00 - N/A"/>
    <s v="30 - FONDOS PROPIOS"/>
    <s v="(blank)"/>
    <s v="25 - SANTIAGO"/>
    <n v="39380"/>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8 - OTROS SERVICIOS NO INCLUIDOS EN CONCEPTOS ANTERIORES"/>
    <s v="N"/>
    <s v="00 - N/A"/>
    <s v="30 - FONDOS PROPIOS"/>
    <s v="(blank)"/>
    <s v="25 - SANTIAGO"/>
    <n v="1569697"/>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3 - MATERIALES Y SUMINISTROS"/>
    <s v="2.3.7 - COMBUSTIBLES, LUBRICANTES, PRODUCTOS QUÍMICOS Y CONEXOS"/>
    <s v="N"/>
    <s v="00 - N/A"/>
    <s v="30 - FONDOS PROPIOS"/>
    <s v="(blank)"/>
    <s v="25 - SANTIAGO"/>
    <n v="222996"/>
    <n v="4000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3 - MATERIALES Y SUMINISTROS"/>
    <s v="2.3.9 - PRODUCTOS Y ÚTILES VARIOS"/>
    <s v="N"/>
    <s v="00 - N/A"/>
    <s v="30 - FONDOS PROPIOS"/>
    <s v="(blank)"/>
    <s v="25 - SANTIAGO"/>
    <n v="5972"/>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1 - REMUNERACIONES"/>
    <s v="N"/>
    <s v="00 - N/A"/>
    <s v="30 - FONDOS PROPIOS"/>
    <s v="(blank)"/>
    <s v="25 - SANTIAGO"/>
    <n v="563470312"/>
    <n v="185284828.88"/>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2 - SOBRESUELDOS"/>
    <s v="N"/>
    <s v="00 - N/A"/>
    <s v="30 - FONDOS PROPIOS"/>
    <s v="(blank)"/>
    <s v="25 - SANTIAGO"/>
    <n v="51460799"/>
    <n v="16783235.990000002"/>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3 - DIETAS Y GASTOS DE REPRESENTACIÓN"/>
    <s v="N"/>
    <s v="00 - N/A"/>
    <s v="30 - FONDOS PROPIOS"/>
    <s v="(blank)"/>
    <s v="25 - SANTIAGO"/>
    <n v="50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4 - GRATIFICACIONES Y BONIFICACIONES"/>
    <s v="N"/>
    <s v="00 - N/A"/>
    <s v="30 - FONDOS PROPIOS"/>
    <s v="(blank)"/>
    <s v="25 - SANTIAGO"/>
    <n v="5481500"/>
    <n v="26000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5 - CONTRIBUCIONES A LA SEGURIDAD SOCIAL"/>
    <s v="N"/>
    <s v="00 - N/A"/>
    <s v="30 - FONDOS PROPIOS"/>
    <s v="(blank)"/>
    <s v="25 - SANTIAGO"/>
    <n v="72469640"/>
    <n v="22866439"/>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1 - SERVICIOS BÁSICOS"/>
    <s v="N"/>
    <s v="00 - N/A"/>
    <s v="10 - FONDO GENERAL"/>
    <s v="(blank)"/>
    <s v="25 - SANTIAGO"/>
    <n v="768766712"/>
    <n v="221264376.49000001"/>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1 - SERVICIOS BÁSICOS"/>
    <s v="N"/>
    <s v="00 - N/A"/>
    <s v="30 - FONDOS PROPIOS"/>
    <s v="(blank)"/>
    <s v="25 - SANTIAGO"/>
    <n v="1349704"/>
    <n v="255802.08000000002"/>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2 - PUBLICIDAD, IMPRESIÓN Y ENCUADERNACIÓN"/>
    <s v="N"/>
    <s v="00 - N/A"/>
    <s v="30 - FONDOS PROPIOS"/>
    <s v="(blank)"/>
    <s v="25 - SANTIAGO"/>
    <n v="15015"/>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3 - VIÁTICOS"/>
    <s v="N"/>
    <s v="00 - N/A"/>
    <s v="30 - FONDOS PROPIOS"/>
    <s v="(blank)"/>
    <s v="25 - SANTIAGO"/>
    <n v="843932"/>
    <n v="1725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4 - TRANSPORTE Y ALMACENAJE"/>
    <s v="N"/>
    <s v="00 - N/A"/>
    <s v="30 - FONDOS PROPIOS"/>
    <s v="(blank)"/>
    <s v="25 - SANTIAGO"/>
    <n v="28233741"/>
    <n v="372390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5 - ALQUILERES Y RENTAS"/>
    <s v="N"/>
    <s v="00 - N/A"/>
    <s v="30 - FONDOS PROPIOS"/>
    <s v="(blank)"/>
    <s v="25 - SANTIAGO"/>
    <n v="51255774"/>
    <n v="3019952"/>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5 - ALQUILERES Y RENTAS"/>
    <s v="N"/>
    <s v="00 - N/A"/>
    <s v="60 - CREDITO EXTERNO"/>
    <s v="(blank)"/>
    <s v="25 - SANTIAGO"/>
    <n v="8735302"/>
    <n v="6973453.6100000003"/>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7 - SERVICIOS DE CONSERVACIÓN, REPARACIONES MENORES E INSTALACIONES TEMPORALES"/>
    <s v="N"/>
    <s v="00 - N/A"/>
    <s v="30 - FONDOS PROPIOS"/>
    <s v="(blank)"/>
    <s v="25 - SANTIAGO"/>
    <n v="10106477"/>
    <n v="3054384.54"/>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7 - SERVICIOS DE CONSERVACIÓN, REPARACIONES MENORES E INSTALACIONES TEMPORALES"/>
    <s v="N"/>
    <s v="00 - N/A"/>
    <s v="60 - CREDITO EXTERNO"/>
    <s v="(blank)"/>
    <s v="25 - SANTIAGO"/>
    <n v="11302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8 - OTROS SERVICIOS NO INCLUIDOS EN CONCEPTOS ANTERIORES"/>
    <s v="N"/>
    <s v="00 - N/A"/>
    <s v="30 - FONDOS PROPIOS"/>
    <s v="(blank)"/>
    <s v="25 - SANTIAGO"/>
    <n v="3221044"/>
    <n v="348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8 - OTROS SERVICIOS NO INCLUIDOS EN CONCEPTOS ANTERIORES"/>
    <s v="N"/>
    <s v="00 - N/A"/>
    <s v="60 - CREDITO EXTERNO"/>
    <s v="(blank)"/>
    <s v="25 - SANTIAGO"/>
    <n v="26052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9 - OTRAS CONTRATACIONES DE SERVICIOS"/>
    <s v="N"/>
    <s v="00 - N/A"/>
    <s v="30 - FONDOS PROPIOS"/>
    <s v="(blank)"/>
    <s v="25 - SANTIAGO"/>
    <n v="32867564"/>
    <n v="1710288.44"/>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9 - OTRAS CONTRATACIONES DE SERVICIOS"/>
    <s v="N"/>
    <s v="00 - N/A"/>
    <s v="60 - CREDITO EXTERNO"/>
    <s v="(blank)"/>
    <s v="25 - SANTIAGO"/>
    <n v="13300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1 - ALIMENTOS Y PRODUCTOS AGROFORESTALES"/>
    <s v="N"/>
    <s v="00 - N/A"/>
    <s v="30 - FONDOS PROPIOS"/>
    <s v="(blank)"/>
    <s v="25 - SANTIAGO"/>
    <n v="482087"/>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2 - TEXTILES Y VESTUARIOS"/>
    <s v="N"/>
    <s v="00 - N/A"/>
    <s v="30 - FONDOS PROPIOS"/>
    <s v="(blank)"/>
    <s v="25 - SANTIAGO"/>
    <n v="1051545"/>
    <n v="315"/>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3 - PAPEL, CARTÓN E IMPRESOS"/>
    <s v="N"/>
    <s v="00 - N/A"/>
    <s v="30 - FONDOS PROPIOS"/>
    <s v="(blank)"/>
    <s v="25 - SANTIAGO"/>
    <n v="964377"/>
    <n v="1665"/>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4 - PRODUCTOS FARMACÉUTICOS"/>
    <s v="N"/>
    <s v="00 - N/A"/>
    <s v="30 - FONDOS PROPIOS"/>
    <s v="(blank)"/>
    <s v="25 - SANTIAGO"/>
    <n v="45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5 - CUERO, CAUCHO Y PLÁSTICO"/>
    <s v="N"/>
    <s v="00 - N/A"/>
    <s v="30 - FONDOS PROPIOS"/>
    <s v="(blank)"/>
    <s v="25 - SANTIAGO"/>
    <n v="4019289"/>
    <n v="20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6 - PRODUCTOS DE MINERALES, METÁLICOS Y NO METÁLICOS"/>
    <s v="N"/>
    <s v="00 - N/A"/>
    <s v="30 - FONDOS PROPIOS"/>
    <s v="(blank)"/>
    <s v="25 - SANTIAGO"/>
    <n v="30682776"/>
    <n v="1825945.68"/>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6 - PRODUCTOS DE MINERALES, METÁLICOS Y NO METÁLICOS"/>
    <s v="N"/>
    <s v="00 - N/A"/>
    <s v="60 - CREDITO EXTERNO"/>
    <s v="(blank)"/>
    <s v="25 - SANTIAGO"/>
    <n v="1735456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7 - COMBUSTIBLES, LUBRICANTES, PRODUCTOS QUÍMICOS Y CONEXOS"/>
    <s v="N"/>
    <s v="00 - N/A"/>
    <s v="30 - FONDOS PROPIOS"/>
    <s v="(blank)"/>
    <s v="25 - SANTIAGO"/>
    <n v="105448536"/>
    <n v="8179236.5"/>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7 - COMBUSTIBLES, LUBRICANTES, PRODUCTOS QUÍMICOS Y CONEXOS"/>
    <s v="N"/>
    <s v="00 - N/A"/>
    <s v="60 - CREDITO EXTERNO"/>
    <s v="(blank)"/>
    <s v="25 - SANTIAGO"/>
    <n v="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9 - PRODUCTOS Y ÚTILES VARIOS"/>
    <s v="N"/>
    <s v="00 - N/A"/>
    <s v="30 - FONDOS PROPIOS"/>
    <s v="(blank)"/>
    <s v="25 - SANTIAGO"/>
    <n v="14622118"/>
    <n v="2634501.7799999998"/>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9 - PRODUCTOS Y ÚTILES VARIOS"/>
    <s v="N"/>
    <s v="00 - N/A"/>
    <s v="60 - CREDITO EXTERNO"/>
    <s v="(blank)"/>
    <s v="25 - SANTIAGO"/>
    <n v="91859250"/>
    <n v="22915216.900000006"/>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2 - PUBLICIDAD, IMPRESIÓN Y ENCUADERNACIÓN"/>
    <s v="N"/>
    <s v="00 - N/A"/>
    <s v="30 - FONDOS PROPIOS"/>
    <s v="(blank)"/>
    <s v="01 - DISTRITO NACIONAL"/>
    <n v="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5 - ALQUILERES Y RENTAS"/>
    <s v="N"/>
    <s v="00 - N/A"/>
    <s v="30 - FONDOS PROPIOS"/>
    <s v="(blank)"/>
    <s v="01 - DISTRITO NACIONAL"/>
    <n v="12480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01 - DISTRITO NACIONAL"/>
    <n v="15000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9 - OTRAS CONTRATACIONES DE SERVICIOS"/>
    <s v="N"/>
    <s v="00 - N/A"/>
    <s v="30 - FONDOS PROPIOS"/>
    <s v="(blank)"/>
    <s v="01 - DISTRITO NACIONAL"/>
    <n v="114383"/>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2 - TEXTILES Y VESTUARIOS"/>
    <s v="N"/>
    <s v="00 - N/A"/>
    <s v="30 - FONDOS PROPIOS"/>
    <s v="(blank)"/>
    <s v="01 - DISTRITO NACIONAL"/>
    <n v="569"/>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3 - PAPEL, CARTÓN E IMPRESOS"/>
    <s v="N"/>
    <s v="00 - N/A"/>
    <s v="30 - FONDOS PROPIOS"/>
    <s v="(blank)"/>
    <s v="01 - DISTRITO NACIONAL"/>
    <n v="9338"/>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9 - PRODUCTOS Y ÚTILES VARIOS"/>
    <s v="N"/>
    <s v="00 - N/A"/>
    <s v="30 - FONDOS PROPIOS"/>
    <s v="(blank)"/>
    <s v="01 - DISTRITO NACIONAL"/>
    <n v="790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10 - FONDO GENERAL"/>
    <s v="(blank)"/>
    <s v="01 - DISTRITO NACIONAL"/>
    <n v="788868796"/>
    <n v="238329603.68999997"/>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30 - FONDOS PROPIOS"/>
    <s v="(blank)"/>
    <s v="01 - DISTRITO NACIONAL"/>
    <n v="422094311"/>
    <n v="130120096.6000000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30 - FONDOS PROPIOS"/>
    <s v="(blank)"/>
    <s v="99 - MULTIPROVINCIAL"/>
    <n v="106978061"/>
    <n v="32251367.260000002"/>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2 - SOBRESUELDOS"/>
    <s v="N"/>
    <s v="00 - N/A"/>
    <s v="30 - FONDOS PROPIOS"/>
    <s v="(blank)"/>
    <s v="01 - DISTRITO NACIONAL"/>
    <n v="78532067"/>
    <n v="24236763.69000000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3 - DIETAS Y GASTOS DE REPRESENTACIÓN"/>
    <s v="N"/>
    <s v="00 - N/A"/>
    <s v="30 - FONDOS PROPIOS"/>
    <s v="(blank)"/>
    <s v="01 - DISTRITO NACIONAL"/>
    <n v="20000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10 - FONDO GENERAL"/>
    <s v="(blank)"/>
    <s v="01 - DISTRITO NACIONAL"/>
    <n v="110879097"/>
    <n v="36623605.120000027"/>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30 - FONDOS PROPIOS"/>
    <s v="(blank)"/>
    <s v="01 - DISTRITO NACIONAL"/>
    <n v="59244071"/>
    <n v="18776165.140000004"/>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30 - FONDOS PROPIOS"/>
    <s v="(blank)"/>
    <s v="99 - MULTIPROVINCIAL"/>
    <n v="15119686"/>
    <n v="4959549.9899999993"/>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1 - SERVICIOS BÁSICOS"/>
    <s v="N"/>
    <s v="00 - N/A"/>
    <s v="10 - FONDO GENERAL"/>
    <s v="(blank)"/>
    <s v="01 - DISTRITO NACIONAL"/>
    <n v="1307878559"/>
    <n v="418543086.4900000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1 - SERVICIOS BÁSICOS"/>
    <s v="N"/>
    <s v="00 - N/A"/>
    <s v="30 - FONDOS PROPIOS"/>
    <s v="(blank)"/>
    <s v="01 - DISTRITO NACIONAL"/>
    <n v="25000000"/>
    <n v="8169880.160000001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2 - PUBLICIDAD, IMPRESIÓN Y ENCUADERNACIÓN"/>
    <s v="N"/>
    <s v="00 - N/A"/>
    <s v="30 - FONDOS PROPIOS"/>
    <s v="(blank)"/>
    <s v="01 - DISTRITO NACIONAL"/>
    <n v="44053398"/>
    <n v="3227254.2300000004"/>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2 - PUBLICIDAD, IMPRESIÓN Y ENCUADERNACIÓN"/>
    <s v="N"/>
    <s v="00 - N/A"/>
    <s v="30 - FONDOS PROPIOS"/>
    <s v="(blank)"/>
    <s v="99 - MULTIPROVINCIAL"/>
    <n v="8522498"/>
    <n v="317403"/>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2 - PUBLICIDAD, IMPRESIÓN Y ENCUADERNACIÓN"/>
    <s v="N"/>
    <s v="00 - N/A"/>
    <s v="50 - CRÉDITO INTERNO"/>
    <s v="(blank)"/>
    <s v="01 - DISTRITO NACIONAL"/>
    <n v="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4 - TRANSPORTE Y ALMACENAJE"/>
    <s v="N"/>
    <s v="00 - N/A"/>
    <s v="30 - FONDOS PROPIOS"/>
    <s v="(blank)"/>
    <s v="01 - DISTRITO NACIONAL"/>
    <n v="65000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10 - FONDO GENERAL"/>
    <s v="(blank)"/>
    <s v="01 - DISTRITO NACIONAL"/>
    <n v="0"/>
    <n v="2756248.72"/>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30 - FONDOS PROPIOS"/>
    <s v="(blank)"/>
    <s v="01 - DISTRITO NACIONAL"/>
    <n v="139318783"/>
    <n v="14843854.07"/>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30 - FONDOS PROPIOS"/>
    <s v="(blank)"/>
    <s v="99 - MULTIPROVINCIAL"/>
    <n v="50041767"/>
    <n v="1554345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6 - SEGUROS"/>
    <s v="N"/>
    <s v="00 - N/A"/>
    <s v="30 - FONDOS PROPIOS"/>
    <s v="(blank)"/>
    <s v="01 - DISTRITO NACIONAL"/>
    <n v="45000000"/>
    <n v="21688570.609999999"/>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7 - SERVICIOS DE CONSERVACIÓN, REPARACIONES MENORES E INSTALACIONES TEMPORALES"/>
    <s v="N"/>
    <s v="00 - N/A"/>
    <s v="30 - FONDOS PROPIOS"/>
    <s v="(blank)"/>
    <s v="01 - DISTRITO NACIONAL"/>
    <n v="47164172"/>
    <n v="6053845.3099999996"/>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8 - OTROS SERVICIOS NO INCLUIDOS EN CONCEPTOS ANTERIORES"/>
    <s v="N"/>
    <s v="00 - N/A"/>
    <s v="30 - FONDOS PROPIOS"/>
    <s v="(blank)"/>
    <s v="01 - DISTRITO NACIONAL"/>
    <n v="102692787"/>
    <n v="13414748.49"/>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8 - OTROS SERVICIOS NO INCLUIDOS EN CONCEPTOS ANTERIORES"/>
    <s v="N"/>
    <s v="00 - N/A"/>
    <s v="30 - FONDOS PROPIOS"/>
    <s v="(blank)"/>
    <s v="99 - MULTIPROVINCIAL"/>
    <n v="8224"/>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9 - OTRAS CONTRATACIONES DE SERVICIOS"/>
    <s v="N"/>
    <s v="00 - N/A"/>
    <s v="30 - FONDOS PROPIOS"/>
    <s v="(blank)"/>
    <s v="01 - DISTRITO NACIONAL"/>
    <n v="82372190"/>
    <n v="4381205.4399999995"/>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9 - OTRAS CONTRATACIONES DE SERVICIOS"/>
    <s v="N"/>
    <s v="00 - N/A"/>
    <s v="30 - FONDOS PROPIOS"/>
    <s v="(blank)"/>
    <s v="99 - MULTIPROVINCIAL"/>
    <n v="46580782"/>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1 - ALIMENTOS Y PRODUCTOS AGROFORESTALES"/>
    <s v="N"/>
    <s v="00 - N/A"/>
    <s v="30 - FONDOS PROPIOS"/>
    <s v="(blank)"/>
    <s v="01 - DISTRITO NACIONAL"/>
    <n v="4260912"/>
    <n v="295333.45"/>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1 - ALIMENTOS Y PRODUCTOS AGROFORESTALES"/>
    <s v="N"/>
    <s v="00 - N/A"/>
    <s v="30 - FONDOS PROPIOS"/>
    <s v="(blank)"/>
    <s v="99 - MULTIPROVINCIAL"/>
    <n v="240987"/>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2 - TEXTILES Y VESTUARIOS"/>
    <s v="N"/>
    <s v="00 - N/A"/>
    <s v="30 - FONDOS PROPIOS"/>
    <s v="(blank)"/>
    <s v="01 - DISTRITO NACIONAL"/>
    <n v="9921576"/>
    <n v="30969.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2 - TEXTILES Y VESTUARIOS"/>
    <s v="N"/>
    <s v="00 - N/A"/>
    <s v="30 - FONDOS PROPIOS"/>
    <s v="(blank)"/>
    <s v="99 - MULTIPROVINCIAL"/>
    <n v="8114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3 - PAPEL, CARTÓN E IMPRESOS"/>
    <s v="N"/>
    <s v="00 - N/A"/>
    <s v="30 - FONDOS PROPIOS"/>
    <s v="(blank)"/>
    <s v="01 - DISTRITO NACIONAL"/>
    <n v="8996111"/>
    <n v="1538773.8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3 - PAPEL, CARTÓN E IMPRESOS"/>
    <s v="N"/>
    <s v="00 - N/A"/>
    <s v="30 - FONDOS PROPIOS"/>
    <s v="(blank)"/>
    <s v="99 - MULTIPROVINCIAL"/>
    <n v="73167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4 - PRODUCTOS FARMACÉUTICOS"/>
    <s v="N"/>
    <s v="00 - N/A"/>
    <s v="30 - FONDOS PROPIOS"/>
    <s v="(blank)"/>
    <s v="01 - DISTRITO NACIONAL"/>
    <n v="912822"/>
    <n v="174079.5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5 - CUERO, CAUCHO Y PLÁSTICO"/>
    <s v="N"/>
    <s v="00 - N/A"/>
    <s v="30 - FONDOS PROPIOS"/>
    <s v="(blank)"/>
    <s v="01 - DISTRITO NACIONAL"/>
    <n v="8575822"/>
    <n v="1675387.6"/>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5 - CUERO, CAUCHO Y PLÁSTICO"/>
    <s v="N"/>
    <s v="00 - N/A"/>
    <s v="30 - FONDOS PROPIOS"/>
    <s v="(blank)"/>
    <s v="99 - MULTIPROVINCIAL"/>
    <n v="25969"/>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6 - PRODUCTOS DE MINERALES, METÁLICOS Y NO METÁLICOS"/>
    <s v="N"/>
    <s v="00 - N/A"/>
    <s v="30 - FONDOS PROPIOS"/>
    <s v="(blank)"/>
    <s v="01 - DISTRITO NACIONAL"/>
    <n v="14646251"/>
    <n v="115684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6 - PRODUCTOS DE MINERALES, METÁLICOS Y NO METÁLICOS"/>
    <s v="N"/>
    <s v="00 - N/A"/>
    <s v="30 - FONDOS PROPIOS"/>
    <s v="(blank)"/>
    <s v="99 - MULTIPROVINCIAL"/>
    <n v="220904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10 - FONDO GENERAL"/>
    <s v="(blank)"/>
    <s v="01 - DISTRITO NACIONAL"/>
    <n v="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30 - FONDOS PROPIOS"/>
    <s v="(blank)"/>
    <s v="01 - DISTRITO NACIONAL"/>
    <n v="108983511"/>
    <n v="20699684.969999999"/>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30 - FONDOS PROPIOS"/>
    <s v="(blank)"/>
    <s v="99 - MULTIPROVINCIAL"/>
    <n v="261086"/>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9 - PRODUCTOS Y ÚTILES VARIOS"/>
    <s v="N"/>
    <s v="00 - N/A"/>
    <s v="30 - FONDOS PROPIOS"/>
    <s v="(blank)"/>
    <s v="01 - DISTRITO NACIONAL"/>
    <n v="88412374"/>
    <n v="3882235.29"/>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9 - PRODUCTOS Y ÚTILES VARIOS"/>
    <s v="N"/>
    <s v="00 - N/A"/>
    <s v="30 - FONDOS PROPIOS"/>
    <s v="(blank)"/>
    <s v="99 - MULTIPROVINCIAL"/>
    <n v="150177906"/>
    <n v="26963"/>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1 - REMUNERACIONES Y CONTRIBUCIONES"/>
    <s v="2.1.1 - REMUNERACIONES"/>
    <s v="N"/>
    <s v="00 - N/A"/>
    <s v="30 - FONDOS PROPIOS"/>
    <s v="(blank)"/>
    <s v="99 - MULTIPROVINCIAL"/>
    <n v="95333656"/>
    <n v="19991587.80000000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1 - REMUNERACIONES Y CONTRIBUCIONES"/>
    <s v="2.1.5 - CONTRIBUCIONES A LA SEGURIDAD SOCIAL"/>
    <s v="N"/>
    <s v="00 - N/A"/>
    <s v="30 - FONDOS PROPIOS"/>
    <s v="(blank)"/>
    <s v="99 - MULTIPROVINCIAL"/>
    <n v="9291326"/>
    <n v="3076705.1500000004"/>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2 - CONTRATACIÓN DE SERVICIOS"/>
    <s v="2.2.9 - OTRAS CONTRATACIONES DE SERVICIOS"/>
    <s v="N"/>
    <s v="00 - N/A"/>
    <s v="30 - FONDOS PROPIOS"/>
    <s v="(blank)"/>
    <s v="99 - MULTIPROVINCIAL"/>
    <n v="3194094"/>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1 - ALIMENTOS Y PRODUCTOS AGROFORESTALES"/>
    <s v="N"/>
    <s v="00 - N/A"/>
    <s v="30 - FONDOS PROPIOS"/>
    <s v="(blank)"/>
    <s v="99 - MULTIPROVINCIAL"/>
    <n v="40792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2 - TEXTILES Y VESTUARIOS"/>
    <s v="N"/>
    <s v="00 - N/A"/>
    <s v="30 - FONDOS PROPIOS"/>
    <s v="(blank)"/>
    <s v="99 - MULTIPROVINCIAL"/>
    <n v="13305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3 - PAPEL, CARTÓN E IMPRESOS"/>
    <s v="N"/>
    <s v="00 - N/A"/>
    <s v="30 - FONDOS PROPIOS"/>
    <s v="(blank)"/>
    <s v="99 - MULTIPROVINCIAL"/>
    <n v="324457"/>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4 - PRODUCTOS FARMACÉUTICOS"/>
    <s v="N"/>
    <s v="00 - N/A"/>
    <s v="30 - FONDOS PROPIOS"/>
    <s v="(blank)"/>
    <s v="99 - MULTIPROVINCIAL"/>
    <n v="11429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99 - MULTIPROVINCIAL"/>
    <n v="11355948"/>
    <n v="79296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99 - MULTIPROVINCIAL"/>
    <n v="306955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9 - PRODUCTOS Y ÚTILES VARIOS"/>
    <s v="N"/>
    <s v="00 - N/A"/>
    <s v="30 - FONDOS PROPIOS"/>
    <s v="(blank)"/>
    <s v="99 - MULTIPROVINCIAL"/>
    <n v="27657794"/>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1 - REMUNERACIONES Y CONTRIBUCIONES"/>
    <s v="2.1.1 - REMUNERACIONES"/>
    <s v="N"/>
    <s v="00 - N/A"/>
    <s v="10 - FONDO GENERAL"/>
    <s v="(blank)"/>
    <s v="01 - DISTRITO NACIONAL"/>
    <n v="1495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1 - REMUNERACIONES Y CONTRIBUCIONES"/>
    <s v="2.1.5 - CONTRIBUCIONES A LA SEGURIDAD SOCIAL"/>
    <s v="N"/>
    <s v="00 - N/A"/>
    <s v="10 - FONDO GENERAL"/>
    <s v="(blank)"/>
    <s v="01 - DISTRITO NACIONAL"/>
    <n v="21183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2 - CONTRATACIÓN DE SERVICIOS"/>
    <s v="2.2.8 - OTROS SERVICIOS NO INCLUIDOS EN CONCEPTOS ANTERIORES"/>
    <s v="N"/>
    <s v="00 - N/A"/>
    <s v="30 - FONDOS PROPIOS"/>
    <s v="(blank)"/>
    <s v="01 - DISTRITO NACIONAL"/>
    <n v="1214882"/>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2 - CONTRATACIÓN DE SERVICIOS"/>
    <s v="2.2.9 - OTRAS CONTRATACIONES DE SERVICIOS"/>
    <s v="N"/>
    <s v="00 - N/A"/>
    <s v="30 - FONDOS PROPIOS"/>
    <s v="(blank)"/>
    <s v="01 - DISTRITO NACIONAL"/>
    <n v="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2 - TEXTILES Y VESTUARIOS"/>
    <s v="N"/>
    <s v="00 - N/A"/>
    <s v="30 - FONDOS PROPIOS"/>
    <s v="(blank)"/>
    <s v="01 - DISTRITO NACIONAL"/>
    <n v="50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3 - PAPEL, CARTÓN E IMPRESOS"/>
    <s v="N"/>
    <s v="00 - N/A"/>
    <s v="30 - FONDOS PROPIOS"/>
    <s v="(blank)"/>
    <s v="01 - DISTRITO NACIONAL"/>
    <n v="250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9 - PRODUCTOS Y ÚTILES VARIOS"/>
    <s v="N"/>
    <s v="00 - N/A"/>
    <s v="30 - FONDOS PROPIOS"/>
    <s v="(blank)"/>
    <s v="01 - DISTRITO NACIONAL"/>
    <n v="30000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1 - REMUNERACIONES"/>
    <s v="N"/>
    <s v="00 - N/A"/>
    <s v="30 - FONDOS PROPIOS"/>
    <s v="(blank)"/>
    <s v="99 - MULTIPROVINCIAL"/>
    <n v="360573692"/>
    <n v="112731063.20999999"/>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5 - CONTRIBUCIONES A LA SEGURIDAD SOCIAL"/>
    <s v="N"/>
    <s v="00 - N/A"/>
    <s v="30 - FONDOS PROPIOS"/>
    <s v="(blank)"/>
    <s v="99 - MULTIPROVINCIAL"/>
    <n v="50817893"/>
    <n v="17345087.120000001"/>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2 - PUBLICIDAD, IMPRESIÓN Y ENCUADERNACIÓN"/>
    <s v="N"/>
    <s v="00 - N/A"/>
    <s v="30 - FONDOS PROPIOS"/>
    <s v="(blank)"/>
    <s v="99 - MULTIPROVINCIAL"/>
    <n v="146669"/>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2 - PUBLICIDAD, IMPRESIÓN Y ENCUADERNACIÓN"/>
    <s v="N"/>
    <s v="00 - N/A"/>
    <s v="50 - CRÉDITO INTERNO"/>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4 - TRANSPORTE Y ALMACENAJE"/>
    <s v="N"/>
    <s v="00 - N/A"/>
    <s v="10 - FONDO GENERAL"/>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4 - TRANSPORTE Y ALMACENAJE"/>
    <s v="N"/>
    <s v="00 - N/A"/>
    <s v="30 - FONDOS PROPIOS"/>
    <s v="(blank)"/>
    <s v="99 - MULTIPROVINCIAL"/>
    <n v="0"/>
    <n v="4984650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4 - TRANSPORTE Y ALMACENAJE"/>
    <s v="N"/>
    <s v="00 - N/A"/>
    <s v="50 - CRÉDITO INTERNO"/>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5 - ALQUILERES Y RENTAS"/>
    <s v="N"/>
    <s v="00 - N/A"/>
    <s v="30 - FONDOS PROPIOS"/>
    <s v="(blank)"/>
    <s v="99 - MULTIPROVINCIAL"/>
    <n v="75574605"/>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7 - SERVICIOS DE CONSERVACIÓN, REPARACIONES MENORES E INSTALACIONES TEMPORALES"/>
    <s v="N"/>
    <s v="00 - N/A"/>
    <s v="30 - FONDOS PROPIOS"/>
    <s v="(blank)"/>
    <s v="99 - MULTIPROVINCIAL"/>
    <n v="14894089"/>
    <n v="213428.96000000002"/>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9 - OTRAS CONTRATACIONES DE SERVICIOS"/>
    <s v="N"/>
    <s v="00 - N/A"/>
    <s v="30 - FONDOS PROPIOS"/>
    <s v="(blank)"/>
    <s v="99 - MULTIPROVINCIAL"/>
    <n v="19571504"/>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9 - OTRAS CONTRATACIONES DE SERVICIOS"/>
    <s v="N"/>
    <s v="00 - N/A"/>
    <s v="50 - CRÉDITO INTERNO"/>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1 - ALIMENTOS Y PRODUCTOS AGROFORESTALES"/>
    <s v="N"/>
    <s v="00 - N/A"/>
    <s v="30 - FONDOS PROPIOS"/>
    <s v="(blank)"/>
    <s v="99 - MULTIPROVINCIAL"/>
    <n v="15513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2 - TEXTILES Y VESTUARIOS"/>
    <s v="N"/>
    <s v="00 - N/A"/>
    <s v="30 - FONDOS PROPIOS"/>
    <s v="(blank)"/>
    <s v="99 - MULTIPROVINCIAL"/>
    <n v="115748"/>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2 - TEXTILES Y VESTUARIOS"/>
    <s v="N"/>
    <s v="00 - N/A"/>
    <s v="50 - CRÉDITO INTERNO"/>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3 - PAPEL, CARTÓN E IMPRESOS"/>
    <s v="N"/>
    <s v="00 - N/A"/>
    <s v="30 - FONDOS PROPIOS"/>
    <s v="(blank)"/>
    <s v="99 - MULTIPROVINCIAL"/>
    <n v="84221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4 - PRODUCTOS FARMACÉUTICOS"/>
    <s v="N"/>
    <s v="00 - N/A"/>
    <s v="30 - FONDOS PROPIOS"/>
    <s v="(blank)"/>
    <s v="99 - MULTIPROVINCIAL"/>
    <n v="319131"/>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5 - CUERO, CAUCHO Y PLÁSTICO"/>
    <s v="N"/>
    <s v="00 - N/A"/>
    <s v="30 - FONDOS PROPIOS"/>
    <s v="(blank)"/>
    <s v="99 - MULTIPROVINCIAL"/>
    <n v="27809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6 - PRODUCTOS DE MINERALES, METÁLICOS Y NO METÁLICOS"/>
    <s v="N"/>
    <s v="00 - N/A"/>
    <s v="30 - FONDOS PROPIOS"/>
    <s v="(blank)"/>
    <s v="99 - MULTIPROVINCIAL"/>
    <n v="24987772"/>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6 - PRODUCTOS DE MINERALES, METÁLICOS Y NO METÁLICOS"/>
    <s v="N"/>
    <s v="00 - N/A"/>
    <s v="50 - CRÉDITO INTERNO"/>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10 - FONDO GENERAL"/>
    <s v="(blank)"/>
    <s v="99 - MULTIPROVINCIAL"/>
    <n v="100000000"/>
    <n v="122968693.19999999"/>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30 - FONDOS PROPIOS"/>
    <s v="(blank)"/>
    <s v="99 - MULTIPROVINCIAL"/>
    <n v="197502062"/>
    <n v="17742704.049999997"/>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50 - CRÉDITO INTERNO"/>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9 - PRODUCTOS Y ÚTILES VARIOS"/>
    <s v="N"/>
    <s v="00 - N/A"/>
    <s v="30 - FONDOS PROPIOS"/>
    <s v="(blank)"/>
    <s v="99 - MULTIPROVINCIAL"/>
    <n v="108659037"/>
    <n v="5956904.9100000001"/>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9 - PRODUCTOS Y ÚTILES VARIOS"/>
    <s v="N"/>
    <s v="00 - N/A"/>
    <s v="50 - CRÉDITO INTERNO"/>
    <s v="(blank)"/>
    <s v="99 - MULTIPROVINCIAL"/>
    <n v="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2 - PUBLICIDAD, IMPRESIÓN Y ENCUADERNACIÓN"/>
    <s v="N"/>
    <s v="00 - N/A"/>
    <s v="30 - FONDOS PROPIOS"/>
    <s v="(blank)"/>
    <s v="12 - LA ROMANA"/>
    <n v="50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4 - TRANSPORTE Y ALMACENAJE"/>
    <s v="N"/>
    <s v="00 - N/A"/>
    <s v="30 - FONDOS PROPIOS"/>
    <s v="(blank)"/>
    <s v="12 - LA ROMANA"/>
    <n v="18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12 - LA ROMANA"/>
    <n v="325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1 - ALIMENTOS Y PRODUCTOS AGROFORESTALES"/>
    <s v="N"/>
    <s v="00 - N/A"/>
    <s v="30 - FONDOS PROPIOS"/>
    <s v="(blank)"/>
    <s v="12 - LA ROMANA"/>
    <n v="175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2 - TEXTILES Y VESTUARIOS"/>
    <s v="N"/>
    <s v="00 - N/A"/>
    <s v="30 - FONDOS PROPIOS"/>
    <s v="(blank)"/>
    <s v="12 - LA ROMANA"/>
    <n v="100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3 - PAPEL, CARTÓN E IMPRESOS"/>
    <s v="N"/>
    <s v="00 - N/A"/>
    <s v="30 - FONDOS PROPIOS"/>
    <s v="(blank)"/>
    <s v="12 - LA ROMANA"/>
    <n v="2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1 - REMUNERACIONES"/>
    <s v="N"/>
    <s v="00 - N/A"/>
    <s v="10 - FONDO GENERAL"/>
    <s v="(blank)"/>
    <s v="12 - LA ROMANA"/>
    <n v="13601001"/>
    <n v="5438582.2699999996"/>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1 - REMUNERACIONES"/>
    <s v="N"/>
    <s v="00 - N/A"/>
    <s v="30 - FONDOS PROPIOS"/>
    <s v="(blank)"/>
    <s v="12 - LA ROMANA"/>
    <n v="55582067"/>
    <n v="19846137.110000003"/>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2 - SOBRESUELDOS"/>
    <s v="N"/>
    <s v="00 - N/A"/>
    <s v="30 - FONDOS PROPIOS"/>
    <s v="(blank)"/>
    <s v="12 - LA ROMANA"/>
    <n v="7010000"/>
    <n v="396098.15"/>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3 - DIETAS Y GASTOS DE REPRESENTACIÓN"/>
    <s v="N"/>
    <s v="00 - N/A"/>
    <s v="30 - FONDOS PROPIOS"/>
    <s v="(blank)"/>
    <s v="12 - LA ROMANA"/>
    <n v="3702000"/>
    <n v="355483"/>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4 - GRATIFICACIONES Y BONIFICACIONES"/>
    <s v="N"/>
    <s v="00 - N/A"/>
    <s v="30 - FONDOS PROPIOS"/>
    <s v="(blank)"/>
    <s v="12 - LA ROMANA"/>
    <n v="25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5 - CONTRIBUCIONES A LA SEGURIDAD SOCIAL"/>
    <s v="N"/>
    <s v="00 - N/A"/>
    <s v="10 - FONDO GENERAL"/>
    <s v="(blank)"/>
    <s v="12 - LA ROMANA"/>
    <n v="1885045"/>
    <n v="689969.96"/>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5 - CONTRIBUCIONES A LA SEGURIDAD SOCIAL"/>
    <s v="N"/>
    <s v="00 - N/A"/>
    <s v="30 - FONDOS PROPIOS"/>
    <s v="(blank)"/>
    <s v="12 - LA ROMANA"/>
    <n v="7255034"/>
    <n v="2926984.7"/>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1 - SERVICIOS BÁSICOS"/>
    <s v="N"/>
    <s v="00 - N/A"/>
    <s v="10 - FONDO GENERAL"/>
    <s v="(blank)"/>
    <s v="12 - LA ROMANA"/>
    <n v="45000000"/>
    <n v="39208612.480000004"/>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1 - SERVICIOS BÁSICOS"/>
    <s v="N"/>
    <s v="00 - N/A"/>
    <s v="30 - FONDOS PROPIOS"/>
    <s v="(blank)"/>
    <s v="12 - LA ROMANA"/>
    <n v="3310000"/>
    <n v="890254.69"/>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2 - PUBLICIDAD, IMPRESIÓN Y ENCUADERNACIÓN"/>
    <s v="N"/>
    <s v="00 - N/A"/>
    <s v="30 - FONDOS PROPIOS"/>
    <s v="(blank)"/>
    <s v="12 - LA ROMANA"/>
    <n v="1810000"/>
    <n v="31694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3 - VIÁTICOS"/>
    <s v="N"/>
    <s v="00 - N/A"/>
    <s v="30 - FONDOS PROPIOS"/>
    <s v="(blank)"/>
    <s v="12 - LA ROMANA"/>
    <n v="6500000"/>
    <n v="143610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4 - TRANSPORTE Y ALMACENAJE"/>
    <s v="N"/>
    <s v="00 - N/A"/>
    <s v="30 - FONDOS PROPIOS"/>
    <s v="(blank)"/>
    <s v="12 - LA ROMANA"/>
    <n v="35000"/>
    <n v="137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5 - ALQUILERES Y RENTAS"/>
    <s v="N"/>
    <s v="00 - N/A"/>
    <s v="30 - FONDOS PROPIOS"/>
    <s v="(blank)"/>
    <s v="12 - LA ROMANA"/>
    <n v="15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6 - SEGUROS"/>
    <s v="N"/>
    <s v="00 - N/A"/>
    <s v="10 - FONDO GENERAL"/>
    <s v="(blank)"/>
    <s v="12 - LA ROMANA"/>
    <n v="0"/>
    <n v="155451"/>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6 - SEGUROS"/>
    <s v="N"/>
    <s v="00 - N/A"/>
    <s v="30 - FONDOS PROPIOS"/>
    <s v="(blank)"/>
    <s v="12 - LA ROMANA"/>
    <n v="4450000"/>
    <n v="642076.12"/>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2 - LA ROMANA"/>
    <n v="975000"/>
    <n v="224841.47"/>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8 - OTROS SERVICIOS NO INCLUIDOS EN CONCEPTOS ANTERIORES"/>
    <s v="N"/>
    <s v="00 - N/A"/>
    <s v="30 - FONDOS PROPIOS"/>
    <s v="(blank)"/>
    <s v="12 - LA ROMANA"/>
    <n v="6400000"/>
    <n v="168750.5"/>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9 - OTRAS CONTRATACIONES DE SERVICIOS"/>
    <s v="N"/>
    <s v="00 - N/A"/>
    <s v="30 - FONDOS PROPIOS"/>
    <s v="(blank)"/>
    <s v="12 - LA ROMANA"/>
    <n v="0"/>
    <n v="56647.07"/>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1 - ALIMENTOS Y PRODUCTOS AGROFORESTALES"/>
    <s v="N"/>
    <s v="00 - N/A"/>
    <s v="30 - FONDOS PROPIOS"/>
    <s v="(blank)"/>
    <s v="12 - LA ROMANA"/>
    <n v="1500000"/>
    <n v="535243.98"/>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2 - TEXTILES Y VESTUARIOS"/>
    <s v="N"/>
    <s v="00 - N/A"/>
    <s v="30 - FONDOS PROPIOS"/>
    <s v="(blank)"/>
    <s v="12 - LA ROMANA"/>
    <n v="375000"/>
    <n v="85408.03"/>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3 - PAPEL, CARTÓN E IMPRESOS"/>
    <s v="N"/>
    <s v="00 - N/A"/>
    <s v="30 - FONDOS PROPIOS"/>
    <s v="(blank)"/>
    <s v="12 - LA ROMANA"/>
    <n v="390000"/>
    <n v="163382.04"/>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4 - PRODUCTOS FARMACÉUTICOS"/>
    <s v="N"/>
    <s v="00 - N/A"/>
    <s v="30 - FONDOS PROPIOS"/>
    <s v="(blank)"/>
    <s v="12 - LA ROMANA"/>
    <n v="2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5 - CUERO, CAUCHO Y PLÁSTICO"/>
    <s v="N"/>
    <s v="00 - N/A"/>
    <s v="30 - FONDOS PROPIOS"/>
    <s v="(blank)"/>
    <s v="12 - LA ROMANA"/>
    <n v="300000"/>
    <n v="2085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6 - PRODUCTOS DE MINERALES, METÁLICOS Y NO METÁLICOS"/>
    <s v="N"/>
    <s v="00 - N/A"/>
    <s v="30 - FONDOS PROPIOS"/>
    <s v="(blank)"/>
    <s v="12 - LA ROMANA"/>
    <n v="130000"/>
    <n v="685.01"/>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7 - COMBUSTIBLES, LUBRICANTES, PRODUCTOS QUÍMICOS Y CONEXOS"/>
    <s v="N"/>
    <s v="00 - N/A"/>
    <s v="30 - FONDOS PROPIOS"/>
    <s v="(blank)"/>
    <s v="12 - LA ROMANA"/>
    <n v="5100000"/>
    <n v="1259010.9500000002"/>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9 - PRODUCTOS Y ÚTILES VARIOS"/>
    <s v="N"/>
    <s v="00 - N/A"/>
    <s v="30 - FONDOS PROPIOS"/>
    <s v="(blank)"/>
    <s v="12 - LA ROMANA"/>
    <n v="1445000"/>
    <n v="657979.92999999993"/>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1 - REMUNERACIONES"/>
    <s v="N"/>
    <s v="00 - N/A"/>
    <s v="30 - FONDOS PROPIOS"/>
    <s v="(blank)"/>
    <s v="12 - LA ROMANA"/>
    <n v="377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2 - SOBRESUELDOS"/>
    <s v="N"/>
    <s v="00 - N/A"/>
    <s v="30 - FONDOS PROPIOS"/>
    <s v="(blank)"/>
    <s v="12 - LA ROMANA"/>
    <n v="29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5 - CONTRIBUCIONES A LA SEGURIDAD SOCIAL"/>
    <s v="N"/>
    <s v="00 - N/A"/>
    <s v="30 - FONDOS PROPIOS"/>
    <s v="(blank)"/>
    <s v="12 - LA ROMANA"/>
    <n v="52861"/>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2 - CONTRATACIÓN DE SERVICIOS"/>
    <s v="2.2.1 - SERVICIOS BÁSICOS"/>
    <s v="N"/>
    <s v="00 - N/A"/>
    <s v="10 - FONDO GENERAL"/>
    <s v="(blank)"/>
    <s v="12 - LA ROMANA"/>
    <n v="10089756"/>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2 - TEXTILES Y VESTUARIOS"/>
    <s v="N"/>
    <s v="00 - N/A"/>
    <s v="30 - FONDOS PROPIOS"/>
    <s v="(blank)"/>
    <s v="12 - LA ROMANA"/>
    <n v="3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2 - LA ROMANA"/>
    <n v="1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2 - LA ROMANA"/>
    <n v="25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30 - FONDOS PROPIOS"/>
    <s v="(blank)"/>
    <s v="12 - LA ROMANA"/>
    <n v="5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5 - ALQUILERES Y RENTAS"/>
    <s v="N"/>
    <s v="00 - N/A"/>
    <s v="30 - FONDOS PROPIOS"/>
    <s v="(blank)"/>
    <s v="12 - LA ROMANA"/>
    <n v="25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30 - FONDOS PROPIOS"/>
    <s v="(blank)"/>
    <s v="12 - LA ROMANA"/>
    <n v="86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12 - LA ROMANA"/>
    <n v="18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30 - FONDOS PROPIOS"/>
    <s v="(blank)"/>
    <s v="12 - LA ROMANA"/>
    <n v="10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2 - TEXTILES Y VESTUARIOS"/>
    <s v="N"/>
    <s v="00 - N/A"/>
    <s v="30 - FONDOS PROPIOS"/>
    <s v="(blank)"/>
    <s v="12 - LA ROMANA"/>
    <n v="75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3 - PAPEL, CARTÓN E IMPRESOS"/>
    <s v="N"/>
    <s v="00 - N/A"/>
    <s v="30 - FONDOS PROPIOS"/>
    <s v="(blank)"/>
    <s v="12 - LA ROMANA"/>
    <n v="1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9 - PRODUCTOS Y ÚTILES VARIOS"/>
    <s v="N"/>
    <s v="00 - N/A"/>
    <s v="30 - FONDOS PROPIOS"/>
    <s v="(blank)"/>
    <s v="12 - LA ROMANA"/>
    <n v="2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1 - REMUNERACIONES"/>
    <s v="N"/>
    <s v="00 - N/A"/>
    <s v="30 - FONDOS PROPIOS"/>
    <s v="(blank)"/>
    <s v="12 - LA ROMANA"/>
    <n v="62377289"/>
    <n v="20126025.09"/>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2 - SOBRESUELDOS"/>
    <s v="N"/>
    <s v="00 - N/A"/>
    <s v="30 - FONDOS PROPIOS"/>
    <s v="(blank)"/>
    <s v="12 - LA ROMANA"/>
    <n v="7269791"/>
    <n v="382483.63"/>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3 - DIETAS Y GASTOS DE REPRESENTACIÓN"/>
    <s v="N"/>
    <s v="00 - N/A"/>
    <s v="30 - FONDOS PROPIOS"/>
    <s v="(blank)"/>
    <s v="12 - LA ROMANA"/>
    <n v="100000"/>
    <n v="31782.5"/>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5 - CONTRIBUCIONES A LA SEGURIDAD SOCIAL"/>
    <s v="N"/>
    <s v="00 - N/A"/>
    <s v="30 - FONDOS PROPIOS"/>
    <s v="(blank)"/>
    <s v="12 - LA ROMANA"/>
    <n v="7928800"/>
    <n v="2985063.6500000004"/>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1 - SERVICIOS BÁSICOS"/>
    <s v="N"/>
    <s v="00 - N/A"/>
    <s v="10 - FONDO GENERAL"/>
    <s v="(blank)"/>
    <s v="12 - LA ROMANA"/>
    <n v="75269268"/>
    <n v="7982661.0599999996"/>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1 - SERVICIOS BÁSICOS"/>
    <s v="N"/>
    <s v="00 - N/A"/>
    <s v="30 - FONDOS PROPIOS"/>
    <s v="(blank)"/>
    <s v="12 - LA ROMANA"/>
    <n v="22000"/>
    <n v="17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2 - PUBLICIDAD, IMPRESIÓN Y ENCUADERNACIÓN"/>
    <s v="N"/>
    <s v="00 - N/A"/>
    <s v="30 - FONDOS PROPIOS"/>
    <s v="(blank)"/>
    <s v="12 - LA ROMANA"/>
    <n v="6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3 - VIÁTICOS"/>
    <s v="N"/>
    <s v="00 - N/A"/>
    <s v="30 - FONDOS PROPIOS"/>
    <s v="(blank)"/>
    <s v="12 - LA ROMANA"/>
    <n v="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4 - TRANSPORTE Y ALMACENAJE"/>
    <s v="N"/>
    <s v="00 - N/A"/>
    <s v="30 - FONDOS PROPIOS"/>
    <s v="(blank)"/>
    <s v="12 - LA ROMANA"/>
    <n v="190000"/>
    <n v="527783.75"/>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5 - ALQUILERES Y RENTAS"/>
    <s v="N"/>
    <s v="00 - N/A"/>
    <s v="30 - FONDOS PROPIOS"/>
    <s v="(blank)"/>
    <s v="12 - LA ROMANA"/>
    <n v="4450000"/>
    <n v="861778.26"/>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7 - SERVICIOS DE CONSERVACIÓN, REPARACIONES MENORES E INSTALACIONES TEMPORALES"/>
    <s v="N"/>
    <s v="00 - N/A"/>
    <s v="30 - FONDOS PROPIOS"/>
    <s v="(blank)"/>
    <s v="12 - LA ROMANA"/>
    <n v="3160000"/>
    <n v="2188241.7199999997"/>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8 - OTROS SERVICIOS NO INCLUIDOS EN CONCEPTOS ANTERIORES"/>
    <s v="N"/>
    <s v="00 - N/A"/>
    <s v="30 - FONDOS PROPIOS"/>
    <s v="(blank)"/>
    <s v="12 - LA ROMANA"/>
    <n v="2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1 - ALIMENTOS Y PRODUCTOS AGROFORESTALES"/>
    <s v="N"/>
    <s v="00 - N/A"/>
    <s v="30 - FONDOS PROPIOS"/>
    <s v="(blank)"/>
    <s v="12 - LA ROMANA"/>
    <n v="1900000"/>
    <n v="418410.8"/>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2 - TEXTILES Y VESTUARIOS"/>
    <s v="N"/>
    <s v="00 - N/A"/>
    <s v="30 - FONDOS PROPIOS"/>
    <s v="(blank)"/>
    <s v="12 - LA ROMANA"/>
    <n v="11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3 - PAPEL, CARTÓN E IMPRESOS"/>
    <s v="N"/>
    <s v="00 - N/A"/>
    <s v="30 - FONDOS PROPIOS"/>
    <s v="(blank)"/>
    <s v="12 - LA ROMANA"/>
    <n v="19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5 - CUERO, CAUCHO Y PLÁSTICO"/>
    <s v="N"/>
    <s v="00 - N/A"/>
    <s v="30 - FONDOS PROPIOS"/>
    <s v="(blank)"/>
    <s v="12 - LA ROMANA"/>
    <n v="975000"/>
    <n v="36698"/>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6 - PRODUCTOS DE MINERALES, METÁLICOS Y NO METÁLICOS"/>
    <s v="N"/>
    <s v="00 - N/A"/>
    <s v="30 - FONDOS PROPIOS"/>
    <s v="(blank)"/>
    <s v="12 - LA ROMANA"/>
    <n v="1080000"/>
    <n v="166357.22999999998"/>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7 - COMBUSTIBLES, LUBRICANTES, PRODUCTOS QUÍMICOS Y CONEXOS"/>
    <s v="N"/>
    <s v="00 - N/A"/>
    <s v="10 - FONDO GENERAL"/>
    <s v="(blank)"/>
    <s v="12 - LA ROMANA"/>
    <n v="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7 - COMBUSTIBLES, LUBRICANTES, PRODUCTOS QUÍMICOS Y CONEXOS"/>
    <s v="N"/>
    <s v="00 - N/A"/>
    <s v="30 - FONDOS PROPIOS"/>
    <s v="(blank)"/>
    <s v="12 - LA ROMANA"/>
    <n v="27930000"/>
    <n v="4343282.5"/>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9 - PRODUCTOS Y ÚTILES VARIOS"/>
    <s v="N"/>
    <s v="00 - N/A"/>
    <s v="30 - FONDOS PROPIOS"/>
    <s v="(blank)"/>
    <s v="12 - LA ROMANA"/>
    <n v="4550000"/>
    <n v="1580619.8900000001"/>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1 - REMUNERACIONES"/>
    <s v="N"/>
    <s v="00 - N/A"/>
    <s v="30 - FONDOS PROPIOS"/>
    <s v="(blank)"/>
    <s v="99 - MULTIPROVINCIAL"/>
    <n v="1565818684"/>
    <n v="287195174.05000001"/>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2 - SOBRESUELDOS"/>
    <s v="N"/>
    <s v="00 - N/A"/>
    <s v="30 - FONDOS PROPIOS"/>
    <s v="(blank)"/>
    <s v="99 - MULTIPROVINCIAL"/>
    <n v="626185864"/>
    <n v="61715408.629999995"/>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3 - DIETAS Y GASTOS DE REPRESENTACIÓN"/>
    <s v="N"/>
    <s v="00 - N/A"/>
    <s v="30 - FONDOS PROPIOS"/>
    <s v="(blank)"/>
    <s v="99 - MULTIPROVINCIAL"/>
    <n v="68249972"/>
    <n v="2673570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4 - GRATIFICACIONES Y BONIFICACIONES"/>
    <s v="N"/>
    <s v="00 - N/A"/>
    <s v="30 - FONDOS PROPIOS"/>
    <s v="(blank)"/>
    <s v="99 - MULTIPROVINCIAL"/>
    <n v="126756587"/>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5 - CONTRIBUCIONES A LA SEGURIDAD SOCIAL"/>
    <s v="N"/>
    <s v="00 - N/A"/>
    <s v="30 - FONDOS PROPIOS"/>
    <s v="(blank)"/>
    <s v="99 - MULTIPROVINCIAL"/>
    <n v="309661411"/>
    <n v="53340059.21999999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1 - SERVICIOS BÁSICOS"/>
    <s v="N"/>
    <s v="00 - N/A"/>
    <s v="30 - FONDOS PROPIOS"/>
    <s v="(blank)"/>
    <s v="99 - MULTIPROVINCIAL"/>
    <n v="359782921"/>
    <n v="116104486.56000002"/>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2 - PUBLICIDAD, IMPRESIÓN Y ENCUADERNACIÓN"/>
    <s v="N"/>
    <s v="00 - N/A"/>
    <s v="30 - FONDOS PROPIOS"/>
    <s v="(blank)"/>
    <s v="99 - MULTIPROVINCIAL"/>
    <n v="76953232"/>
    <n v="2882407.78"/>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3 - VIÁTICOS"/>
    <s v="N"/>
    <s v="00 - N/A"/>
    <s v="30 - FONDOS PROPIOS"/>
    <s v="(blank)"/>
    <s v="99 - MULTIPROVINCIAL"/>
    <n v="7243141"/>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4 - TRANSPORTE Y ALMACENAJE"/>
    <s v="N"/>
    <s v="00 - N/A"/>
    <s v="30 - FONDOS PROPIOS"/>
    <s v="(blank)"/>
    <s v="99 - MULTIPROVINCIAL"/>
    <n v="37237428"/>
    <n v="9490663.799999998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5 - ALQUILERES Y RENTAS"/>
    <s v="N"/>
    <s v="00 - N/A"/>
    <s v="30 - FONDOS PROPIOS"/>
    <s v="(blank)"/>
    <s v="99 - MULTIPROVINCIAL"/>
    <n v="97935322"/>
    <n v="3098294.56"/>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6 - SEGUROS"/>
    <s v="N"/>
    <s v="00 - N/A"/>
    <s v="30 - FONDOS PROPIOS"/>
    <s v="(blank)"/>
    <s v="99 - MULTIPROVINCIAL"/>
    <n v="131571271"/>
    <n v="20644126.03999999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7 - SERVICIOS DE CONSERVACIÓN, REPARACIONES MENORES E INSTALACIONES TEMPORALES"/>
    <s v="N"/>
    <s v="00 - N/A"/>
    <s v="30 - FONDOS PROPIOS"/>
    <s v="(blank)"/>
    <s v="99 - MULTIPROVINCIAL"/>
    <n v="195727190"/>
    <n v="946742.2599999998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8 - OTROS SERVICIOS NO INCLUIDOS EN CONCEPTOS ANTERIORES"/>
    <s v="N"/>
    <s v="00 - N/A"/>
    <s v="30 - FONDOS PROPIOS"/>
    <s v="(blank)"/>
    <s v="99 - MULTIPROVINCIAL"/>
    <n v="835996457"/>
    <n v="115664964.8699999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9 - OTRAS CONTRATACIONES DE SERVICIOS"/>
    <s v="N"/>
    <s v="00 - N/A"/>
    <s v="30 - FONDOS PROPIOS"/>
    <s v="(blank)"/>
    <s v="99 - MULTIPROVINCIAL"/>
    <n v="111914982"/>
    <n v="822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1 - ALIMENTOS Y PRODUCTOS AGROFORESTALES"/>
    <s v="N"/>
    <s v="00 - N/A"/>
    <s v="30 - FONDOS PROPIOS"/>
    <s v="(blank)"/>
    <s v="99 - MULTIPROVINCIAL"/>
    <n v="4508069"/>
    <n v="1207863.8600000001"/>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2 - TEXTILES Y VESTUARIOS"/>
    <s v="N"/>
    <s v="00 - N/A"/>
    <s v="30 - FONDOS PROPIOS"/>
    <s v="(blank)"/>
    <s v="99 - MULTIPROVINCIAL"/>
    <n v="29540622"/>
    <n v="7006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3 - PAPEL, CARTÓN E IMPRESOS"/>
    <s v="N"/>
    <s v="00 - N/A"/>
    <s v="30 - FONDOS PROPIOS"/>
    <s v="(blank)"/>
    <s v="99 - MULTIPROVINCIAL"/>
    <n v="3286979"/>
    <n v="32498.059999999998"/>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4 - PRODUCTOS FARMACÉUTICOS"/>
    <s v="N"/>
    <s v="00 - N/A"/>
    <s v="30 - FONDOS PROPIOS"/>
    <s v="(blank)"/>
    <s v="99 - MULTIPROVINCIAL"/>
    <n v="763959"/>
    <n v="88618.21"/>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5 - CUERO, CAUCHO Y PLÁSTICO"/>
    <s v="N"/>
    <s v="00 - N/A"/>
    <s v="30 - FONDOS PROPIOS"/>
    <s v="(blank)"/>
    <s v="99 - MULTIPROVINCIAL"/>
    <n v="18049734"/>
    <n v="852424.06"/>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6 - PRODUCTOS DE MINERALES, METÁLICOS Y NO METÁLICOS"/>
    <s v="N"/>
    <s v="00 - N/A"/>
    <s v="30 - FONDOS PROPIOS"/>
    <s v="(blank)"/>
    <s v="99 - MULTIPROVINCIAL"/>
    <n v="33071015"/>
    <n v="587019.3500000000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7 - COMBUSTIBLES, LUBRICANTES, PRODUCTOS QUÍMICOS Y CONEXOS"/>
    <s v="N"/>
    <s v="00 - N/A"/>
    <s v="30 - FONDOS PROPIOS"/>
    <s v="(blank)"/>
    <s v="99 - MULTIPROVINCIAL"/>
    <n v="156967821"/>
    <n v="25530204.28999999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9 - PRODUCTOS Y ÚTILES VARIOS"/>
    <s v="N"/>
    <s v="00 - N/A"/>
    <s v="30 - FONDOS PROPIOS"/>
    <s v="(blank)"/>
    <s v="99 - MULTIPROVINCIAL"/>
    <n v="521131965"/>
    <n v="8268622.7800000012"/>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1 - REMUNERACIONES"/>
    <s v="N"/>
    <s v="00 - N/A"/>
    <s v="30 - FONDOS PROPIOS"/>
    <s v="(blank)"/>
    <s v="99 - MULTIPROVINCIAL"/>
    <n v="62390000"/>
    <n v="17366198.48"/>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2 - SOBRESUELDOS"/>
    <s v="N"/>
    <s v="00 - N/A"/>
    <s v="30 - FONDOS PROPIOS"/>
    <s v="(blank)"/>
    <s v="99 - MULTIPROVINCIAL"/>
    <n v="20590000"/>
    <n v="6086136.4800000004"/>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3 - DIETAS Y GASTOS DE REPRESENTACIÓN"/>
    <s v="N"/>
    <s v="00 - N/A"/>
    <s v="30 - FONDOS PROPIOS"/>
    <s v="(blank)"/>
    <s v="99 - MULTIPROVINCIAL"/>
    <n v="1500000"/>
    <n v="37500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4 - GRATIFICACIONES Y BONIFICACIONES"/>
    <s v="N"/>
    <s v="00 - N/A"/>
    <s v="30 - FONDOS PROPIOS"/>
    <s v="(blank)"/>
    <s v="99 - MULTIPROVINCIAL"/>
    <n v="440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5 - CONTRIBUCIONES A LA SEGURIDAD SOCIAL"/>
    <s v="N"/>
    <s v="00 - N/A"/>
    <s v="30 - FONDOS PROPIOS"/>
    <s v="(blank)"/>
    <s v="99 - MULTIPROVINCIAL"/>
    <n v="9670000"/>
    <n v="2237637.0699999998"/>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1 - SERVICIOS BÁSICOS"/>
    <s v="N"/>
    <s v="00 - N/A"/>
    <s v="30 - FONDOS PROPIOS"/>
    <s v="(blank)"/>
    <s v="99 - MULTIPROVINCIAL"/>
    <n v="2858000"/>
    <n v="789714.45"/>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2 - PUBLICIDAD, IMPRESIÓN Y ENCUADERNACIÓN"/>
    <s v="N"/>
    <s v="00 - N/A"/>
    <s v="30 - FONDOS PROPIOS"/>
    <s v="(blank)"/>
    <s v="99 - MULTIPROVINCIAL"/>
    <n v="110000"/>
    <n v="34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3 - VIÁTICOS"/>
    <s v="N"/>
    <s v="00 - N/A"/>
    <s v="30 - FONDOS PROPIOS"/>
    <s v="(blank)"/>
    <s v="99 - MULTIPROVINCIAL"/>
    <n v="2000000"/>
    <n v="343735"/>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4 - TRANSPORTE Y ALMACENAJE"/>
    <s v="N"/>
    <s v="00 - N/A"/>
    <s v="30 - FONDOS PROPIOS"/>
    <s v="(blank)"/>
    <s v="99 - MULTIPROVINCIAL"/>
    <n v="290000"/>
    <n v="32403.019999999997"/>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5 - ALQUILERES Y RENTAS"/>
    <s v="N"/>
    <s v="00 - N/A"/>
    <s v="30 - FONDOS PROPIOS"/>
    <s v="(blank)"/>
    <s v="99 - MULTIPROVINCIAL"/>
    <n v="1305000"/>
    <n v="6344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6 - SEGUROS"/>
    <s v="N"/>
    <s v="00 - N/A"/>
    <s v="30 - FONDOS PROPIOS"/>
    <s v="(blank)"/>
    <s v="99 - MULTIPROVINCIAL"/>
    <n v="1730000"/>
    <n v="307079.82"/>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7 - SERVICIOS DE CONSERVACIÓN, REPARACIONES MENORES E INSTALACIONES TEMPORALES"/>
    <s v="N"/>
    <s v="00 - N/A"/>
    <s v="30 - FONDOS PROPIOS"/>
    <s v="(blank)"/>
    <s v="99 - MULTIPROVINCIAL"/>
    <n v="2637000"/>
    <n v="775139.85000000009"/>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8 - OTROS SERVICIOS NO INCLUIDOS EN CONCEPTOS ANTERIORES"/>
    <s v="N"/>
    <s v="00 - N/A"/>
    <s v="30 - FONDOS PROPIOS"/>
    <s v="(blank)"/>
    <s v="99 - MULTIPROVINCIAL"/>
    <n v="25621000"/>
    <n v="6841754.3100000005"/>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1 - ALIMENTOS Y PRODUCTOS AGROFORESTALES"/>
    <s v="N"/>
    <s v="00 - N/A"/>
    <s v="30 - FONDOS PROPIOS"/>
    <s v="(blank)"/>
    <s v="99 - MULTIPROVINCIAL"/>
    <n v="2470000"/>
    <n v="607865.5"/>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2 - TEXTILES Y VESTUARIOS"/>
    <s v="N"/>
    <s v="00 - N/A"/>
    <s v="30 - FONDOS PROPIOS"/>
    <s v="(blank)"/>
    <s v="99 - MULTIPROVINCIAL"/>
    <n v="540000"/>
    <n v="84.75"/>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3 - PAPEL, CARTÓN E IMPRESOS"/>
    <s v="N"/>
    <s v="00 - N/A"/>
    <s v="30 - FONDOS PROPIOS"/>
    <s v="(blank)"/>
    <s v="99 - MULTIPROVINCIAL"/>
    <n v="367000"/>
    <n v="248728.98"/>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4 - PRODUCTOS FARMACÉUTICOS"/>
    <s v="N"/>
    <s v="00 - N/A"/>
    <s v="30 - FONDOS PROPIOS"/>
    <s v="(blank)"/>
    <s v="99 - MULTIPROVINCIAL"/>
    <n v="25000"/>
    <n v="1724.6"/>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5 - CUERO, CAUCHO Y PLÁSTICO"/>
    <s v="N"/>
    <s v="00 - N/A"/>
    <s v="30 - FONDOS PROPIOS"/>
    <s v="(blank)"/>
    <s v="99 - MULTIPROVINCIAL"/>
    <n v="755000"/>
    <n v="68482.16"/>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6 - PRODUCTOS DE MINERALES, METÁLICOS Y NO METÁLICOS"/>
    <s v="N"/>
    <s v="00 - N/A"/>
    <s v="30 - FONDOS PROPIOS"/>
    <s v="(blank)"/>
    <s v="99 - MULTIPROVINCIAL"/>
    <n v="400000"/>
    <n v="25318.95"/>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7 - COMBUSTIBLES, LUBRICANTES, PRODUCTOS QUÍMICOS Y CONEXOS"/>
    <s v="N"/>
    <s v="00 - N/A"/>
    <s v="30 - FONDOS PROPIOS"/>
    <s v="(blank)"/>
    <s v="99 - MULTIPROVINCIAL"/>
    <n v="5910000"/>
    <n v="1014416.8699999999"/>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9 - PRODUCTOS Y ÚTILES VARIOS"/>
    <s v="N"/>
    <s v="00 - N/A"/>
    <s v="30 - FONDOS PROPIOS"/>
    <s v="(blank)"/>
    <s v="99 - MULTIPROVINCIAL"/>
    <n v="2020000"/>
    <n v="282182.55"/>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1 - REMUNERACIONES"/>
    <s v="N"/>
    <s v="00 - N/A"/>
    <s v="10 - FONDO GENERAL"/>
    <s v="(blank)"/>
    <s v="28 - MONSENOR NOUEL"/>
    <n v="19966604"/>
    <n v="71895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1 - REMUNERACIONES"/>
    <s v="N"/>
    <s v="00 - N/A"/>
    <s v="30 - FONDOS PROPIOS"/>
    <s v="(blank)"/>
    <s v="28 - MONSENOR NOUEL"/>
    <n v="15010376"/>
    <n v="32850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3 - DIETAS Y GASTOS DE REPRESENTACIÓN"/>
    <s v="N"/>
    <s v="00 - N/A"/>
    <s v="10 - FONDO GENERAL"/>
    <s v="(blank)"/>
    <s v="28 - MONSENOR NOUEL"/>
    <n v="1920000"/>
    <n v="8000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5 - CONTRIBUCIONES A LA SEGURIDAD SOCIAL"/>
    <s v="N"/>
    <s v="00 - N/A"/>
    <s v="10 - FONDO GENERAL"/>
    <s v="(blank)"/>
    <s v="28 - MONSENOR NOUEL"/>
    <n v="2795314"/>
    <n v="1106464.05"/>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5 - CONTRIBUCIONES A LA SEGURIDAD SOCIAL"/>
    <s v="N"/>
    <s v="00 - N/A"/>
    <s v="30 - FONDOS PROPIOS"/>
    <s v="(blank)"/>
    <s v="28 - MONSENOR NOUEL"/>
    <n v="1262426"/>
    <n v="485548.2"/>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1 - SERVICIOS BÁSICOS"/>
    <s v="N"/>
    <s v="00 - N/A"/>
    <s v="30 - FONDOS PROPIOS"/>
    <s v="(blank)"/>
    <s v="28 - MONSENOR NOUEL"/>
    <n v="1026000"/>
    <n v="916092.22"/>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2 - PUBLICIDAD, IMPRESIÓN Y ENCUADERNACIÓN"/>
    <s v="N"/>
    <s v="00 - N/A"/>
    <s v="30 - FONDOS PROPIOS"/>
    <s v="(blank)"/>
    <s v="28 - MONSENOR NOUEL"/>
    <n v="100000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5 - ALQUILERES Y RENTAS"/>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6 - SEGUROS"/>
    <s v="N"/>
    <s v="00 - N/A"/>
    <s v="30 - FONDOS PROPIOS"/>
    <s v="(blank)"/>
    <s v="28 - MONSENOR NOUEL"/>
    <n v="0"/>
    <n v="142287.9"/>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7 - SERVICIOS DE CONSERVACIÓN, REPARACIONES MENORES E INSTALACIONES TEMPORALES"/>
    <s v="N"/>
    <s v="00 - N/A"/>
    <s v="30 - FONDOS PROPIOS"/>
    <s v="(blank)"/>
    <s v="28 - MONSENOR NOUEL"/>
    <n v="27469"/>
    <n v="56945.19"/>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8 - OTROS SERVICIOS NO INCLUIDOS EN CONCEPTOS ANTERIORES"/>
    <s v="N"/>
    <s v="00 - N/A"/>
    <s v="30 - FONDOS PROPIOS"/>
    <s v="(blank)"/>
    <s v="28 - MONSENOR NOUEL"/>
    <n v="0"/>
    <n v="2124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9 - OTRAS CONTRATACIONES DE SERVICIOS"/>
    <s v="N"/>
    <s v="00 - N/A"/>
    <s v="30 - FONDOS PROPIOS"/>
    <s v="(blank)"/>
    <s v="28 - MONSENOR NOUEL"/>
    <n v="0"/>
    <n v="42377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1 - ALIMENTOS Y PRODUCTOS AGROFORESTALES"/>
    <s v="N"/>
    <s v="00 - N/A"/>
    <s v="30 - FONDOS PROPIOS"/>
    <s v="(blank)"/>
    <s v="28 - MONSENOR NOUEL"/>
    <n v="0"/>
    <n v="16106.73"/>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3 - PAPEL, CARTÓN E IMPRESOS"/>
    <s v="N"/>
    <s v="00 - N/A"/>
    <s v="30 - FONDOS PROPIOS"/>
    <s v="(blank)"/>
    <s v="28 - MONSENOR NOUEL"/>
    <n v="0"/>
    <n v="7496.54"/>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5 - CUERO, CAUCHO Y PLÁSTICO"/>
    <s v="N"/>
    <s v="00 - N/A"/>
    <s v="30 - FONDOS PROPIOS"/>
    <s v="(blank)"/>
    <s v="28 - MONSENOR NOUEL"/>
    <n v="801027"/>
    <n v="424799.87"/>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7 - COMBUSTIBLES, LUBRICANTES, PRODUCTOS QUÍMICOS Y CONEXOS"/>
    <s v="N"/>
    <s v="00 - N/A"/>
    <s v="10 - FONDO GENERAL"/>
    <s v="(blank)"/>
    <s v="28 - MONSENOR NOUEL"/>
    <n v="0"/>
    <n v="663427.6"/>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7 - COMBUSTIBLES, LUBRICANTES, PRODUCTOS QUÍMICOS Y CONEXOS"/>
    <s v="N"/>
    <s v="00 - N/A"/>
    <s v="30 - FONDOS PROPIOS"/>
    <s v="(blank)"/>
    <s v="28 - MONSENOR NOUEL"/>
    <n v="2737967"/>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9 - PRODUCTOS Y ÚTILES VARIOS"/>
    <s v="N"/>
    <s v="00 - N/A"/>
    <s v="30 - FONDOS PROPIOS"/>
    <s v="(blank)"/>
    <s v="28 - MONSENOR NOUEL"/>
    <n v="6304135"/>
    <n v="155073.84999999998"/>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3 - Ordenación de aguas residuales, drenaje y alcantarillado"/>
    <s v="2.2 - CONTRATACIÓN DE SERVICIOS"/>
    <s v="2.2.1 - SERVICIOS BÁSICOS"/>
    <s v="N"/>
    <s v="00 - N/A"/>
    <s v="10 - FONDO GENERAL"/>
    <s v="(blank)"/>
    <s v="28 - MONSENOR NOUEL"/>
    <n v="10714026"/>
    <n v="1810885.54"/>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1 - REMUNERACIONES"/>
    <s v="N"/>
    <s v="00 - N/A"/>
    <s v="10 - FONDO GENERAL"/>
    <s v="(blank)"/>
    <s v="28 - MONSENOR NOUEL"/>
    <n v="21859214"/>
    <n v="874867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1 - REMUNERACIONES"/>
    <s v="N"/>
    <s v="00 - N/A"/>
    <s v="30 - FONDOS PROPIOS"/>
    <s v="(blank)"/>
    <s v="28 - MONSENOR NOUEL"/>
    <n v="5000"/>
    <n v="332600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5 - CONTRIBUCIONES A LA SEGURIDAD SOCIAL"/>
    <s v="N"/>
    <s v="00 - N/A"/>
    <s v="10 - FONDO GENERAL"/>
    <s v="(blank)"/>
    <s v="28 - MONSENOR NOUEL"/>
    <n v="3458868"/>
    <n v="1346420.3000000005"/>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5 - CONTRIBUCIONES A LA SEGURIDAD SOCIAL"/>
    <s v="N"/>
    <s v="00 - N/A"/>
    <s v="30 - FONDOS PROPIOS"/>
    <s v="(blank)"/>
    <s v="28 - MONSENOR NOUEL"/>
    <n v="658000"/>
    <n v="511871.4"/>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2 - CONTRATACIÓN DE SERVICIOS"/>
    <s v="2.2.1 - SERVICIOS BÁSICOS"/>
    <s v="N"/>
    <s v="00 - N/A"/>
    <s v="10 - FONDO GENERAL"/>
    <s v="(blank)"/>
    <s v="28 - MONSENOR NOUEL"/>
    <n v="0"/>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5 - CUERO, CAUCHO Y PLÁSTICO"/>
    <s v="N"/>
    <s v="00 - N/A"/>
    <s v="10 - FONDO GENERAL"/>
    <s v="(blank)"/>
    <s v="28 - MONSENOR NOUEL"/>
    <n v="0"/>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5 - CUERO, CAUCHO Y PLÁSTICO"/>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6 - PRODUCTOS DE MINERALES, METÁLICOS Y NO METÁLICOS"/>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7 - COMBUSTIBLES, LUBRICANTES, PRODUCTOS QUÍMICOS Y CONEXOS"/>
    <s v="N"/>
    <s v="00 - N/A"/>
    <s v="10 - FONDO GENERAL"/>
    <s v="(blank)"/>
    <s v="28 - MONSENOR NOUEL"/>
    <n v="0"/>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7 - COMBUSTIBLES, LUBRICANTES, PRODUCTOS QUÍMICOS Y CONEXOS"/>
    <s v="N"/>
    <s v="00 - N/A"/>
    <s v="30 - FONDOS PROPIOS"/>
    <s v="(blank)"/>
    <s v="28 - MONSENOR NOUEL"/>
    <n v="0"/>
    <n v="1593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9 - PRODUCTOS Y ÚTILES VARIOS"/>
    <s v="N"/>
    <s v="00 - N/A"/>
    <s v="10 - FONDO GENERAL"/>
    <s v="(blank)"/>
    <s v="28 - MONSENOR NOUEL"/>
    <n v="0"/>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9 - PRODUCTOS Y ÚTILES VARIOS"/>
    <s v="N"/>
    <s v="00 - N/A"/>
    <s v="30 - FONDOS PROPIOS"/>
    <s v="(blank)"/>
    <s v="28 - MONSENOR NOUEL"/>
    <n v="0"/>
    <n v="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99 - MULTIPROVINCIAL"/>
    <n v="700000"/>
    <n v="33790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2 - CONTRATACIÓN DE SERVICIOS"/>
    <s v="2.2.9 - OTRAS CONTRATACIONES DE SERVICI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3 - MATERIALES Y SUMINISTROS"/>
    <s v="2.3.2 - TEXTILES Y VESTUARI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3 - MATERIALES Y SUMINISTROS"/>
    <s v="2.3.3 - PAPEL, CARTÓN E IMPRES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60 - CREDITO EXTERNO"/>
    <s v="(blank)"/>
    <s v="99 - MULTIPROVINCIAL"/>
    <n v="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2 - CONTRATACIÓN DE SERVICIOS"/>
    <s v="2.2.8 - OTROS SERVICIOS NO INCLUIDOS EN CONCEPTOS ANTERIORES"/>
    <s v="N"/>
    <s v="00 - N/A"/>
    <s v="60 - CREDITO EXTERNO"/>
    <s v="(blank)"/>
    <s v="99 - MULTIPROVINCIAL"/>
    <n v="500000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2 - CONTRATACIÓN DE SERVICIOS"/>
    <s v="2.2.9 - OTRAS CONTRATACIONES DE SERVICIOS"/>
    <s v="N"/>
    <s v="00 - N/A"/>
    <s v="60 - CREDITO EXTERNO"/>
    <s v="(blank)"/>
    <s v="99 - MULTIPROVINCIAL"/>
    <n v="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3 - MATERIALES Y SUMINISTROS"/>
    <s v="2.3.6 - PRODUCTOS DE MINERALES, METÁLICOS Y NO METÁLICOS"/>
    <s v="N"/>
    <s v="00 - N/A"/>
    <s v="60 - CREDITO EXTERNO"/>
    <s v="(blank)"/>
    <s v="99 - MULTIPROVINCIAL"/>
    <n v="36000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3 - MATERIALES Y SUMINISTROS"/>
    <s v="2.3.9 - PRODUCTOS Y ÚTILES VARIOS"/>
    <s v="N"/>
    <s v="00 - N/A"/>
    <s v="60 - CREDITO EXTERNO"/>
    <s v="(blank)"/>
    <s v="99 - MULTIPROVINCIAL"/>
    <n v="9975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1 - REMUNERACIONES"/>
    <s v="N"/>
    <s v="00 - N/A"/>
    <s v="10 - FONDO GENERAL"/>
    <s v="(blank)"/>
    <s v="99 - MULTIPROVINCIAL"/>
    <n v="1738067981"/>
    <n v="666446111.60000002"/>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1 - REMUNERACIONES"/>
    <s v="N"/>
    <s v="00 - N/A"/>
    <s v="60 - CREDITO EXTERNO"/>
    <s v="(blank)"/>
    <s v="99 - MULTIPROVINCIAL"/>
    <n v="2000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2 - SOBRESUELDOS"/>
    <s v="N"/>
    <s v="00 - N/A"/>
    <s v="30 - FONDOS PROPIOS"/>
    <s v="(blank)"/>
    <s v="99 - MULTIPROVINCIAL"/>
    <n v="567303448"/>
    <n v="19464036.440000001"/>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5 - CONTRIBUCIONES A LA SEGURIDAD SOCIAL"/>
    <s v="N"/>
    <s v="00 - N/A"/>
    <s v="10 - FONDO GENERAL"/>
    <s v="(blank)"/>
    <s v="99 - MULTIPROVINCIAL"/>
    <n v="278922888"/>
    <n v="100228222.55000006"/>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1 - SERVICIOS BÁSICOS"/>
    <s v="N"/>
    <s v="00 - N/A"/>
    <s v="30 - FONDOS PROPIOS"/>
    <s v="(blank)"/>
    <s v="99 - MULTIPROVINCIAL"/>
    <n v="44696253"/>
    <n v="21338607.159999996"/>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2 - PUBLICIDAD, IMPRESIÓN Y ENCUADERNACIÓN"/>
    <s v="N"/>
    <s v="00 - N/A"/>
    <s v="30 - FONDOS PROPIOS"/>
    <s v="(blank)"/>
    <s v="99 - MULTIPROVINCIAL"/>
    <n v="31021807"/>
    <n v="5175994.4899999993"/>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2 - PUBLICIDAD, IMPRESIÓN Y ENCUADERNACIÓN"/>
    <s v="N"/>
    <s v="00 - N/A"/>
    <s v="60 - CREDITO EXTERNO"/>
    <s v="(blank)"/>
    <s v="99 - MULTIPROVINCIAL"/>
    <n v="40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3 - VIÁTICOS"/>
    <s v="N"/>
    <s v="00 - N/A"/>
    <s v="30 - FONDOS PROPIOS"/>
    <s v="(blank)"/>
    <s v="99 - MULTIPROVINCIAL"/>
    <n v="75461849"/>
    <n v="20268779.089999996"/>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4 - TRANSPORTE Y ALMACENAJE"/>
    <s v="N"/>
    <s v="00 - N/A"/>
    <s v="30 - FONDOS PROPIOS"/>
    <s v="(blank)"/>
    <s v="99 - MULTIPROVINCIAL"/>
    <n v="7764659"/>
    <n v="1556260.42"/>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5 - ALQUILERES Y RENTAS"/>
    <s v="N"/>
    <s v="00 - N/A"/>
    <s v="10 - FONDO GENERAL"/>
    <s v="(blank)"/>
    <s v="99 - MULTIPROVINCIAL"/>
    <n v="0"/>
    <n v="45000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5 - ALQUILERES Y RENTAS"/>
    <s v="N"/>
    <s v="00 - N/A"/>
    <s v="30 - FONDOS PROPIOS"/>
    <s v="(blank)"/>
    <s v="99 - MULTIPROVINCIAL"/>
    <n v="81809283"/>
    <n v="13569023.200000001"/>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6 - SEGUROS"/>
    <s v="N"/>
    <s v="00 - N/A"/>
    <s v="30 - FONDOS PROPIOS"/>
    <s v="(blank)"/>
    <s v="99 - MULTIPROVINCIAL"/>
    <n v="308203615"/>
    <n v="170568151.89000002"/>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7 - SERVICIOS DE CONSERVACIÓN, REPARACIONES MENORES E INSTALACIONES TEMPORALES"/>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99 - MULTIPROVINCIAL"/>
    <n v="19963523"/>
    <n v="11522187.24"/>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7 - SERVICIOS DE CONSERVACIÓN, REPARACIONES MENORES E INSTALACIONES TEMPORALES"/>
    <s v="N"/>
    <s v="00 - N/A"/>
    <s v="60 - CREDITO EXTERNO"/>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8 - OTROS SERVICIOS NO INCLUIDOS EN CONCEPTOS ANTERIORES"/>
    <s v="N"/>
    <s v="00 - N/A"/>
    <s v="10 - FONDO GENERAL"/>
    <s v="(blank)"/>
    <s v="99 - MULTIPROVINCIAL"/>
    <n v="0"/>
    <n v="825999.98"/>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8 - OTROS SERVICIOS NO INCLUIDOS EN CONCEPTOS ANTERIORES"/>
    <s v="N"/>
    <s v="00 - N/A"/>
    <s v="30 - FONDOS PROPIOS"/>
    <s v="(blank)"/>
    <s v="99 - MULTIPROVINCIAL"/>
    <n v="22147018"/>
    <n v="3344790.8200000012"/>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30 - FONDOS PROPIOS"/>
    <s v="(blank)"/>
    <s v="99 - MULTIPROVINCIAL"/>
    <n v="22209302"/>
    <n v="1115266.0399999998"/>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60 - CREDITO EXTERNO"/>
    <s v="(blank)"/>
    <s v="99 - MULTIPROVINCIAL"/>
    <n v="39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1 - ALIMENTOS Y PRODUCTOS AGROFORESTALES"/>
    <s v="N"/>
    <s v="00 - N/A"/>
    <s v="30 - FONDOS PROPIOS"/>
    <s v="(blank)"/>
    <s v="99 - MULTIPROVINCIAL"/>
    <n v="7138167"/>
    <n v="568668.41"/>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2 - TEXTILES Y VESTUARIOS"/>
    <s v="N"/>
    <s v="00 - N/A"/>
    <s v="30 - FONDOS PROPIOS"/>
    <s v="(blank)"/>
    <s v="99 - MULTIPROVINCIAL"/>
    <n v="3001181"/>
    <n v="3132883.02"/>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2 - TEXTILES Y VESTUARIOS"/>
    <s v="N"/>
    <s v="00 - N/A"/>
    <s v="60 - CREDITO EXTERNO"/>
    <s v="(blank)"/>
    <s v="99 - MULTIPROVINCIAL"/>
    <n v="7009"/>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3 - PAPEL, CARTÓN E IMPRESOS"/>
    <s v="N"/>
    <s v="00 - N/A"/>
    <s v="30 - FONDOS PROPIOS"/>
    <s v="(blank)"/>
    <s v="99 - MULTIPROVINCIAL"/>
    <n v="7607025"/>
    <n v="2364825.31"/>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3 - PAPEL, CARTÓN E IMPRESOS"/>
    <s v="N"/>
    <s v="00 - N/A"/>
    <s v="60 - CREDITO EXTERNO"/>
    <s v="(blank)"/>
    <s v="99 - MULTIPROVINCIAL"/>
    <n v="19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4 - PRODUCTOS FARMACÉUTICOS"/>
    <s v="N"/>
    <s v="00 - N/A"/>
    <s v="30 - FONDOS PROPIOS"/>
    <s v="(blank)"/>
    <s v="99 - MULTIPROVINCIAL"/>
    <n v="5005114"/>
    <n v="134811.79999999999"/>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6 - PRODUCTOS DE MINERALES, METÁLICOS Y NO METÁLIC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6 - PRODUCTOS DE MINERALES, METÁLICOS Y NO METÁLICOS"/>
    <s v="N"/>
    <s v="00 - N/A"/>
    <s v="60 - CREDITO EXTERNO"/>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7 - COMBUSTIBLES, LUBRICANTES, PRODUCTOS QUÍMICOS Y CONEXOS"/>
    <s v="N"/>
    <s v="00 - N/A"/>
    <s v="30 - FONDOS PROPIOS"/>
    <s v="(blank)"/>
    <s v="99 - MULTIPROVINCIAL"/>
    <n v="150913557"/>
    <n v="32159737"/>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10 - FONDO GENERAL"/>
    <s v="(blank)"/>
    <s v="99 - MULTIPROVINCIAL"/>
    <n v="0"/>
    <n v="1781834.8599999999"/>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30 - FONDOS PROPIOS"/>
    <s v="(blank)"/>
    <s v="99 - MULTIPROVINCIAL"/>
    <n v="57185518"/>
    <n v="9285195.5999999996"/>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60 - CREDITO EXTERNO"/>
    <s v="(blank)"/>
    <s v="99 - MULTIPROVINCIAL"/>
    <n v="97958"/>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N"/>
    <s v="00 - N/A"/>
    <s v="60 - CREDITO EXTERNO"/>
    <s v="(blank)"/>
    <s v="99 - MULTIPROVINCIAL"/>
    <n v="3876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3 - PAPEL, CARTÓN E IMPRESOS"/>
    <s v="N"/>
    <s v="00 - N/A"/>
    <s v="60 - CREDITO EXTERNO"/>
    <s v="(blank)"/>
    <s v="99 - MULTIPROVINCIAL"/>
    <n v="22854"/>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99 - MULTIPROVINCIAL"/>
    <n v="3948584"/>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99 - MULTIPROVINCIAL"/>
    <n v="157620273"/>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7 - COMBUSTIBLES, LUBRICANTES, PRODUCTOS QUÍMICOS Y CONEXOS"/>
    <s v="N"/>
    <s v="00 - N/A"/>
    <s v="60 - CREDITO EXTERNO"/>
    <s v="(blank)"/>
    <s v="99 - MULTIPROVINCIAL"/>
    <n v="16474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9 - PRODUCTOS Y ÚTILES VARIOS"/>
    <s v="N"/>
    <s v="00 - N/A"/>
    <s v="60 - CREDITO EXTERNO"/>
    <s v="(blank)"/>
    <s v="99 - MULTIPROVINCIAL"/>
    <n v="553570"/>
    <n v="0"/>
  </r>
  <r>
    <s v="2025"/>
    <x v="3"/>
    <x v="0"/>
    <x v="0"/>
    <x v="16"/>
    <s v="13 - N/A - Empresas públicas no financieras"/>
    <s v="6112 - INSTITUTO NACIONAL DE AGUAS POTABLES Y ALCANTARILLADOS"/>
    <s v="0001 - INSTITUTO NACIONAL DE AGUA POTABLE Y ALCANTARILLADO (INAPA)"/>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99 - MULTIPROVINCIAL"/>
    <n v="1500000"/>
    <n v="72000"/>
  </r>
  <r>
    <s v="2025"/>
    <x v="3"/>
    <x v="0"/>
    <x v="0"/>
    <x v="16"/>
    <s v="13 - N/A - Empresas públicas no financieras"/>
    <s v="6112 - INSTITUTO NACIONAL DE AGUAS POTABLES Y ALCANTARILLADOS"/>
    <s v="0001 - INSTITUTO NACIONAL DE AGUA POTABLE Y ALCANTARILLADO (INAPA)"/>
    <s v="3 - PROTECCIÓN DEL MEDIO AMBIENTE"/>
    <s v="3.3 - Cambio Climático"/>
    <s v="3.3.05 - Reducción del riesgo de desastres climáticos"/>
    <s v="2.2 - CONTRATACIÓN DE SERVICIOS"/>
    <s v="2.2.8 - OTROS SERVICIOS NO INCLUIDOS EN CONCEPTOS ANTERIORES"/>
    <s v="N"/>
    <s v="00 - N/A"/>
    <s v="30 - FONDOS PROPIOS"/>
    <s v="(blank)"/>
    <s v="99 - MULTIPROVINCIAL"/>
    <n v="150000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1 - REMUNERACIONES"/>
    <s v="N"/>
    <s v="00 - N/A"/>
    <s v="10 - FONDO GENERAL"/>
    <s v="(blank)"/>
    <s v="99 - MULTIPROVINCIAL"/>
    <n v="564249746"/>
    <n v="210054874.13999999"/>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1 - REMUNERACIONES"/>
    <s v="N"/>
    <s v="00 - N/A"/>
    <s v="30 - FONDOS PROPIOS"/>
    <s v="(blank)"/>
    <s v="99 - MULTIPROVINCIAL"/>
    <n v="17649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5 - CONTRIBUCIONES A LA SEGURIDAD SOCIAL"/>
    <s v="N"/>
    <s v="00 - N/A"/>
    <s v="10 - FONDO GENERAL"/>
    <s v="(blank)"/>
    <s v="99 - MULTIPROVINCIAL"/>
    <n v="22539995"/>
    <n v="32286291.500000004"/>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1 - SERVICIOS BÁSICOS"/>
    <s v="N"/>
    <s v="00 - N/A"/>
    <s v="10 - FONDO GENERAL"/>
    <s v="(blank)"/>
    <s v="99 - MULTIPROVINCIAL"/>
    <n v="1844010975"/>
    <n v="558464242.69999981"/>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3 - VIÁTICOS"/>
    <s v="N"/>
    <s v="00 - N/A"/>
    <s v="30 - FONDOS PROPIOS"/>
    <s v="(blank)"/>
    <s v="99 - MULTIPROVINCIAL"/>
    <n v="22051523"/>
    <n v="6941639.1200000001"/>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5 - ALQUILERES Y RENTAS"/>
    <s v="N"/>
    <s v="00 - N/A"/>
    <s v="30 - FONDOS PROPIOS"/>
    <s v="(blank)"/>
    <s v="99 - MULTIPROVINCIAL"/>
    <n v="4439999"/>
    <n v="439738.94999999995"/>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7 - SERVICIOS DE CONSERVACIÓN, REPARACIONES MENORES E INSTALACIONES TEMPORALES"/>
    <s v="N"/>
    <s v="00 - N/A"/>
    <s v="10 - FONDO GENERAL"/>
    <s v="(blank)"/>
    <s v="99 - MULTIPROVINCIAL"/>
    <n v="0"/>
    <n v="587604.6"/>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7 - SERVICIOS DE CONSERVACIÓN, REPARACIONES MENORES E INSTALACIONES TEMPORALES"/>
    <s v="N"/>
    <s v="00 - N/A"/>
    <s v="30 - FONDOS PROPIOS"/>
    <s v="(blank)"/>
    <s v="99 - MULTIPROVINCIAL"/>
    <n v="17022420"/>
    <n v="1367365.72"/>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7 - SERVICIOS DE CONSERVACIÓN, REPARACIONES MENORES E INSTALACIONES TEMPORALES"/>
    <s v="N"/>
    <s v="00 - N/A"/>
    <s v="60 - CREDITO EXTERNO"/>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10 - FONDO GENERAL"/>
    <s v="(blank)"/>
    <s v="99 - MULTIPROVINCIAL"/>
    <n v="0"/>
    <n v="28895049.739999998"/>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30 - FONDOS PROPIOS"/>
    <s v="(blank)"/>
    <s v="99 - MULTIPROVINCIAL"/>
    <n v="152649347"/>
    <n v="27656549.800000001"/>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60 - CREDITO EXTERNO"/>
    <s v="(blank)"/>
    <s v="99 - MULTIPROVINCIAL"/>
    <n v="4157340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9 - OTRAS CONTRATACIONES DE SERVICI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2 - TEXTILES Y VESTUARIOS"/>
    <s v="N"/>
    <s v="00 - N/A"/>
    <s v="30 - FONDOS PROPIOS"/>
    <s v="(blank)"/>
    <s v="99 - MULTIPROVINCIAL"/>
    <n v="112262"/>
    <n v="10973.59"/>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3 - PAPEL, CARTÓN E IMPRESOS"/>
    <s v="N"/>
    <s v="00 - N/A"/>
    <s v="60 - CREDITO EXTERNO"/>
    <s v="(blank)"/>
    <s v="99 - MULTIPROVINCIAL"/>
    <n v="1885645"/>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5 - CUERO, CAUCHO Y PLÁSTICO"/>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5 - CUERO, CAUCHO Y PLÁSTICO"/>
    <s v="N"/>
    <s v="00 - N/A"/>
    <s v="30 - FONDOS PROPIOS"/>
    <s v="(blank)"/>
    <s v="99 - MULTIPROVINCIAL"/>
    <n v="23664001"/>
    <n v="12029664.84"/>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30 - FONDOS PROPIOS"/>
    <s v="(blank)"/>
    <s v="99 - MULTIPROVINCIAL"/>
    <n v="23093098"/>
    <n v="1565374.9399999997"/>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60 - CREDITO EXTERNO"/>
    <s v="(blank)"/>
    <s v="99 - MULTIPROVINCIAL"/>
    <n v="8239058"/>
    <n v="559373.1"/>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10 - FONDO GENERAL"/>
    <s v="(blank)"/>
    <s v="99 - MULTIPROVINCIAL"/>
    <n v="98000000"/>
    <n v="63958654.399999999"/>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30 - FONDOS PROPIOS"/>
    <s v="(blank)"/>
    <s v="99 - MULTIPROVINCIAL"/>
    <n v="1997268"/>
    <n v="1781094.0999999999"/>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60 - CREDITO EXTERNO"/>
    <s v="(blank)"/>
    <s v="99 - MULTIPROVINCIAL"/>
    <n v="877182"/>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9 - PRODUCTOS Y ÚTILES VARIOS"/>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9 - PRODUCTOS Y ÚTILES VARIOS"/>
    <s v="N"/>
    <s v="00 - N/A"/>
    <s v="30 - FONDOS PROPIOS"/>
    <s v="(blank)"/>
    <s v="99 - MULTIPROVINCIAL"/>
    <n v="0"/>
    <n v="553054.19999999995"/>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9 - PRODUCTOS Y ÚTILES VARIOS"/>
    <s v="N"/>
    <s v="00 - N/A"/>
    <s v="60 - CREDITO EXTERNO"/>
    <s v="(blank)"/>
    <s v="99 - MULTIPROVINCIAL"/>
    <n v="106646993"/>
    <n v="3203169.47"/>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1 - REMUNERACIONES Y CONTRIBUCIONES"/>
    <s v="2.1.1 - REMUNERACIONES"/>
    <s v="N"/>
    <s v="00 - N/A"/>
    <s v="30 - FONDOS PROPIOS"/>
    <s v="(blank)"/>
    <s v="09 - ESPAILLAT"/>
    <n v="260000"/>
    <n v="80000"/>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09 - ESPAILLAT"/>
    <n v="36936"/>
    <n v="12312"/>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2 - CONTRATACIÓN DE SERVICIOS"/>
    <s v="2.2.3 - VIÁTICOS"/>
    <s v="N"/>
    <s v="00 - N/A"/>
    <s v="30 - FONDOS PROPIOS"/>
    <s v="(blank)"/>
    <s v="09 - ESPAILLAT"/>
    <n v="50000"/>
    <n v="0"/>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09 - ESPAILLAT"/>
    <n v="5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1 - REMUNERACIONES"/>
    <s v="N"/>
    <s v="00 - N/A"/>
    <s v="10 - FONDO GENERAL"/>
    <s v="(blank)"/>
    <s v="09 - ESPAILLAT"/>
    <n v="43316331"/>
    <n v="130583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1 - REMUNERACIONES"/>
    <s v="N"/>
    <s v="00 - N/A"/>
    <s v="30 - FONDOS PROPIOS"/>
    <s v="(blank)"/>
    <s v="09 - ESPAILLAT"/>
    <n v="80809534"/>
    <n v="23837225.689999998"/>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2 - SOBRESUELDOS"/>
    <s v="N"/>
    <s v="00 - N/A"/>
    <s v="10 - FONDO GENERAL"/>
    <s v="(blank)"/>
    <s v="09 - ESPAILLAT"/>
    <n v="0"/>
    <n v="4163667"/>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2 - SOBRESUELDOS"/>
    <s v="N"/>
    <s v="00 - N/A"/>
    <s v="30 - FONDOS PROPIOS"/>
    <s v="(blank)"/>
    <s v="09 - ESPAILLAT"/>
    <n v="9840000"/>
    <n v="2831402.59"/>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3 - DIETAS Y GASTOS DE REPRESENTACIÓN"/>
    <s v="N"/>
    <s v="00 - N/A"/>
    <s v="30 - FONDOS PROPIOS"/>
    <s v="(blank)"/>
    <s v="09 - ESPAILLAT"/>
    <n v="3002880"/>
    <n v="8600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5 - CONTRIBUCIONES A LA SEGURIDAD SOCIAL"/>
    <s v="N"/>
    <s v="00 - N/A"/>
    <s v="10 - FONDO GENERAL"/>
    <s v="(blank)"/>
    <s v="09 - ESPAILLAT"/>
    <n v="7878954"/>
    <n v="2009672.4100000001"/>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5 - CONTRIBUCIONES A LA SEGURIDAD SOCIAL"/>
    <s v="N"/>
    <s v="00 - N/A"/>
    <s v="30 - FONDOS PROPIOS"/>
    <s v="(blank)"/>
    <s v="09 - ESPAILLAT"/>
    <n v="10785533"/>
    <n v="3425693.3699999992"/>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1 - SERVICIOS BÁSICOS"/>
    <s v="N"/>
    <s v="00 - N/A"/>
    <s v="10 - FONDO GENERAL"/>
    <s v="(blank)"/>
    <s v="09 - ESPAILLAT"/>
    <n v="55543832"/>
    <n v="23142916.48"/>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1 - SERVICIOS BÁSICOS"/>
    <s v="N"/>
    <s v="00 - N/A"/>
    <s v="30 - FONDOS PROPIOS"/>
    <s v="(blank)"/>
    <s v="09 - ESPAILLAT"/>
    <n v="3469864"/>
    <n v="1427897.9599999997"/>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2 - PUBLICIDAD, IMPRESIÓN Y ENCUADERNACIÓN"/>
    <s v="N"/>
    <s v="00 - N/A"/>
    <s v="10 - FONDO GENERAL"/>
    <s v="(blank)"/>
    <s v="09 - ESPAILLAT"/>
    <n v="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2 - PUBLICIDAD, IMPRESIÓN Y ENCUADERNACIÓN"/>
    <s v="N"/>
    <s v="00 - N/A"/>
    <s v="30 - FONDOS PROPIOS"/>
    <s v="(blank)"/>
    <s v="09 - ESPAILLAT"/>
    <n v="3088771"/>
    <n v="409327.07"/>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3 - VIÁTICOS"/>
    <s v="N"/>
    <s v="00 - N/A"/>
    <s v="30 - FONDOS PROPIOS"/>
    <s v="(blank)"/>
    <s v="09 - ESPAILLAT"/>
    <n v="936000"/>
    <n v="22575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5 - ALQUILERES Y RENTAS"/>
    <s v="N"/>
    <s v="00 - N/A"/>
    <s v="30 - FONDOS PROPIOS"/>
    <s v="(blank)"/>
    <s v="09 - ESPAILLAT"/>
    <n v="7339183"/>
    <n v="810237.24"/>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6 - SEGUROS"/>
    <s v="N"/>
    <s v="00 - N/A"/>
    <s v="30 - FONDOS PROPIOS"/>
    <s v="(blank)"/>
    <s v="09 - ESPAILLAT"/>
    <n v="820000"/>
    <n v="45048.24"/>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09 - ESPAILLAT"/>
    <n v="2500000"/>
    <n v="86199"/>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8 - OTROS SERVICIOS NO INCLUIDOS EN CONCEPTOS ANTERIORES"/>
    <s v="N"/>
    <s v="00 - N/A"/>
    <s v="30 - FONDOS PROPIOS"/>
    <s v="(blank)"/>
    <s v="09 - ESPAILLAT"/>
    <n v="5701431"/>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9 - OTRAS CONTRATACIONES DE SERVICIOS"/>
    <s v="N"/>
    <s v="00 - N/A"/>
    <s v="10 - FONDO GENERAL"/>
    <s v="(blank)"/>
    <s v="09 - ESPAILLAT"/>
    <n v="0"/>
    <n v="114232.14"/>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9 - OTRAS CONTRATACIONES DE SERVICIOS"/>
    <s v="N"/>
    <s v="00 - N/A"/>
    <s v="30 - FONDOS PROPIOS"/>
    <s v="(blank)"/>
    <s v="09 - ESPAILLAT"/>
    <n v="3800900"/>
    <n v="1436520.2"/>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1 - ALIMENTOS Y PRODUCTOS AGROFORESTALES"/>
    <s v="N"/>
    <s v="00 - N/A"/>
    <s v="30 - FONDOS PROPIOS"/>
    <s v="(blank)"/>
    <s v="09 - ESPAILLAT"/>
    <n v="356468"/>
    <n v="11679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2 - TEXTILES Y VESTUARIOS"/>
    <s v="N"/>
    <s v="00 - N/A"/>
    <s v="30 - FONDOS PROPIOS"/>
    <s v="(blank)"/>
    <s v="09 - ESPAILLAT"/>
    <n v="202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3 - PAPEL, CARTÓN E IMPRESOS"/>
    <s v="N"/>
    <s v="00 - N/A"/>
    <s v="30 - FONDOS PROPIOS"/>
    <s v="(blank)"/>
    <s v="09 - ESPAILLAT"/>
    <n v="376726"/>
    <n v="43339.64"/>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6 - PRODUCTOS DE MINERALES, METÁLICOS Y NO METÁLICOS"/>
    <s v="N"/>
    <s v="00 - N/A"/>
    <s v="10 - FONDO GENERAL"/>
    <s v="(blank)"/>
    <s v="09 - ESPAILLAT"/>
    <n v="0"/>
    <n v="560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6 - PRODUCTOS DE MINERALES, METÁLICOS Y NO METÁLICOS"/>
    <s v="N"/>
    <s v="00 - N/A"/>
    <s v="30 - FONDOS PROPIOS"/>
    <s v="(blank)"/>
    <s v="09 - ESPAILLAT"/>
    <n v="2736911"/>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7 - COMBUSTIBLES, LUBRICANTES, PRODUCTOS QUÍMICOS Y CONEXOS"/>
    <s v="N"/>
    <s v="00 - N/A"/>
    <s v="10 - FONDO GENERAL"/>
    <s v="(blank)"/>
    <s v="09 - ESPAILLAT"/>
    <n v="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7 - COMBUSTIBLES, LUBRICANTES, PRODUCTOS QUÍMICOS Y CONEXOS"/>
    <s v="N"/>
    <s v="00 - N/A"/>
    <s v="30 - FONDOS PROPIOS"/>
    <s v="(blank)"/>
    <s v="09 - ESPAILLAT"/>
    <n v="32544996"/>
    <n v="4384391"/>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9 - PRODUCTOS Y ÚTILES VARIOS"/>
    <s v="N"/>
    <s v="00 - N/A"/>
    <s v="10 - FONDO GENERAL"/>
    <s v="(blank)"/>
    <s v="09 - ESPAILLAT"/>
    <n v="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9 - PRODUCTOS Y ÚTILES VARIOS"/>
    <s v="N"/>
    <s v="00 - N/A"/>
    <s v="30 - FONDOS PROPIOS"/>
    <s v="(blank)"/>
    <s v="09 - ESPAILLAT"/>
    <n v="17900958"/>
    <n v="404031.31999999995"/>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3 - Ordenación de aguas residuales, drenaje y alcantarillado"/>
    <s v="2.1 - REMUNERACIONES Y CONTRIBUCIONES"/>
    <s v="2.1.1 - REMUNERACIONES"/>
    <s v="N"/>
    <s v="00 - N/A"/>
    <s v="30 - FONDOS PROPIOS"/>
    <s v="(blank)"/>
    <s v="09 - ESPAILLAT"/>
    <n v="4030000"/>
    <n v="10470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3 - Ordenación de aguas residuales, drenaje y alcantarillado"/>
    <s v="2.1 - REMUNERACIONES Y CONTRIBUCIONES"/>
    <s v="2.1.5 - CONTRIBUCIONES A LA SEGURIDAD SOCIAL"/>
    <s v="N"/>
    <s v="00 - N/A"/>
    <s v="30 - FONDOS PROPIOS"/>
    <s v="(blank)"/>
    <s v="09 - ESPAILLAT"/>
    <n v="572508"/>
    <n v="161208.44"/>
  </r>
  <r>
    <s v="2025"/>
    <x v="3"/>
    <x v="0"/>
    <x v="0"/>
    <x v="16"/>
    <s v="13 - N/A - Empresas públicas no financieras"/>
    <s v="6107 - CORPORACIÓN DE ACUEDUCTO Y ALCANTARILLADO DE MOCA"/>
    <s v="0001 - CORPORACIÓN DE ACUEDUCTO Y ALCANTARILLADO DE MOCA"/>
    <s v="4 - SERVICIOS SOCIALES"/>
    <s v="4.1 - Vivienda y servicios comunitarios"/>
    <s v="4.1.03 - Abastecimiento de agua potable"/>
    <s v="2.1 - REMUNERACIONES Y CONTRIBUCIONES"/>
    <s v="2.1.1 - REMUNERACIONES"/>
    <s v="N"/>
    <s v="00 - N/A"/>
    <s v="30 - FONDOS PROPIOS"/>
    <s v="(blank)"/>
    <s v="09 - ESPAILLAT"/>
    <n v="39410003"/>
    <n v="11620256"/>
  </r>
  <r>
    <s v="2025"/>
    <x v="3"/>
    <x v="0"/>
    <x v="0"/>
    <x v="16"/>
    <s v="13 - N/A - Empresas públicas no financieras"/>
    <s v="6107 - CORPORACIÓN DE ACUEDUCTO Y ALCANTARILLADO DE MOCA"/>
    <s v="0001 - CORPORACIÓN DE ACUEDUCTO Y ALCANTARILLADO DE MOCA"/>
    <s v="4 - SERVICIOS SOCIALES"/>
    <s v="4.1 - Vivienda y servicios comunitarios"/>
    <s v="4.1.03 - Abastecimiento de agua potable"/>
    <s v="2.1 - REMUNERACIONES Y CONTRIBUCIONES"/>
    <s v="2.1.5 - CONTRIBUCIONES A LA SEGURIDAD SOCIAL"/>
    <s v="N"/>
    <s v="00 - N/A"/>
    <s v="30 - FONDOS PROPIOS"/>
    <s v="(blank)"/>
    <s v="09 - ESPAILLAT"/>
    <n v="5598647"/>
    <n v="1788357.4700000002"/>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1 - REMUNERACIONES"/>
    <s v="N"/>
    <s v="00 - N/A"/>
    <s v="60 - CREDITO EXTERNO"/>
    <s v="(blank)"/>
    <s v="13 - LA VEGA"/>
    <n v="2665000"/>
    <n v="24000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2 - SOBRESUELDOS"/>
    <s v="N"/>
    <s v="00 - N/A"/>
    <s v="60 - CREDITO EXTERNO"/>
    <s v="(blank)"/>
    <s v="13 - LA VEGA"/>
    <n v="600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5 - CONTRIBUCIONES A LA SEGURIDAD SOCIAL"/>
    <s v="N"/>
    <s v="00 - N/A"/>
    <s v="60 - CREDITO EXTERNO"/>
    <s v="(blank)"/>
    <s v="13 - LA VEGA"/>
    <n v="381054"/>
    <n v="36904.92"/>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60 - CREDITO EXTERNO"/>
    <s v="(blank)"/>
    <s v="13 - LA VEGA"/>
    <n v="23214000"/>
    <n v="503684.29"/>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2 - CONTRATACIÓN DE SERVICIOS"/>
    <s v="2.2.9 - OTRAS CONTRATACIONES DE SERVICIOS"/>
    <s v="N"/>
    <s v="00 - N/A"/>
    <s v="60 - CREDITO EXTERNO"/>
    <s v="(blank)"/>
    <s v="13 - LA VEGA"/>
    <n v="5000000"/>
    <n v="650000.05000000005"/>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3 - MATERIALES Y SUMINISTROS"/>
    <s v="2.3.6 - PRODUCTOS DE MINERALES, METÁLICOS Y NO METÁLICOS"/>
    <s v="N"/>
    <s v="00 - N/A"/>
    <s v="60 - CREDITO EXTERNO"/>
    <s v="(blank)"/>
    <s v="13 - LA VEGA"/>
    <n v="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3 - MATERIALES Y SUMINISTROS"/>
    <s v="2.3.7 - COMBUSTIBLES, LUBRICANTES, PRODUCTOS QUÍMICOS Y CONEXOS"/>
    <s v="N"/>
    <s v="00 - N/A"/>
    <s v="60 - CREDITO EXTERNO"/>
    <s v="(blank)"/>
    <s v="13 - LA VEGA"/>
    <n v="180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3 - MATERIALES Y SUMINISTROS"/>
    <s v="2.3.9 - PRODUCTOS Y ÚTILES VARIOS"/>
    <s v="N"/>
    <s v="00 - N/A"/>
    <s v="60 - CREDITO EXTERNO"/>
    <s v="(blank)"/>
    <s v="13 - LA VEGA"/>
    <n v="350000"/>
    <n v="52944.2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1 - REMUNERACIONES"/>
    <s v="N"/>
    <s v="00 - N/A"/>
    <s v="30 - FONDOS PROPIOS"/>
    <s v="(blank)"/>
    <s v="13 - LA VEGA"/>
    <n v="89007750"/>
    <n v="3125873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1 - REMUNERACIONES"/>
    <s v="N"/>
    <s v="00 - N/A"/>
    <s v="60 - CREDITO EXTERNO"/>
    <s v="(blank)"/>
    <s v="13 - LA VEGA"/>
    <n v="6968000"/>
    <n v="2004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2 - SOBRESUELDOS"/>
    <s v="N"/>
    <s v="00 - N/A"/>
    <s v="30 - FONDOS PROPIOS"/>
    <s v="(blank)"/>
    <s v="13 - LA VEGA"/>
    <n v="4615000"/>
    <n v="1616518.2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2 - SOBRESUELDOS"/>
    <s v="N"/>
    <s v="00 - N/A"/>
    <s v="60 - CREDITO EXTERNO"/>
    <s v="(blank)"/>
    <s v="13 - LA VEGA"/>
    <n v="4365000"/>
    <n v="555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5 - CONTRIBUCIONES A LA SEGURIDAD SOCIAL"/>
    <s v="N"/>
    <s v="00 - N/A"/>
    <s v="30 - FONDOS PROPIOS"/>
    <s v="(blank)"/>
    <s v="13 - LA VEGA"/>
    <n v="12523973"/>
    <n v="4786304.400000000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5 - CONTRIBUCIONES A LA SEGURIDAD SOCIAL"/>
    <s v="N"/>
    <s v="00 - N/A"/>
    <s v="60 - CREDITO EXTERNO"/>
    <s v="(blank)"/>
    <s v="13 - LA VEGA"/>
    <n v="996316"/>
    <n v="307583.1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1 - SERVICIOS BÁSICOS"/>
    <s v="N"/>
    <s v="00 - N/A"/>
    <s v="30 - FONDOS PROPIOS"/>
    <s v="(blank)"/>
    <s v="13 - LA VEGA"/>
    <n v="3670000"/>
    <n v="747105.2200000000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2 - PUBLICIDAD, IMPRESIÓN Y ENCUADERNACIÓN"/>
    <s v="N"/>
    <s v="00 - N/A"/>
    <s v="30 - FONDOS PROPIOS"/>
    <s v="(blank)"/>
    <s v="13 - LA VEGA"/>
    <n v="6634999"/>
    <n v="6908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2 - PUBLICIDAD, IMPRESIÓN Y ENCUADERNACIÓN"/>
    <s v="N"/>
    <s v="00 - N/A"/>
    <s v="60 - CREDITO EXTERNO"/>
    <s v="(blank)"/>
    <s v="13 - LA VEGA"/>
    <n v="2100000"/>
    <n v="30308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3 - VIÁTICOS"/>
    <s v="N"/>
    <s v="00 - N/A"/>
    <s v="30 - FONDOS PROPIOS"/>
    <s v="(blank)"/>
    <s v="13 - LA VEGA"/>
    <n v="791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4 - TRANSPORTE Y ALMACENAJE"/>
    <s v="N"/>
    <s v="00 - N/A"/>
    <s v="30 - FONDOS PROPIOS"/>
    <s v="(blank)"/>
    <s v="13 - LA VEGA"/>
    <n v="255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5 - ALQUILERES Y RENTAS"/>
    <s v="N"/>
    <s v="00 - N/A"/>
    <s v="30 - FONDOS PROPIOS"/>
    <s v="(blank)"/>
    <s v="13 - LA VEGA"/>
    <n v="3493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5 - ALQUILERES Y RENTAS"/>
    <s v="N"/>
    <s v="00 - N/A"/>
    <s v="60 - CREDITO EXTERNO"/>
    <s v="(blank)"/>
    <s v="13 - LA VEGA"/>
    <n v="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6 - SEGUROS"/>
    <s v="N"/>
    <s v="00 - N/A"/>
    <s v="30 - FONDOS PROPIOS"/>
    <s v="(blank)"/>
    <s v="13 - LA VEGA"/>
    <n v="3008000"/>
    <n v="3226559.21"/>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6 - SEGUROS"/>
    <s v="N"/>
    <s v="00 - N/A"/>
    <s v="60 - CREDITO EXTERNO"/>
    <s v="(blank)"/>
    <s v="13 - LA VEGA"/>
    <n v="900000"/>
    <n v="47316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3 - LA VEGA"/>
    <n v="2725000"/>
    <n v="171957.0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7 - SERVICIOS DE CONSERVACIÓN, REPARACIONES MENORES E INSTALACIONES TEMPORALES"/>
    <s v="N"/>
    <s v="00 - N/A"/>
    <s v="60 - CREDITO EXTERNO"/>
    <s v="(blank)"/>
    <s v="13 - LA VEGA"/>
    <n v="6300000"/>
    <n v="9454.4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8 - OTROS SERVICIOS NO INCLUIDOS EN CONCEPTOS ANTERIORES"/>
    <s v="N"/>
    <s v="00 - N/A"/>
    <s v="30 - FONDOS PROPIOS"/>
    <s v="(blank)"/>
    <s v="13 - LA VEGA"/>
    <n v="2465000"/>
    <n v="57185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8 - OTROS SERVICIOS NO INCLUIDOS EN CONCEPTOS ANTERIORES"/>
    <s v="N"/>
    <s v="00 - N/A"/>
    <s v="60 - CREDITO EXTERNO"/>
    <s v="(blank)"/>
    <s v="13 - LA VEGA"/>
    <n v="5650000"/>
    <n v="57179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9 - OTRAS CONTRATACIONES DE SERVICIOS"/>
    <s v="N"/>
    <s v="00 - N/A"/>
    <s v="30 - FONDOS PROPIOS"/>
    <s v="(blank)"/>
    <s v="13 - LA VEGA"/>
    <n v="779000"/>
    <n v="50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9 - OTRAS CONTRATACIONES DE SERVICIOS"/>
    <s v="N"/>
    <s v="00 - N/A"/>
    <s v="60 - CREDITO EXTERNO"/>
    <s v="(blank)"/>
    <s v="13 - LA VEGA"/>
    <n v="300000"/>
    <n v="169999.6"/>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1 - ALIMENTOS Y PRODUCTOS AGROFORESTALES"/>
    <s v="N"/>
    <s v="00 - N/A"/>
    <s v="30 - FONDOS PROPIOS"/>
    <s v="(blank)"/>
    <s v="13 - LA VEGA"/>
    <n v="707000"/>
    <n v="176325.77"/>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1 - ALIMENTOS Y PRODUCTOS AGROFORESTALES"/>
    <s v="N"/>
    <s v="00 - N/A"/>
    <s v="60 - CREDITO EXTERNO"/>
    <s v="(blank)"/>
    <s v="13 - LA VEGA"/>
    <n v="0"/>
    <n v="43349.56"/>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2 - TEXTILES Y VESTUARIOS"/>
    <s v="N"/>
    <s v="00 - N/A"/>
    <s v="30 - FONDOS PROPIOS"/>
    <s v="(blank)"/>
    <s v="13 - LA VEGA"/>
    <n v="11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2 - TEXTILES Y VESTUARIOS"/>
    <s v="N"/>
    <s v="00 - N/A"/>
    <s v="60 - CREDITO EXTERNO"/>
    <s v="(blank)"/>
    <s v="13 - LA VEGA"/>
    <n v="10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3 - PAPEL, CARTÓN E IMPRESOS"/>
    <s v="N"/>
    <s v="00 - N/A"/>
    <s v="30 - FONDOS PROPIOS"/>
    <s v="(blank)"/>
    <s v="13 - LA VEGA"/>
    <n v="1055000"/>
    <n v="126228.7099999999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3 - PAPEL, CARTÓN E IMPRESOS"/>
    <s v="N"/>
    <s v="00 - N/A"/>
    <s v="60 - CREDITO EXTERNO"/>
    <s v="(blank)"/>
    <s v="13 - LA VEGA"/>
    <n v="100000"/>
    <n v="63869.27000000000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5 - CUERO, CAUCHO Y PLÁSTICO"/>
    <s v="N"/>
    <s v="00 - N/A"/>
    <s v="30 - FONDOS PROPIOS"/>
    <s v="(blank)"/>
    <s v="13 - LA VEGA"/>
    <n v="515000"/>
    <n v="18199.99000000000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5 - CUERO, CAUCHO Y PLÁSTICO"/>
    <s v="N"/>
    <s v="00 - N/A"/>
    <s v="60 - CREDITO EXTERNO"/>
    <s v="(blank)"/>
    <s v="13 - LA VEGA"/>
    <n v="13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6 - PRODUCTOS DE MINERALES, METÁLICOS Y NO METÁLICOS"/>
    <s v="N"/>
    <s v="00 - N/A"/>
    <s v="30 - FONDOS PROPIOS"/>
    <s v="(blank)"/>
    <s v="13 - LA VEGA"/>
    <n v="55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6 - PRODUCTOS DE MINERALES, METÁLICOS Y NO METÁLICOS"/>
    <s v="N"/>
    <s v="00 - N/A"/>
    <s v="60 - CREDITO EXTERNO"/>
    <s v="(blank)"/>
    <s v="13 - LA VEGA"/>
    <n v="690000"/>
    <n v="80855.1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10 - FONDO GENERAL"/>
    <s v="(blank)"/>
    <s v="13 - LA VEGA"/>
    <n v="388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30 - FONDOS PROPIOS"/>
    <s v="(blank)"/>
    <s v="13 - LA VEGA"/>
    <n v="542000"/>
    <n v="218952.9499999999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60 - CREDITO EXTERNO"/>
    <s v="(blank)"/>
    <s v="13 - LA VEGA"/>
    <n v="3212000"/>
    <n v="94873.5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9 - PRODUCTOS Y ÚTILES VARIOS"/>
    <s v="N"/>
    <s v="00 - N/A"/>
    <s v="30 - FONDOS PROPIOS"/>
    <s v="(blank)"/>
    <s v="13 - LA VEGA"/>
    <n v="2085000"/>
    <n v="211257.65"/>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9 - PRODUCTOS Y ÚTILES VARIOS"/>
    <s v="N"/>
    <s v="00 - N/A"/>
    <s v="60 - CREDITO EXTERNO"/>
    <s v="(blank)"/>
    <s v="13 - LA VEGA"/>
    <n v="2340000"/>
    <n v="389799.5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1 - REMUNERACIONES"/>
    <s v="N"/>
    <s v="00 - N/A"/>
    <s v="30 - FONDOS PROPIOS"/>
    <s v="(blank)"/>
    <s v="13 - LA VEGA"/>
    <n v="10710500"/>
    <n v="4290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1 - REMUNERACIONES"/>
    <s v="N"/>
    <s v="00 - N/A"/>
    <s v="60 - CREDITO EXTERNO"/>
    <s v="(blank)"/>
    <s v="13 - LA VEGA"/>
    <n v="595833"/>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2 - SOBRESUELDOS"/>
    <s v="N"/>
    <s v="00 - N/A"/>
    <s v="30 - FONDOS PROPIOS"/>
    <s v="(blank)"/>
    <s v="13 - LA VEGA"/>
    <n v="0"/>
    <n v="53991.71"/>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5 - CONTRIBUCIONES A LA SEGURIDAD SOCIAL"/>
    <s v="N"/>
    <s v="00 - N/A"/>
    <s v="30 - FONDOS PROPIOS"/>
    <s v="(blank)"/>
    <s v="13 - LA VEGA"/>
    <n v="1380872"/>
    <n v="660231"/>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5 - CONTRIBUCIONES A LA SEGURIDAD SOCIAL"/>
    <s v="N"/>
    <s v="00 - N/A"/>
    <s v="60 - CREDITO EXTERNO"/>
    <s v="(blank)"/>
    <s v="13 - LA VEGA"/>
    <n v="85195"/>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1 - SERVICIOS BÁSICOS"/>
    <s v="N"/>
    <s v="00 - N/A"/>
    <s v="10 - FONDO GENERAL"/>
    <s v="(blank)"/>
    <s v="13 - LA VEGA"/>
    <n v="1744843"/>
    <n v="318677.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3 - VIÁTICOS"/>
    <s v="N"/>
    <s v="00 - N/A"/>
    <s v="30 - FONDOS PROPIOS"/>
    <s v="(blank)"/>
    <s v="13 - LA VEGA"/>
    <n v="5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6 - SEGUROS"/>
    <s v="N"/>
    <s v="00 - N/A"/>
    <s v="60 - CREDITO EXTERNO"/>
    <s v="(blank)"/>
    <s v="13 - LA VEGA"/>
    <n v="300000"/>
    <n v="413034.2200000000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13 - LA VEGA"/>
    <n v="1775000"/>
    <n v="217871.6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60 - CREDITO EXTERNO"/>
    <s v="(blank)"/>
    <s v="13 - LA VEGA"/>
    <n v="1200000"/>
    <n v="791411.9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13 - LA VEGA"/>
    <n v="75000"/>
    <n v="5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8 - OTROS SERVICIOS NO INCLUIDOS EN CONCEPTOS ANTERIORES"/>
    <s v="N"/>
    <s v="00 - N/A"/>
    <s v="60 - CREDITO EXTERNO"/>
    <s v="(blank)"/>
    <s v="13 - LA VEGA"/>
    <n v="254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9 - OTRAS CONTRATACIONES DE SERVICIOS"/>
    <s v="N"/>
    <s v="00 - N/A"/>
    <s v="30 - FONDOS PROPIOS"/>
    <s v="(blank)"/>
    <s v="13 - LA VEGA"/>
    <n v="17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1 - ALIMENTOS Y PRODUCTOS AGROFORESTALES"/>
    <s v="N"/>
    <s v="00 - N/A"/>
    <s v="30 - FONDOS PROPIOS"/>
    <s v="(blank)"/>
    <s v="13 - LA VEGA"/>
    <n v="100000"/>
    <n v="7329.8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3 - PAPEL, CARTÓN E IMPRESOS"/>
    <s v="N"/>
    <s v="00 - N/A"/>
    <s v="30 - FONDOS PROPIOS"/>
    <s v="(blank)"/>
    <s v="13 - LA VEGA"/>
    <n v="210000"/>
    <n v="5873.6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5 - CUERO, CAUCHO Y PLÁSTICO"/>
    <s v="N"/>
    <s v="00 - N/A"/>
    <s v="30 - FONDOS PROPIOS"/>
    <s v="(blank)"/>
    <s v="13 - LA VEGA"/>
    <n v="4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5 - CUERO, CAUCHO Y PLÁSTICO"/>
    <s v="N"/>
    <s v="00 - N/A"/>
    <s v="60 - CREDITO EXTERNO"/>
    <s v="(blank)"/>
    <s v="13 - LA VEGA"/>
    <n v="20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3 - LA VEGA"/>
    <n v="365000"/>
    <n v="2162.969999999999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13 - LA VEGA"/>
    <n v="3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10 - FONDO GENERAL"/>
    <s v="(blank)"/>
    <s v="13 - LA VEGA"/>
    <n v="172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3 - LA VEGA"/>
    <n v="565000"/>
    <n v="149471.3299999999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60 - CREDITO EXTERNO"/>
    <s v="(blank)"/>
    <s v="13 - LA VEGA"/>
    <n v="1340000"/>
    <n v="75894.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9 - PRODUCTOS Y ÚTILES VARIOS"/>
    <s v="N"/>
    <s v="00 - N/A"/>
    <s v="30 - FONDOS PROPIOS"/>
    <s v="(blank)"/>
    <s v="13 - LA VEGA"/>
    <n v="685000"/>
    <n v="24618.1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9 - PRODUCTOS Y ÚTILES VARIOS"/>
    <s v="N"/>
    <s v="00 - N/A"/>
    <s v="60 - CREDITO EXTERNO"/>
    <s v="(blank)"/>
    <s v="13 - LA VEGA"/>
    <n v="2000000"/>
    <n v="845587.81"/>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10 - FONDO GENERAL"/>
    <s v="(blank)"/>
    <s v="13 - LA VEGA"/>
    <n v="4333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30 - FONDOS PROPIOS"/>
    <s v="(blank)"/>
    <s v="13 - LA VEGA"/>
    <n v="62130916"/>
    <n v="16774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60 - CREDITO EXTERNO"/>
    <s v="(blank)"/>
    <s v="13 - LA VEGA"/>
    <n v="8641750"/>
    <n v="1496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2 - SOBRESUELDOS"/>
    <s v="N"/>
    <s v="00 - N/A"/>
    <s v="30 - FONDOS PROPIOS"/>
    <s v="(blank)"/>
    <s v="13 - LA VEGA"/>
    <n v="2497200"/>
    <n v="752245.78"/>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2 - SOBRESUELDOS"/>
    <s v="N"/>
    <s v="00 - N/A"/>
    <s v="60 - CREDITO EXTERNO"/>
    <s v="(blank)"/>
    <s v="13 - LA VEGA"/>
    <n v="2100000"/>
    <n v="400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10 - FONDO GENERAL"/>
    <s v="(blank)"/>
    <s v="13 - LA VEGA"/>
    <n v="666992"/>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30 - FONDOS PROPIOS"/>
    <s v="(blank)"/>
    <s v="13 - LA VEGA"/>
    <n v="9079950"/>
    <n v="2577660.4400000004"/>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60 - CREDITO EXTERNO"/>
    <s v="(blank)"/>
    <s v="13 - LA VEGA"/>
    <n v="1235637"/>
    <n v="229401.94"/>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1 - SERVICIOS BÁSICOS"/>
    <s v="N"/>
    <s v="00 - N/A"/>
    <s v="10 - FONDO GENERAL"/>
    <s v="(blank)"/>
    <s v="13 - LA VEGA"/>
    <n v="31584243"/>
    <n v="6288587.5899999999"/>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2 - PUBLICIDAD, IMPRESIÓN Y ENCUADERNACIÓN"/>
    <s v="N"/>
    <s v="00 - N/A"/>
    <s v="30 - FONDOS PROPIOS"/>
    <s v="(blank)"/>
    <s v="13 - LA VEGA"/>
    <n v="567500"/>
    <n v="2832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2 - PUBLICIDAD, IMPRESIÓN Y ENCUADERNACIÓN"/>
    <s v="N"/>
    <s v="00 - N/A"/>
    <s v="60 - CREDITO EXTERNO"/>
    <s v="(blank)"/>
    <s v="13 - LA VEGA"/>
    <n v="5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3 - VIÁTICOS"/>
    <s v="N"/>
    <s v="00 - N/A"/>
    <s v="30 - FONDOS PROPIOS"/>
    <s v="(blank)"/>
    <s v="13 - LA VEGA"/>
    <n v="77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4 - TRANSPORTE Y ALMACENAJE"/>
    <s v="N"/>
    <s v="00 - N/A"/>
    <s v="30 - FONDOS PROPIOS"/>
    <s v="(blank)"/>
    <s v="13 - LA VEGA"/>
    <n v="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5 - ALQUILERES Y RENTAS"/>
    <s v="N"/>
    <s v="00 - N/A"/>
    <s v="30 - FONDOS PROPIOS"/>
    <s v="(blank)"/>
    <s v="13 - LA VEGA"/>
    <n v="5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6 - SEGUROS"/>
    <s v="N"/>
    <s v="00 - N/A"/>
    <s v="30 - FONDOS PROPIOS"/>
    <s v="(blank)"/>
    <s v="13 - LA VEGA"/>
    <n v="645000"/>
    <n v="144144.09"/>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6 - SEGUROS"/>
    <s v="N"/>
    <s v="00 - N/A"/>
    <s v="60 - CREDITO EXTERNO"/>
    <s v="(blank)"/>
    <s v="13 - LA VEGA"/>
    <n v="300000"/>
    <n v="300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7 - SERVICIOS DE CONSERVACIÓN, REPARACIONES MENORES E INSTALACIONES TEMPORALES"/>
    <s v="N"/>
    <s v="00 - N/A"/>
    <s v="30 - FONDOS PROPIOS"/>
    <s v="(blank)"/>
    <s v="13 - LA VEGA"/>
    <n v="2621000"/>
    <n v="391196.98"/>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7 - SERVICIOS DE CONSERVACIÓN, REPARACIONES MENORES E INSTALACIONES TEMPORALES"/>
    <s v="N"/>
    <s v="00 - N/A"/>
    <s v="60 - CREDITO EXTERNO"/>
    <s v="(blank)"/>
    <s v="13 - LA VEGA"/>
    <n v="120000"/>
    <n v="314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8 - OTROS SERVICIOS NO INCLUIDOS EN CONCEPTOS ANTERIORES"/>
    <s v="N"/>
    <s v="00 - N/A"/>
    <s v="30 - FONDOS PROPIOS"/>
    <s v="(blank)"/>
    <s v="13 - LA VEGA"/>
    <n v="1670000"/>
    <n v="1068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8 - OTROS SERVICIOS NO INCLUIDOS EN CONCEPTOS ANTERIORES"/>
    <s v="N"/>
    <s v="00 - N/A"/>
    <s v="60 - CREDITO EXTERNO"/>
    <s v="(blank)"/>
    <s v="13 - LA VEGA"/>
    <n v="6200000"/>
    <n v="1847988.56"/>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9 - OTRAS CONTRATACIONES DE SERVICIOS"/>
    <s v="N"/>
    <s v="00 - N/A"/>
    <s v="30 - FONDOS PROPIOS"/>
    <s v="(blank)"/>
    <s v="13 - LA VEGA"/>
    <n v="61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9 - OTRAS CONTRATACIONES DE SERVICIOS"/>
    <s v="N"/>
    <s v="00 - N/A"/>
    <s v="60 - CREDITO EXTERNO"/>
    <s v="(blank)"/>
    <s v="13 - LA VEGA"/>
    <n v="2050000"/>
    <n v="182527.9"/>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1 - ALIMENTOS Y PRODUCTOS AGROFORESTALES"/>
    <s v="N"/>
    <s v="00 - N/A"/>
    <s v="30 - FONDOS PROPIOS"/>
    <s v="(blank)"/>
    <s v="13 - LA VEGA"/>
    <n v="385000"/>
    <n v="29319.3"/>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2 - TEXTILES Y VESTUARIOS"/>
    <s v="N"/>
    <s v="00 - N/A"/>
    <s v="30 - FONDOS PROPIOS"/>
    <s v="(blank)"/>
    <s v="13 - LA VEGA"/>
    <n v="7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2 - TEXTILES Y VESTUARIOS"/>
    <s v="N"/>
    <s v="00 - N/A"/>
    <s v="60 - CREDITO EXTERNO"/>
    <s v="(blank)"/>
    <s v="13 - LA VEGA"/>
    <n v="3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3 - PAPEL, CARTÓN E IMPRESOS"/>
    <s v="N"/>
    <s v="00 - N/A"/>
    <s v="30 - FONDOS PROPIOS"/>
    <s v="(blank)"/>
    <s v="13 - LA VEGA"/>
    <n v="345000"/>
    <n v="17621.03"/>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5 - CUERO, CAUCHO Y PLÁSTICO"/>
    <s v="N"/>
    <s v="00 - N/A"/>
    <s v="30 - FONDOS PROPIOS"/>
    <s v="(blank)"/>
    <s v="13 - LA VEGA"/>
    <n v="1178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5 - CUERO, CAUCHO Y PLÁSTICO"/>
    <s v="N"/>
    <s v="00 - N/A"/>
    <s v="60 - CREDITO EXTERNO"/>
    <s v="(blank)"/>
    <s v="13 - LA VEGA"/>
    <n v="769872"/>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6 - PRODUCTOS DE MINERALES, METÁLICOS Y NO METÁLICOS"/>
    <s v="N"/>
    <s v="00 - N/A"/>
    <s v="30 - FONDOS PROPIOS"/>
    <s v="(blank)"/>
    <s v="13 - LA VEGA"/>
    <n v="82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10 - FONDO GENERAL"/>
    <s v="(blank)"/>
    <s v="13 - LA VEGA"/>
    <n v="5700000"/>
    <n v="866399.99"/>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30 - FONDOS PROPIOS"/>
    <s v="(blank)"/>
    <s v="13 - LA VEGA"/>
    <n v="500000"/>
    <n v="7078.0599999999995"/>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60 - CREDITO EXTERNO"/>
    <s v="(blank)"/>
    <s v="13 - LA VEGA"/>
    <n v="12432000"/>
    <n v="94867.75"/>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9 - PRODUCTOS Y ÚTILES VARIOS"/>
    <s v="N"/>
    <s v="00 - N/A"/>
    <s v="30 - FONDOS PROPIOS"/>
    <s v="(blank)"/>
    <s v="13 - LA VEGA"/>
    <n v="2170554"/>
    <n v="42760.94"/>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9 - PRODUCTOS Y ÚTILES VARIOS"/>
    <s v="N"/>
    <s v="00 - N/A"/>
    <s v="60 - CREDITO EXTERNO"/>
    <s v="(blank)"/>
    <s v="13 - LA VEGA"/>
    <n v="11221550"/>
    <n v="22478.5"/>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1 - REMUNERACIONES"/>
    <s v="N"/>
    <s v="00 - N/A"/>
    <s v="60 - CREDITO EXTERNO"/>
    <s v="(blank)"/>
    <s v="13 - LA VEGA"/>
    <n v="117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2 - SOBRESUELDOS"/>
    <s v="N"/>
    <s v="00 - N/A"/>
    <s v="60 - CREDITO EXTERNO"/>
    <s v="(blank)"/>
    <s v="13 - LA VEGA"/>
    <n v="40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5 - CONTRIBUCIONES A LA SEGURIDAD SOCIAL"/>
    <s v="N"/>
    <s v="00 - N/A"/>
    <s v="60 - CREDITO EXTERNO"/>
    <s v="(blank)"/>
    <s v="13 - LA VEGA"/>
    <n v="167292"/>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2 - PUBLICIDAD, IMPRESIÓN Y ENCUADERNACIÓN"/>
    <s v="N"/>
    <s v="00 - N/A"/>
    <s v="60 - CREDITO EXTERNO"/>
    <s v="(blank)"/>
    <s v="13 - LA VEGA"/>
    <n v="35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7 - SERVICIOS DE CONSERVACIÓN, REPARACIONES MENORES E INSTALACIONES TEMPORALES"/>
    <s v="N"/>
    <s v="00 - N/A"/>
    <s v="60 - CREDITO EXTERNO"/>
    <s v="(blank)"/>
    <s v="13 - LA VEGA"/>
    <n v="65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8 - OTROS SERVICIOS NO INCLUIDOS EN CONCEPTOS ANTERIORES"/>
    <s v="N"/>
    <s v="00 - N/A"/>
    <s v="60 - CREDITO EXTERNO"/>
    <s v="(blank)"/>
    <s v="13 - LA VEGA"/>
    <n v="1400000"/>
    <n v="15045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9 - OTRAS CONTRATACIONES DE SERVICIOS"/>
    <s v="N"/>
    <s v="00 - N/A"/>
    <s v="60 - CREDITO EXTERNO"/>
    <s v="(blank)"/>
    <s v="13 - LA VEGA"/>
    <n v="10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3 - MATERIALES Y SUMINISTROS"/>
    <s v="2.3.9 - PRODUCTOS Y ÚTILES VARIOS"/>
    <s v="N"/>
    <s v="00 - N/A"/>
    <s v="60 - CREDITO EXTERNO"/>
    <s v="(blank)"/>
    <s v="13 - LA VEGA"/>
    <n v="2100000"/>
    <n v="175417.06"/>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1 - REMUNERACIONES"/>
    <s v="N"/>
    <s v="00 - N/A"/>
    <s v="30 - FONDOS PROPIOS"/>
    <s v="(blank)"/>
    <s v="25 - SANTIAGO"/>
    <n v="2044728243"/>
    <n v="526243418.71999997"/>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2 - SOBRESUELDOS"/>
    <s v="N"/>
    <s v="00 - N/A"/>
    <s v="30 - FONDOS PROPIOS"/>
    <s v="(blank)"/>
    <s v="25 - SANTIAGO"/>
    <n v="968318709"/>
    <n v="149805482.52999997"/>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4 - GRATIFICACIONES Y BONIFICACIONES"/>
    <s v="N"/>
    <s v="00 - N/A"/>
    <s v="30 - FONDOS PROPIOS"/>
    <s v="(blank)"/>
    <s v="25 - SANTIAGO"/>
    <n v="340086"/>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5 - CONTRIBUCIONES A LA SEGURIDAD SOCIAL"/>
    <s v="N"/>
    <s v="00 - N/A"/>
    <s v="30 - FONDOS PROPIOS"/>
    <s v="(blank)"/>
    <s v="25 - SANTIAGO"/>
    <n v="294019967"/>
    <n v="66437971.340000004"/>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10 - FONDO GENERAL"/>
    <s v="(blank)"/>
    <s v="25 - SANTIAGO"/>
    <n v="15147067107"/>
    <n v="4929555116.2700005"/>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30 - FONDOS PROPIOS"/>
    <s v="(blank)"/>
    <s v="25 - SANTIAGO"/>
    <n v="38767019027"/>
    <n v="8264601155.0200005"/>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60 - CREDITO EXTERNO"/>
    <s v="(blank)"/>
    <s v="25 - SANTIAGO"/>
    <n v="4973904076"/>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2 - PUBLICIDAD, IMPRESIÓN Y ENCUADERNACIÓN"/>
    <s v="N"/>
    <s v="00 - N/A"/>
    <s v="30 - FONDOS PROPIOS"/>
    <s v="(blank)"/>
    <s v="25 - SANTIAGO"/>
    <n v="137804438"/>
    <n v="10440752.49"/>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3 - VIÁTICOS"/>
    <s v="N"/>
    <s v="00 - N/A"/>
    <s v="30 - FONDOS PROPIOS"/>
    <s v="(blank)"/>
    <s v="25 - SANTIAGO"/>
    <n v="48404954"/>
    <n v="4368338.18"/>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4 - TRANSPORTE Y ALMACENAJE"/>
    <s v="N"/>
    <s v="00 - N/A"/>
    <s v="30 - FONDOS PROPIOS"/>
    <s v="(blank)"/>
    <s v="25 - SANTIAGO"/>
    <n v="2376727"/>
    <n v="10040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5 - ALQUILERES Y RENTAS"/>
    <s v="N"/>
    <s v="00 - N/A"/>
    <s v="30 - FONDOS PROPIOS"/>
    <s v="(blank)"/>
    <s v="25 - SANTIAGO"/>
    <n v="1229828147"/>
    <n v="102073733.46000001"/>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6 - SEGUROS"/>
    <s v="N"/>
    <s v="00 - N/A"/>
    <s v="30 - FONDOS PROPIOS"/>
    <s v="(blank)"/>
    <s v="25 - SANTIAGO"/>
    <n v="1580820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25 - SANTIAGO"/>
    <n v="2384087722"/>
    <n v="494244590.76000005"/>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8 - OTROS SERVICIOS NO INCLUIDOS EN CONCEPTOS ANTERIORES"/>
    <s v="N"/>
    <s v="00 - N/A"/>
    <s v="30 - FONDOS PROPIOS"/>
    <s v="(blank)"/>
    <s v="25 - SANTIAGO"/>
    <n v="1342502513"/>
    <n v="99462077.760000005"/>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2 - TEXTILES Y VESTUARIOS"/>
    <s v="N"/>
    <s v="00 - N/A"/>
    <s v="30 - FONDOS PROPIOS"/>
    <s v="(blank)"/>
    <s v="25 - SANTIAGO"/>
    <n v="27225924"/>
    <n v="2201.88"/>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3 - PAPEL, CARTÓN E IMPRESOS"/>
    <s v="N"/>
    <s v="00 - N/A"/>
    <s v="30 - FONDOS PROPIOS"/>
    <s v="(blank)"/>
    <s v="25 - SANTIAGO"/>
    <n v="5231490"/>
    <n v="1000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4 - PRODUCTOS FARMACÉUTICOS"/>
    <s v="N"/>
    <s v="00 - N/A"/>
    <s v="30 - FONDOS PROPIOS"/>
    <s v="(blank)"/>
    <s v="25 - SANTIAGO"/>
    <n v="3437728"/>
    <n v="28320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7 - COMBUSTIBLES, LUBRICANTES, PRODUCTOS QUÍMICOS Y CONEXOS"/>
    <s v="N"/>
    <s v="00 - N/A"/>
    <s v="30 - FONDOS PROPIOS"/>
    <s v="(blank)"/>
    <s v="25 - SANTIAGO"/>
    <n v="126852643"/>
    <n v="16827334.520000003"/>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9 - PRODUCTOS Y ÚTILES VARIOS"/>
    <s v="N"/>
    <s v="00 - N/A"/>
    <s v="30 - FONDOS PROPIOS"/>
    <s v="(blank)"/>
    <s v="25 - SANTIAGO"/>
    <n v="100996215"/>
    <n v="9933413.7999999989"/>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1 - REMUNERACIONES"/>
    <s v="N"/>
    <s v="00 - N/A"/>
    <s v="10 - FONDO GENERAL"/>
    <s v="(blank)"/>
    <s v="99 - MULTIPROVINCIAL"/>
    <n v="617389024"/>
    <n v="166651408.37"/>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2 - SOBRESUELDOS"/>
    <s v="N"/>
    <s v="00 - N/A"/>
    <s v="10 - FONDO GENERAL"/>
    <s v="(blank)"/>
    <s v="99 - MULTIPROVINCIAL"/>
    <n v="96600000"/>
    <n v="11923650"/>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2 - SOBRESUELDOS"/>
    <s v="N"/>
    <s v="00 - N/A"/>
    <s v="30 - FONDOS PROPIOS"/>
    <s v="(blank)"/>
    <s v="99 - MULTIPROVINCIAL"/>
    <n v="955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5 - CONTRIBUCIONES A LA SEGURIDAD SOCIAL"/>
    <s v="N"/>
    <s v="00 - N/A"/>
    <s v="10 - FONDO GENERAL"/>
    <s v="(blank)"/>
    <s v="99 - MULTIPROVINCIAL"/>
    <n v="80400000"/>
    <n v="26014928.379999999"/>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1 - SERVICIOS BÁSICOS"/>
    <s v="N"/>
    <s v="00 - N/A"/>
    <s v="10 - FONDO GENERAL"/>
    <s v="(blank)"/>
    <s v="99 - MULTIPROVINCIAL"/>
    <n v="22520000"/>
    <n v="7289525.6300000008"/>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2 - PUBLICIDAD, IMPRESIÓN Y ENCUADERNACIÓN"/>
    <s v="N"/>
    <s v="00 - N/A"/>
    <s v="10 - FONDO GENERAL"/>
    <s v="(blank)"/>
    <s v="99 - MULTIPROVINCIAL"/>
    <n v="21000000"/>
    <n v="171064"/>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2 - PUBLICIDAD, IMPRESIÓN Y ENCUADERNACIÓN"/>
    <s v="N"/>
    <s v="00 - N/A"/>
    <s v="30 - FONDOS PROPIOS"/>
    <s v="(blank)"/>
    <s v="99 - MULTIPROVINCIAL"/>
    <n v="200787"/>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3 - VIÁTICOS"/>
    <s v="N"/>
    <s v="00 - N/A"/>
    <s v="10 - FONDO GENERAL"/>
    <s v="(blank)"/>
    <s v="99 - MULTIPROVINCIAL"/>
    <n v="6000000"/>
    <n v="50000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3 - VIÁTICOS"/>
    <s v="N"/>
    <s v="00 - N/A"/>
    <s v="30 - FONDOS PROPIOS"/>
    <s v="(blank)"/>
    <s v="99 - MULTIPROVINCIAL"/>
    <n v="19400000"/>
    <n v="1616666.67"/>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4 - TRANSPORTE Y ALMACENAJE"/>
    <s v="N"/>
    <s v="00 - N/A"/>
    <s v="10 - FONDO GENERAL"/>
    <s v="(blank)"/>
    <s v="99 - MULTIPROVINCIAL"/>
    <n v="64200000"/>
    <n v="24261287.530000001"/>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4 - TRANSPORTE Y ALMACENAJE"/>
    <s v="N"/>
    <s v="00 - N/A"/>
    <s v="30 - FONDOS PROPIOS"/>
    <s v="(blank)"/>
    <s v="99 - MULTIPROVINCIAL"/>
    <n v="4300000"/>
    <n v="1762392.8"/>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5 - ALQUILERES Y RENTAS"/>
    <s v="N"/>
    <s v="00 - N/A"/>
    <s v="10 - FONDO GENERAL"/>
    <s v="(blank)"/>
    <s v="99 - MULTIPROVINCIAL"/>
    <n v="4800000"/>
    <n v="3514756.1399999997"/>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5 - ALQUILERES Y RENTAS"/>
    <s v="N"/>
    <s v="00 - N/A"/>
    <s v="30 - FONDOS PROPIOS"/>
    <s v="(blank)"/>
    <s v="99 - MULTIPROVINCIAL"/>
    <n v="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6 - SEGUROS"/>
    <s v="N"/>
    <s v="00 - N/A"/>
    <s v="10 - FONDO GENERAL"/>
    <s v="(blank)"/>
    <s v="99 - MULTIPROVINCIAL"/>
    <n v="12000000"/>
    <n v="11305427.17"/>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00000"/>
    <n v="10000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11680000"/>
    <n v="163855.16999999998"/>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8 - OTROS SERVICIOS NO INCLUIDOS EN CONCEPTOS ANTERIORES"/>
    <s v="N"/>
    <s v="00 - N/A"/>
    <s v="10 - FONDO GENERAL"/>
    <s v="(blank)"/>
    <s v="99 - MULTIPROVINCIAL"/>
    <n v="7500000"/>
    <n v="4360307.04"/>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8 - OTROS SERVICIOS NO INCLUIDOS EN CONCEPTOS ANTERIORES"/>
    <s v="N"/>
    <s v="00 - N/A"/>
    <s v="30 - FONDOS PROPIOS"/>
    <s v="(blank)"/>
    <s v="99 - MULTIPROVINCIAL"/>
    <n v="4480000"/>
    <n v="182382"/>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9 - OTRAS CONTRATACIONES DE SERVICIOS"/>
    <s v="N"/>
    <s v="00 - N/A"/>
    <s v="10 - FONDO GENERAL"/>
    <s v="(blank)"/>
    <s v="99 - MULTIPROVINCIAL"/>
    <n v="0"/>
    <n v="3935190.68"/>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9 - OTRAS CONTRATACIONES DE SERVICIOS"/>
    <s v="N"/>
    <s v="00 - N/A"/>
    <s v="30 - FONDOS PROPIOS"/>
    <s v="(blank)"/>
    <s v="99 - MULTIPROVINCIAL"/>
    <n v="15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1 - ALIMENTOS Y PRODUCTOS AGROFORESTALES"/>
    <s v="N"/>
    <s v="00 - N/A"/>
    <s v="10 - FONDO GENERAL"/>
    <s v="(blank)"/>
    <s v="99 - MULTIPROVINCIAL"/>
    <n v="108480000"/>
    <n v="314956860.32999998"/>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1 - ALIMENTOS Y PRODUCTOS AGROFORESTALES"/>
    <s v="N"/>
    <s v="00 - N/A"/>
    <s v="30 - FONDOS PROPIOS"/>
    <s v="(blank)"/>
    <s v="99 - MULTIPROVINCIAL"/>
    <n v="0"/>
    <n v="10859514"/>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2 - TEXTILES Y VESTUARIOS"/>
    <s v="N"/>
    <s v="00 - N/A"/>
    <s v="10 - FONDO GENERAL"/>
    <s v="(blank)"/>
    <s v="99 - MULTIPROVINCIAL"/>
    <n v="132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3 - PAPEL, CARTÓN E IMPRESOS"/>
    <s v="N"/>
    <s v="00 - N/A"/>
    <s v="10 - FONDO GENERAL"/>
    <s v="(blank)"/>
    <s v="99 - MULTIPROVINCIAL"/>
    <n v="3700000"/>
    <n v="1410989.72"/>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4 - PRODUCTOS FARMACÉUTICOS"/>
    <s v="N"/>
    <s v="00 - N/A"/>
    <s v="10 - FONDO GENERAL"/>
    <s v="(blank)"/>
    <s v="99 - MULTIPROVINCIAL"/>
    <n v="1200000"/>
    <n v="80695"/>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5 - CUERO, CAUCHO Y PLÁSTICO"/>
    <s v="N"/>
    <s v="00 - N/A"/>
    <s v="10 - FONDO GENERAL"/>
    <s v="(blank)"/>
    <s v="99 - MULTIPROVINCIAL"/>
    <n v="9600000"/>
    <n v="436806.5"/>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6 - PRODUCTOS DE MINERALES, METÁLICOS Y NO METÁLICOS"/>
    <s v="N"/>
    <s v="00 - N/A"/>
    <s v="10 - FONDO GENERAL"/>
    <s v="(blank)"/>
    <s v="99 - MULTIPROVINCIAL"/>
    <n v="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7 - COMBUSTIBLES, LUBRICANTES, PRODUCTOS QUÍMICOS Y CONEXOS"/>
    <s v="N"/>
    <s v="00 - N/A"/>
    <s v="10 - FONDO GENERAL"/>
    <s v="(blank)"/>
    <s v="99 - MULTIPROVINCIAL"/>
    <n v="42900000"/>
    <n v="4482600.6399999997"/>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7 - COMBUSTIBLES, LUBRICANTES, PRODUCTOS QUÍMICOS Y CONEXOS"/>
    <s v="N"/>
    <s v="00 - N/A"/>
    <s v="30 - FONDOS PROPIOS"/>
    <s v="(blank)"/>
    <s v="99 - MULTIPROVINCIAL"/>
    <n v="4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9 - PRODUCTOS Y ÚTILES VARIOS"/>
    <s v="N"/>
    <s v="00 - N/A"/>
    <s v="10 - FONDO GENERAL"/>
    <s v="(blank)"/>
    <s v="99 - MULTIPROVINCIAL"/>
    <n v="18210189"/>
    <n v="874296.96"/>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9 - PRODUCTOS Y ÚTILES VARIOS"/>
    <s v="N"/>
    <s v="00 - N/A"/>
    <s v="30 - FONDOS PROPIOS"/>
    <s v="(blank)"/>
    <s v="99 - MULTIPROVINCIAL"/>
    <n v="4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1 - REMUNERACIONES"/>
    <s v="N"/>
    <s v="00 - N/A"/>
    <s v="10 - FONDO GENERAL"/>
    <s v="(blank)"/>
    <s v="18 - PUERTO PLATA"/>
    <n v="0"/>
    <n v="680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1 - REMUNERACIONES"/>
    <s v="N"/>
    <s v="00 - N/A"/>
    <s v="30 - FONDOS PROPIOS"/>
    <s v="(blank)"/>
    <s v="18 - PUERTO PLATA"/>
    <n v="91295024"/>
    <n v="20222288"/>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2 - SOBRESUELDOS"/>
    <s v="N"/>
    <s v="00 - N/A"/>
    <s v="30 - FONDOS PROPIOS"/>
    <s v="(blank)"/>
    <s v="18 - PUERTO PLATA"/>
    <n v="7817208"/>
    <n v="201859.90999999997"/>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4 - GRATIFICACIONES Y BONIFICACIONES"/>
    <s v="N"/>
    <s v="00 - N/A"/>
    <s v="30 - FONDOS PROPIOS"/>
    <s v="(blank)"/>
    <s v="18 - PUERTO PLATA"/>
    <n v="75500"/>
    <n v="225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5 - CONTRIBUCIONES A LA SEGURIDAD SOCIAL"/>
    <s v="N"/>
    <s v="00 - N/A"/>
    <s v="10 - FONDO GENERAL"/>
    <s v="(blank)"/>
    <s v="18 - PUERTO PLATA"/>
    <n v="0"/>
    <n v="10465.200000000001"/>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5 - CONTRIBUCIONES A LA SEGURIDAD SOCIAL"/>
    <s v="N"/>
    <s v="00 - N/A"/>
    <s v="30 - FONDOS PROPIOS"/>
    <s v="(blank)"/>
    <s v="18 - PUERTO PLATA"/>
    <n v="12298243"/>
    <n v="3095422.66"/>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1 - SERVICIOS BÁSICOS"/>
    <s v="N"/>
    <s v="00 - N/A"/>
    <s v="10 - FONDO GENERAL"/>
    <s v="(blank)"/>
    <s v="18 - PUERTO PLATA"/>
    <n v="0"/>
    <n v="1112889.1000000001"/>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1 - SERVICIOS BÁSICOS"/>
    <s v="N"/>
    <s v="00 - N/A"/>
    <s v="30 - FONDOS PROPIOS"/>
    <s v="(blank)"/>
    <s v="18 - PUERTO PLATA"/>
    <n v="5215000"/>
    <n v="766286.07000000007"/>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2 - PUBLICIDAD, IMPRESIÓN Y ENCUADERNACIÓN"/>
    <s v="N"/>
    <s v="00 - N/A"/>
    <s v="30 - FONDOS PROPIOS"/>
    <s v="(blank)"/>
    <s v="18 - PUERTO PLATA"/>
    <n v="10310000"/>
    <n v="50306"/>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3 - VIÁTICOS"/>
    <s v="N"/>
    <s v="00 - N/A"/>
    <s v="30 - FONDOS PROPIOS"/>
    <s v="(blank)"/>
    <s v="18 - PUERTO PLATA"/>
    <n v="3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4 - TRANSPORTE Y ALMACENAJE"/>
    <s v="N"/>
    <s v="00 - N/A"/>
    <s v="30 - FONDOS PROPIOS"/>
    <s v="(blank)"/>
    <s v="18 - PUERTO PLATA"/>
    <n v="450000"/>
    <n v="42395"/>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5 - ALQUILERES Y RENTAS"/>
    <s v="N"/>
    <s v="00 - N/A"/>
    <s v="30 - FONDOS PROPIOS"/>
    <s v="(blank)"/>
    <s v="18 - PUERTO PLATA"/>
    <n v="1200000"/>
    <n v="315233.52"/>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6 - SEGUROS"/>
    <s v="N"/>
    <s v="00 - N/A"/>
    <s v="30 - FONDOS PROPIOS"/>
    <s v="(blank)"/>
    <s v="18 - PUERTO PLATA"/>
    <n v="2000000"/>
    <n v="496873.13"/>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7 - SERVICIOS DE CONSERVACIÓN, REPARACIONES MENORES E INSTALACIONES TEMPORALE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8 - PUERTO PLATA"/>
    <n v="2900000"/>
    <n v="556196.65"/>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8 - OTROS SERVICIOS NO INCLUIDOS EN CONCEPTOS ANTERIORE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8 - OTROS SERVICIOS NO INCLUIDOS EN CONCEPTOS ANTERIORES"/>
    <s v="N"/>
    <s v="00 - N/A"/>
    <s v="30 - FONDOS PROPIOS"/>
    <s v="(blank)"/>
    <s v="18 - PUERTO PLATA"/>
    <n v="89097517"/>
    <n v="34796284.329999998"/>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9 - OTRAS CONTRATACIONES DE SERVICIOS"/>
    <s v="N"/>
    <s v="00 - N/A"/>
    <s v="30 - FONDOS PROPIOS"/>
    <s v="(blank)"/>
    <s v="18 - PUERTO PLATA"/>
    <n v="125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1 - ALIMENTOS Y PRODUCTOS AGROFORESTALES"/>
    <s v="N"/>
    <s v="00 - N/A"/>
    <s v="30 - FONDOS PROPIOS"/>
    <s v="(blank)"/>
    <s v="18 - PUERTO PLATA"/>
    <n v="208500"/>
    <n v="42366.18"/>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2 - TEXTILES Y VESTUARIOS"/>
    <s v="N"/>
    <s v="00 - N/A"/>
    <s v="30 - FONDOS PROPIOS"/>
    <s v="(blank)"/>
    <s v="18 - PUERTO PLATA"/>
    <n v="402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3 - PAPEL, CARTÓN E IMPRESO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3 - PAPEL, CARTÓN E IMPRESOS"/>
    <s v="N"/>
    <s v="00 - N/A"/>
    <s v="30 - FONDOS PROPIOS"/>
    <s v="(blank)"/>
    <s v="18 - PUERTO PLATA"/>
    <n v="656000"/>
    <n v="85550.56"/>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4 - PRODUCTOS FARMACÉUTICOS"/>
    <s v="N"/>
    <s v="00 - N/A"/>
    <s v="30 - FONDOS PROPIOS"/>
    <s v="(blank)"/>
    <s v="18 - PUERTO PLATA"/>
    <n v="3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5 - CUERO, CAUCHO Y PLÁSTICO"/>
    <s v="N"/>
    <s v="00 - N/A"/>
    <s v="30 - FONDOS PROPIOS"/>
    <s v="(blank)"/>
    <s v="18 - PUERTO PLATA"/>
    <n v="15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6 - PRODUCTOS DE MINERALES, METÁLICOS Y NO METÁLICOS"/>
    <s v="N"/>
    <s v="00 - N/A"/>
    <s v="30 - FONDOS PROPIOS"/>
    <s v="(blank)"/>
    <s v="18 - PUERTO PLATA"/>
    <n v="175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7 - COMBUSTIBLES, LUBRICANTES, PRODUCTOS QUÍMICOS Y CONEXO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7 - COMBUSTIBLES, LUBRICANTES, PRODUCTOS QUÍMICOS Y CONEXOS"/>
    <s v="N"/>
    <s v="00 - N/A"/>
    <s v="30 - FONDOS PROPIOS"/>
    <s v="(blank)"/>
    <s v="18 - PUERTO PLATA"/>
    <n v="18426000"/>
    <n v="5323066.7"/>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9 - PRODUCTOS Y ÚTILES VARIOS"/>
    <s v="N"/>
    <s v="00 - N/A"/>
    <s v="10 - FONDO GENERAL"/>
    <s v="(blank)"/>
    <s v="18 - PUERTO PLATA"/>
    <n v="0"/>
    <n v="240884.68"/>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9 - PRODUCTOS Y ÚTILES VARIOS"/>
    <s v="N"/>
    <s v="00 - N/A"/>
    <s v="30 - FONDOS PROPIOS"/>
    <s v="(blank)"/>
    <s v="18 - PUERTO PLATA"/>
    <n v="2890000"/>
    <n v="709669.94"/>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1 - REMUNERACIONES"/>
    <s v="N"/>
    <s v="00 - N/A"/>
    <s v="10 - FONDO GENERAL"/>
    <s v="(blank)"/>
    <s v="18 - PUERTO PLATA"/>
    <n v="0"/>
    <n v="9226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1 - REMUNERACIONES"/>
    <s v="N"/>
    <s v="00 - N/A"/>
    <s v="30 - FONDOS PROPIOS"/>
    <s v="(blank)"/>
    <s v="18 - PUERTO PLATA"/>
    <n v="20114800"/>
    <n v="48618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2 - SOBRESUELDOS"/>
    <s v="N"/>
    <s v="00 - N/A"/>
    <s v="30 - FONDOS PROPIOS"/>
    <s v="(blank)"/>
    <s v="18 - PUERTO PLATA"/>
    <n v="1607180"/>
    <n v="25482.010000000002"/>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4 - GRATIFICACIONES Y BONIFICACIONES"/>
    <s v="N"/>
    <s v="00 - N/A"/>
    <s v="30 - FONDOS PROPIOS"/>
    <s v="(blank)"/>
    <s v="18 - PUERTO PLATA"/>
    <n v="38000"/>
    <n v="60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5 - CONTRIBUCIONES A LA SEGURIDAD SOCIAL"/>
    <s v="N"/>
    <s v="00 - N/A"/>
    <s v="10 - FONDO GENERAL"/>
    <s v="(blank)"/>
    <s v="18 - PUERTO PLATA"/>
    <n v="0"/>
    <n v="141988.15"/>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5 - CONTRIBUCIONES A LA SEGURIDAD SOCIAL"/>
    <s v="N"/>
    <s v="00 - N/A"/>
    <s v="30 - FONDOS PROPIOS"/>
    <s v="(blank)"/>
    <s v="18 - PUERTO PLATA"/>
    <n v="2928636"/>
    <n v="748231.04999999993"/>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4 - TRANSPORTE Y ALMACENAJE"/>
    <s v="N"/>
    <s v="00 - N/A"/>
    <s v="30 - FONDOS PROPIOS"/>
    <s v="(blank)"/>
    <s v="18 - PUERTO PLATA"/>
    <n v="12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5 - ALQUILERES Y RENTAS"/>
    <s v="N"/>
    <s v="00 - N/A"/>
    <s v="30 - FONDOS PROPIOS"/>
    <s v="(blank)"/>
    <s v="18 - PUERTO PLATA"/>
    <n v="125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18 - PUERTO PLATA"/>
    <n v="29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18 - PUERTO PLATA"/>
    <n v="15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5 - CUERO, CAUCHO Y PLÁSTICO"/>
    <s v="N"/>
    <s v="00 - N/A"/>
    <s v="30 - FONDOS PROPIOS"/>
    <s v="(blank)"/>
    <s v="18 - PUERTO PLATA"/>
    <n v="200000"/>
    <n v="59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8 - PUERTO PLATA"/>
    <n v="503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8 - PUERTO PLATA"/>
    <n v="150000"/>
    <n v="593"/>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9 - PRODUCTOS Y ÚTILES VARIOS"/>
    <s v="N"/>
    <s v="00 - N/A"/>
    <s v="30 - FONDOS PROPIOS"/>
    <s v="(blank)"/>
    <s v="18 - PUERTO PLATA"/>
    <n v="4106400"/>
    <n v="53659.06"/>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1 - REMUNERACIONES"/>
    <s v="N"/>
    <s v="00 - N/A"/>
    <s v="30 - FONDOS PROPIOS"/>
    <s v="(blank)"/>
    <s v="18 - PUERTO PLATA"/>
    <n v="9080435"/>
    <n v="239620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2 - SOBRESUELDOS"/>
    <s v="N"/>
    <s v="00 - N/A"/>
    <s v="30 - FONDOS PROPIOS"/>
    <s v="(blank)"/>
    <s v="18 - PUERTO PLATA"/>
    <n v="798495"/>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4 - GRATIFICACIONES Y BONIFICACIONES"/>
    <s v="N"/>
    <s v="00 - N/A"/>
    <s v="30 - FONDOS PROPIOS"/>
    <s v="(blank)"/>
    <s v="18 - PUERTO PLATA"/>
    <n v="105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5 - CONTRIBUCIONES A LA SEGURIDAD SOCIAL"/>
    <s v="N"/>
    <s v="00 - N/A"/>
    <s v="30 - FONDOS PROPIOS"/>
    <s v="(blank)"/>
    <s v="18 - PUERTO PLATA"/>
    <n v="1287398"/>
    <n v="367706.33"/>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1 - SERVICIOS BÁSICOS"/>
    <s v="N"/>
    <s v="00 - N/A"/>
    <s v="30 - FONDOS PROPIOS"/>
    <s v="(blank)"/>
    <s v="18 - PUERTO PLATA"/>
    <n v="250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5 - ALQUILERES Y RENTAS"/>
    <s v="N"/>
    <s v="00 - N/A"/>
    <s v="30 - FONDOS PROPIOS"/>
    <s v="(blank)"/>
    <s v="18 - PUERTO PLATA"/>
    <n v="250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9 - OTRAS CONTRATACIONES DE SERVICIOS"/>
    <s v="N"/>
    <s v="00 - N/A"/>
    <s v="30 - FONDOS PROPIOS"/>
    <s v="(blank)"/>
    <s v="18 - PUERTO PLATA"/>
    <n v="2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1 - REMUNERACIONES"/>
    <s v="N"/>
    <s v="00 - N/A"/>
    <s v="10 - FONDO GENERAL"/>
    <s v="(blank)"/>
    <s v="18 - PUERTO PLATA"/>
    <n v="53013934"/>
    <n v="1505812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1 - REMUNERACIONES"/>
    <s v="N"/>
    <s v="00 - N/A"/>
    <s v="30 - FONDOS PROPIOS"/>
    <s v="(blank)"/>
    <s v="18 - PUERTO PLATA"/>
    <n v="48807200"/>
    <n v="1289536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2 - SOBRESUELDOS"/>
    <s v="N"/>
    <s v="00 - N/A"/>
    <s v="30 - FONDOS PROPIOS"/>
    <s v="(blank)"/>
    <s v="18 - PUERTO PLATA"/>
    <n v="8768621"/>
    <n v="120756.53"/>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4 - GRATIFICACIONES Y BONIFICACIONES"/>
    <s v="N"/>
    <s v="00 - N/A"/>
    <s v="30 - FONDOS PROPIOS"/>
    <s v="(blank)"/>
    <s v="18 - PUERTO PLATA"/>
    <n v="224000"/>
    <n v="3450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5 - CONTRIBUCIONES A LA SEGURIDAD SOCIAL"/>
    <s v="N"/>
    <s v="00 - N/A"/>
    <s v="10 - FONDO GENERAL"/>
    <s v="(blank)"/>
    <s v="18 - PUERTO PLATA"/>
    <n v="7476643"/>
    <n v="2316670.9299999997"/>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5 - CONTRIBUCIONES A LA SEGURIDAD SOCIAL"/>
    <s v="N"/>
    <s v="00 - N/A"/>
    <s v="30 - FONDOS PROPIOS"/>
    <s v="(blank)"/>
    <s v="18 - PUERTO PLATA"/>
    <n v="6988543"/>
    <n v="1989098.82"/>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1 - SERVICIOS BÁSICOS"/>
    <s v="N"/>
    <s v="00 - N/A"/>
    <s v="10 - FONDO GENERAL"/>
    <s v="(blank)"/>
    <s v="18 - PUERTO PLATA"/>
    <n v="301984450"/>
    <n v="90109045.770000011"/>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1 - SERVICIOS BÁSICOS"/>
    <s v="N"/>
    <s v="00 - N/A"/>
    <s v="30 - FONDOS PROPIOS"/>
    <s v="(blank)"/>
    <s v="18 - PUERTO PLATA"/>
    <n v="126000"/>
    <n v="10676.84"/>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5 - ALQUILERES Y RENTAS"/>
    <s v="N"/>
    <s v="00 - N/A"/>
    <s v="30 - FONDOS PROPIOS"/>
    <s v="(blank)"/>
    <s v="18 - PUERTO PLATA"/>
    <n v="2800000"/>
    <n v="234362.8"/>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7 - SERVICIOS DE CONSERVACIÓN, REPARACIONES MENORES E INSTALACIONES TEMPORALES"/>
    <s v="N"/>
    <s v="00 - N/A"/>
    <s v="10 - FONDO GENERAL"/>
    <s v="(blank)"/>
    <s v="18 - PUERTO PLATA"/>
    <n v="0"/>
    <n v="969134"/>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7 - SERVICIOS DE CONSERVACIÓN, REPARACIONES MENORES E INSTALACIONES TEMPORALES"/>
    <s v="N"/>
    <s v="00 - N/A"/>
    <s v="30 - FONDOS PROPIOS"/>
    <s v="(blank)"/>
    <s v="18 - PUERTO PLATA"/>
    <n v="8710000"/>
    <n v="3300156.4000000004"/>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8 - OTROS SERVICIOS NO INCLUIDOS EN CONCEPTOS ANTERIORES"/>
    <s v="N"/>
    <s v="00 - N/A"/>
    <s v="30 - FONDOS PROPIOS"/>
    <s v="(blank)"/>
    <s v="18 - PUERTO PLATA"/>
    <n v="1468800"/>
    <n v="22097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9 - OTRAS CONTRATACIONES DE SERVICIOS"/>
    <s v="N"/>
    <s v="00 - N/A"/>
    <s v="30 - FONDOS PROPIOS"/>
    <s v="(blank)"/>
    <s v="18 - PUERTO PLATA"/>
    <n v="2000000"/>
    <n v="738341.65"/>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2 - TEXTILES Y VESTUARIOS"/>
    <s v="N"/>
    <s v="00 - N/A"/>
    <s v="30 - FONDOS PROPIOS"/>
    <s v="(blank)"/>
    <s v="18 - PUERTO PLATA"/>
    <n v="1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5 - CUERO, CAUCHO Y PLÁSTICO"/>
    <s v="N"/>
    <s v="00 - N/A"/>
    <s v="10 - FONDO GENERAL"/>
    <s v="(blank)"/>
    <s v="18 - PUERTO PLATA"/>
    <n v="0"/>
    <n v="26125.200000000001"/>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5 - CUERO, CAUCHO Y PLÁSTICO"/>
    <s v="N"/>
    <s v="00 - N/A"/>
    <s v="30 - FONDOS PROPIOS"/>
    <s v="(blank)"/>
    <s v="18 - PUERTO PLATA"/>
    <n v="9000000"/>
    <n v="240810.01"/>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6 - PRODUCTOS DE MINERALES, METÁLICOS Y NO METÁLICO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6 - PRODUCTOS DE MINERALES, METÁLICOS Y NO METÁLICOS"/>
    <s v="N"/>
    <s v="00 - N/A"/>
    <s v="30 - FONDOS PROPIOS"/>
    <s v="(blank)"/>
    <s v="18 - PUERTO PLATA"/>
    <n v="8577000"/>
    <n v="96433.56"/>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7 - COMBUSTIBLES, LUBRICANTES, PRODUCTOS QUÍMICOS Y CONEXOS"/>
    <s v="N"/>
    <s v="00 - N/A"/>
    <s v="10 - FONDO GENERAL"/>
    <s v="(blank)"/>
    <s v="18 - PUERTO PLATA"/>
    <n v="0"/>
    <n v="3658391"/>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7 - COMBUSTIBLES, LUBRICANTES, PRODUCTOS QUÍMICOS Y CONEXOS"/>
    <s v="N"/>
    <s v="00 - N/A"/>
    <s v="30 - FONDOS PROPIOS"/>
    <s v="(blank)"/>
    <s v="18 - PUERTO PLATA"/>
    <n v="7020000"/>
    <n v="51976.06"/>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9 - PRODUCTOS Y ÚTILES VARIOS"/>
    <s v="N"/>
    <s v="00 - N/A"/>
    <s v="10 - FONDO GENERAL"/>
    <s v="(blank)"/>
    <s v="18 - PUERTO PLATA"/>
    <n v="0"/>
    <n v="193705.97"/>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9 - PRODUCTOS Y ÚTILES VARIOS"/>
    <s v="N"/>
    <s v="00 - N/A"/>
    <s v="30 - FONDOS PROPIOS"/>
    <s v="(blank)"/>
    <s v="18 - PUERTO PLATA"/>
    <n v="11990000"/>
    <n v="265149.27"/>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1 - REMUNERACIONES"/>
    <s v="N"/>
    <s v="00 - N/A"/>
    <s v="10 - FONDO GENERAL"/>
    <s v="(blank)"/>
    <s v="99 - MULTIPROVINCIAL"/>
    <n v="1235567600"/>
    <n v="461519844.98999995"/>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1 - REMUNERACIONES"/>
    <s v="N"/>
    <s v="00 - N/A"/>
    <s v="30 - FONDOS PROPIOS"/>
    <s v="(blank)"/>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2 - SOBRESUELDOS"/>
    <s v="N"/>
    <s v="00 - N/A"/>
    <s v="10 - FONDO GENERAL"/>
    <s v="(blank)"/>
    <s v="99 - MULTIPROVINCIAL"/>
    <n v="123000000"/>
    <n v="1244200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5 - CONTRIBUCIONES A LA SEGURIDAD SOCIAL"/>
    <s v="N"/>
    <s v="00 - N/A"/>
    <s v="10 - FONDO GENERAL"/>
    <s v="(blank)"/>
    <s v="99 - MULTIPROVINCIAL"/>
    <n v="171752400"/>
    <n v="70539917.289999992"/>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1 - SERVICIOS BÁSICOS"/>
    <s v="N"/>
    <s v="00 - N/A"/>
    <s v="10 - FONDO GENERAL"/>
    <s v="(blank)"/>
    <s v="99 - MULTIPROVINCIAL"/>
    <n v="57195080"/>
    <n v="21047209.559999999"/>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2 - PUBLICIDAD, IMPRESIÓN Y ENCUADERNACIÓN"/>
    <s v="N"/>
    <s v="00 - N/A"/>
    <s v="30 - FONDOS PROPIOS"/>
    <s v="(blank)"/>
    <s v="99 - MULTIPROVINCIAL"/>
    <n v="7000000"/>
    <n v="2092914.0300000003"/>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3 - VIÁTICOS"/>
    <s v="N"/>
    <s v="00 - N/A"/>
    <s v="10 - FONDO GENERAL"/>
    <s v="(blank)"/>
    <s v="99 - MULTIPROVINCIAL"/>
    <n v="26000000"/>
    <n v="363425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3 - VIÁTICOS"/>
    <s v="N"/>
    <s v="00 - N/A"/>
    <s v="30 - FONDOS PROPIOS"/>
    <s v="(blank)"/>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4 - TRANSPORTE Y ALMACENAJE"/>
    <s v="N"/>
    <s v="00 - N/A"/>
    <s v="10 - FONDO GENERAL"/>
    <s v="(blank)"/>
    <s v="99 - MULTIPROVINCIAL"/>
    <n v="20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4 - TRANSPORTE Y ALMACENAJE"/>
    <s v="N"/>
    <s v="00 - N/A"/>
    <s v="30 - FONDOS PROPIOS"/>
    <s v="(blank)"/>
    <s v="99 - MULTIPROVINCIAL"/>
    <n v="200052"/>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5 - ALQUILERES Y RENTAS"/>
    <s v="N"/>
    <s v="00 - N/A"/>
    <s v="30 - FONDOS PROPIOS"/>
    <s v="(blank)"/>
    <s v="99 - MULTIPROVINCIAL"/>
    <n v="69204000"/>
    <n v="2875163.15"/>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6 - SEGUROS"/>
    <s v="N"/>
    <s v="00 - N/A"/>
    <s v="10 - FONDO GENERAL"/>
    <s v="(blank)"/>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6 - SEGUROS"/>
    <s v="N"/>
    <s v="00 - N/A"/>
    <s v="30 - FONDOS PROPIOS"/>
    <s v="(blank)"/>
    <s v="99 - MULTIPROVINCIAL"/>
    <n v="104000000"/>
    <n v="50901459.890000008"/>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7 - SERVICIOS DE CONSERVACIÓN, REPARACIONES MENORES E INSTALACIONES TEMPORALES"/>
    <s v="N"/>
    <s v="00 - N/A"/>
    <s v="10 - FONDO GENERAL"/>
    <s v="(blank)"/>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7 - SERVICIOS DE CONSERVACIÓN, REPARACIONES MENORES E INSTALACIONES TEMPORALES"/>
    <s v="N"/>
    <s v="00 - N/A"/>
    <s v="30 - FONDOS PROPIOS"/>
    <s v="(blank)"/>
    <s v="99 - MULTIPROVINCIAL"/>
    <n v="70600000"/>
    <n v="18342320.02999999"/>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8 - OTROS SERVICIOS NO INCLUIDOS EN CONCEPTOS ANTERIORES"/>
    <s v="N"/>
    <s v="00 - N/A"/>
    <s v="30 - FONDOS PROPIOS"/>
    <s v="(blank)"/>
    <s v="99 - MULTIPROVINCIAL"/>
    <n v="27400000"/>
    <n v="4847372.71"/>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9 - OTRAS CONTRATACIONES DE SERVICIOS"/>
    <s v="N"/>
    <s v="00 - N/A"/>
    <s v="30 - FONDOS PROPIOS"/>
    <s v="(blank)"/>
    <s v="99 - MULTIPROVINCIAL"/>
    <n v="16500000"/>
    <n v="4498672.12"/>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1 - ALIMENTOS Y PRODUCTOS AGROFORESTALES"/>
    <s v="N"/>
    <s v="00 - N/A"/>
    <s v="30 - FONDOS PROPIOS"/>
    <s v="(blank)"/>
    <s v="99 - MULTIPROVINCIAL"/>
    <n v="3300000"/>
    <n v="687688.6"/>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2 - TEXTILES Y VESTUARIOS"/>
    <s v="N"/>
    <s v="00 - N/A"/>
    <s v="30 - FONDOS PROPIOS"/>
    <s v="(blank)"/>
    <s v="99 - MULTIPROVINCIAL"/>
    <n v="65999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3 - PAPEL, CARTÓN E IMPRESOS"/>
    <s v="N"/>
    <s v="00 - N/A"/>
    <s v="30 - FONDOS PROPIOS"/>
    <s v="(blank)"/>
    <s v="99 - MULTIPROVINCIAL"/>
    <n v="10700000"/>
    <n v="2219644"/>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4 - PRODUCTOS FARMACÉUTICOS"/>
    <s v="N"/>
    <s v="00 - N/A"/>
    <s v="30 - FONDOS PROPIOS"/>
    <s v="(blank)"/>
    <s v="99 - MULTIPROVINCIAL"/>
    <n v="2000000"/>
    <n v="681295.3"/>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5 - CUERO, CAUCHO Y PLÁSTICO"/>
    <s v="N"/>
    <s v="00 - N/A"/>
    <s v="30 - FONDOS PROPIOS"/>
    <s v="(blank)"/>
    <s v="99 - MULTIPROVINCIAL"/>
    <n v="327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6 - PRODUCTOS DE MINERALES, METÁLICOS Y NO METÁLICOS"/>
    <s v="N"/>
    <s v="00 - N/A"/>
    <s v="10 - FONDO GENERAL"/>
    <s v="(blank)"/>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6 - PRODUCTOS DE MINERALES, METÁLICOS Y NO METÁLICOS"/>
    <s v="N"/>
    <s v="00 - N/A"/>
    <s v="30 - FONDOS PROPIOS"/>
    <s v="(blank)"/>
    <s v="99 - MULTIPROVINCIAL"/>
    <n v="8930000"/>
    <n v="463799"/>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7 - COMBUSTIBLES, LUBRICANTES, PRODUCTOS QUÍMICOS Y CONEXOS"/>
    <s v="N"/>
    <s v="00 - N/A"/>
    <s v="10 - FONDO GENERAL"/>
    <s v="(blank)"/>
    <s v="99 - MULTIPROVINCIAL"/>
    <n v="507240000"/>
    <n v="176152234.40000001"/>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7 - COMBUSTIBLES, LUBRICANTES, PRODUCTOS QUÍMICOS Y CONEXOS"/>
    <s v="N"/>
    <s v="00 - N/A"/>
    <s v="30 - FONDOS PROPIOS"/>
    <s v="(blank)"/>
    <s v="99 - MULTIPROVINCIAL"/>
    <n v="0"/>
    <n v="389741.85"/>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9 - PRODUCTOS Y ÚTILES VARIOS"/>
    <s v="N"/>
    <s v="00 - N/A"/>
    <s v="10 - FONDO GENERAL"/>
    <s v="(blank)"/>
    <s v="99 - MULTIPROVINCIAL"/>
    <n v="100000000"/>
    <n v="129011.09"/>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9 - PRODUCTOS Y ÚTILES VARIOS"/>
    <s v="N"/>
    <s v="00 - N/A"/>
    <s v="30 - FONDOS PROPIOS"/>
    <s v="(blank)"/>
    <s v="99 - MULTIPROVINCIAL"/>
    <n v="44068448"/>
    <n v="2820852.21"/>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1 - REMUNERACIONES"/>
    <s v="N"/>
    <s v="00 - N/A"/>
    <s v="10 - FONDO GENERAL"/>
    <s v="(blank)"/>
    <s v="99 - MULTIPROVINCIAL"/>
    <n v="138920912"/>
    <n v="46775275.010000005"/>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1 - REMUNERACIONES"/>
    <s v="N"/>
    <s v="00 - N/A"/>
    <s v="30 - FONDOS PROPIOS"/>
    <s v="(blank)"/>
    <s v="99 - MULTIPROVINCIAL"/>
    <n v="202674954"/>
    <n v="72275998.390000001"/>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2 - SOBRESUELDOS"/>
    <s v="N"/>
    <s v="00 - N/A"/>
    <s v="30 - FONDOS PROPIOS"/>
    <s v="(blank)"/>
    <s v="99 - MULTIPROVINCIAL"/>
    <n v="9931000"/>
    <n v="3243799.13"/>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5 - CONTRIBUCIONES A LA SEGURIDAD SOCIAL"/>
    <s v="N"/>
    <s v="00 - N/A"/>
    <s v="10 - FONDO GENERAL"/>
    <s v="(blank)"/>
    <s v="99 - MULTIPROVINCIAL"/>
    <n v="15469604"/>
    <n v="7138758.8499999978"/>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5 - CONTRIBUCIONES A LA SEGURIDAD SOCIAL"/>
    <s v="N"/>
    <s v="00 - N/A"/>
    <s v="30 - FONDOS PROPIOS"/>
    <s v="(blank)"/>
    <s v="99 - MULTIPROVINCIAL"/>
    <n v="32102045"/>
    <n v="10661910.84"/>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1 - SERVICIOS BÁSICOS"/>
    <s v="N"/>
    <s v="00 - N/A"/>
    <s v="10 - FONDO GENERAL"/>
    <s v="(blank)"/>
    <s v="99 - MULTIPROVINCIAL"/>
    <n v="7329511"/>
    <n v="6684844.7400000012"/>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1 - SERVICIOS BÁSICOS"/>
    <s v="N"/>
    <s v="00 - N/A"/>
    <s v="30 - FONDOS PROPIOS"/>
    <s v="(blank)"/>
    <s v="99 - MULTIPROVINCIAL"/>
    <n v="30972015"/>
    <n v="8218991.6000000006"/>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2 - PUBLICIDAD, IMPRESIÓN Y ENCUADERNACIÓN"/>
    <s v="N"/>
    <s v="00 - N/A"/>
    <s v="10 - FONDO GENERAL"/>
    <s v="(blank)"/>
    <s v="99 - MULTIPROVINCIAL"/>
    <n v="3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2 - PUBLICIDAD, IMPRESIÓN Y ENCUADERNACIÓN"/>
    <s v="N"/>
    <s v="00 - N/A"/>
    <s v="30 - FONDOS PROPIOS"/>
    <s v="(blank)"/>
    <s v="99 - MULTIPROVINCIAL"/>
    <n v="0"/>
    <n v="52132.4"/>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3 - VIÁTICOS"/>
    <s v="N"/>
    <s v="00 - N/A"/>
    <s v="10 - FONDO GENERAL"/>
    <s v="(blank)"/>
    <s v="99 - MULTIPROVINCIAL"/>
    <n v="4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3 - VIÁTICOS"/>
    <s v="N"/>
    <s v="00 - N/A"/>
    <s v="30 - FONDOS PROPIOS"/>
    <s v="(blank)"/>
    <s v="99 - MULTIPROVINCIAL"/>
    <n v="5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4 - TRANSPORTE Y ALMACENAJE"/>
    <s v="N"/>
    <s v="00 - N/A"/>
    <s v="10 - FONDO GENERAL"/>
    <s v="(blank)"/>
    <s v="99 - MULTIPROVINCIAL"/>
    <n v="1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4 - TRANSPORTE Y ALMACENAJE"/>
    <s v="N"/>
    <s v="00 - N/A"/>
    <s v="30 - FONDOS PROPIOS"/>
    <s v="(blank)"/>
    <s v="99 - MULTIPROVINCIAL"/>
    <n v="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5 - ALQUILERES Y RENTAS"/>
    <s v="N"/>
    <s v="00 - N/A"/>
    <s v="30 - FONDOS PROPIOS"/>
    <s v="(blank)"/>
    <s v="99 - MULTIPROVINCIAL"/>
    <n v="14026375"/>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6 - SEGUROS"/>
    <s v="N"/>
    <s v="00 - N/A"/>
    <s v="10 - FONDO GENERAL"/>
    <s v="(blank)"/>
    <s v="99 - MULTIPROVINCIAL"/>
    <n v="5000000"/>
    <n v="2329530.2199999997"/>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6 - SEGUROS"/>
    <s v="N"/>
    <s v="00 - N/A"/>
    <s v="30 - FONDOS PROPIOS"/>
    <s v="(blank)"/>
    <s v="99 - MULTIPROVINCIAL"/>
    <n v="0"/>
    <n v="565168.38"/>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7 - SERVICIOS DE CONSERVACIÓN, REPARACIONES MENORES E INSTALACIONES TEMPORALES"/>
    <s v="N"/>
    <s v="00 - N/A"/>
    <s v="10 - FONDO GENERAL"/>
    <s v="(blank)"/>
    <s v="99 - MULTIPROVINCIAL"/>
    <n v="2137609"/>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7 - SERVICIOS DE CONSERVACIÓN, REPARACIONES MENORES E INSTALACIONES TEMPORALES"/>
    <s v="N"/>
    <s v="00 - N/A"/>
    <s v="30 - FONDOS PROPIOS"/>
    <s v="(blank)"/>
    <s v="99 - MULTIPROVINCIAL"/>
    <n v="10305453"/>
    <n v="801534.24"/>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8 - OTROS SERVICIOS NO INCLUIDOS EN CONCEPTOS ANTERIORES"/>
    <s v="N"/>
    <s v="00 - N/A"/>
    <s v="30 - FONDOS PROPIOS"/>
    <s v="(blank)"/>
    <s v="99 - MULTIPROVINCIAL"/>
    <n v="6757365"/>
    <n v="7089703.3200000003"/>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9 - OTRAS CONTRATACIONES DE SERVICIOS"/>
    <s v="N"/>
    <s v="00 - N/A"/>
    <s v="30 - FONDOS PROPIOS"/>
    <s v="(blank)"/>
    <s v="99 - MULTIPROVINCIAL"/>
    <n v="55504196"/>
    <n v="1497066"/>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1 - ALIMENTOS Y PRODUCTOS AGROFORESTALES"/>
    <s v="N"/>
    <s v="00 - N/A"/>
    <s v="30 - FONDOS PROPIOS"/>
    <s v="(blank)"/>
    <s v="99 - MULTIPROVINCIAL"/>
    <n v="2080000"/>
    <n v="244877"/>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2 - TEXTILES Y VESTUARIOS"/>
    <s v="N"/>
    <s v="00 - N/A"/>
    <s v="30 - FONDOS PROPIOS"/>
    <s v="(blank)"/>
    <s v="99 - MULTIPROVINCIAL"/>
    <n v="16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3 - PAPEL, CARTÓN E IMPRESOS"/>
    <s v="N"/>
    <s v="00 - N/A"/>
    <s v="30 - FONDOS PROPIOS"/>
    <s v="(blank)"/>
    <s v="99 - MULTIPROVINCIAL"/>
    <n v="4186930"/>
    <n v="63499"/>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4 - PRODUCTOS FARMACÉUTICOS"/>
    <s v="N"/>
    <s v="00 - N/A"/>
    <s v="30 - FONDOS PROPIOS"/>
    <s v="(blank)"/>
    <s v="99 - MULTIPROVINCIAL"/>
    <n v="15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5 - CUERO, CAUCHO Y PLÁSTICO"/>
    <s v="N"/>
    <s v="00 - N/A"/>
    <s v="30 - FONDOS PROPIOS"/>
    <s v="(blank)"/>
    <s v="99 - MULTIPROVINCIAL"/>
    <n v="10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6 - PRODUCTOS DE MINERALES, METÁLICOS Y NO METÁLICOS"/>
    <s v="N"/>
    <s v="00 - N/A"/>
    <s v="30 - FONDOS PROPIOS"/>
    <s v="(blank)"/>
    <s v="99 - MULTIPROVINCIAL"/>
    <n v="326136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7 - COMBUSTIBLES, LUBRICANTES, PRODUCTOS QUÍMICOS Y CONEXOS"/>
    <s v="N"/>
    <s v="00 - N/A"/>
    <s v="30 - FONDOS PROPIOS"/>
    <s v="(blank)"/>
    <s v="99 - MULTIPROVINCIAL"/>
    <n v="20804046"/>
    <n v="320000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9 - PRODUCTOS Y ÚTILES VARIOS"/>
    <s v="N"/>
    <s v="00 - N/A"/>
    <s v="30 - FONDOS PROPIOS"/>
    <s v="(blank)"/>
    <s v="99 - MULTIPROVINCIAL"/>
    <n v="6171166"/>
    <n v="427101.94"/>
  </r>
  <r>
    <s v="2025"/>
    <x v="3"/>
    <x v="0"/>
    <x v="0"/>
    <x v="16"/>
    <s v="13 - N/A - Empresas públicas no financieras"/>
    <s v="6118 - LOTERIA NACIONAL"/>
    <s v="0001 - LOTERIA NACIONAL"/>
    <s v="4 - SERVICIOS SOCIALES"/>
    <s v="4.5 - Protección social"/>
    <s v="4.5.10 - Asistencia social"/>
    <s v="2.1 - REMUNERACIONES Y CONTRIBUCIONES"/>
    <s v="2.1.1 - REMUNERACIONES"/>
    <s v="N"/>
    <s v="00 - N/A"/>
    <s v="10 - FONDO GENERAL"/>
    <s v="(blank)"/>
    <s v="99 - MULTIPROVINCIAL"/>
    <n v="263541777"/>
    <n v="101361202.7"/>
  </r>
  <r>
    <s v="2025"/>
    <x v="3"/>
    <x v="0"/>
    <x v="0"/>
    <x v="16"/>
    <s v="13 - N/A - Empresas públicas no financieras"/>
    <s v="6118 - LOTERIA NACIONAL"/>
    <s v="0001 - LOTERIA NACIONAL"/>
    <s v="4 - SERVICIOS SOCIALES"/>
    <s v="4.5 - Protección social"/>
    <s v="4.5.10 - Asistencia social"/>
    <s v="2.1 - REMUNERACIONES Y CONTRIBUCIONES"/>
    <s v="2.1.1 - REMUNERACIONES"/>
    <s v="N"/>
    <s v="00 - N/A"/>
    <s v="30 - FONDOS PROPIOS"/>
    <s v="(blank)"/>
    <s v="99 - MULTIPROVINCIAL"/>
    <n v="186400000"/>
    <n v="50302607.730000004"/>
  </r>
  <r>
    <s v="2025"/>
    <x v="3"/>
    <x v="0"/>
    <x v="0"/>
    <x v="16"/>
    <s v="13 - N/A - Empresas públicas no financieras"/>
    <s v="6118 - LOTERIA NACIONAL"/>
    <s v="0001 - LOTERIA NACIONAL"/>
    <s v="4 - SERVICIOS SOCIALES"/>
    <s v="4.5 - Protección social"/>
    <s v="4.5.10 - Asistencia social"/>
    <s v="2.1 - REMUNERACIONES Y CONTRIBUCIONES"/>
    <s v="2.1.2 - SOBRESUELDOS"/>
    <s v="N"/>
    <s v="00 - N/A"/>
    <s v="30 - FONDOS PROPIOS"/>
    <s v="(blank)"/>
    <s v="99 - MULTIPROVINCIAL"/>
    <n v="80000000"/>
    <n v="5926000"/>
  </r>
  <r>
    <s v="2025"/>
    <x v="3"/>
    <x v="0"/>
    <x v="0"/>
    <x v="16"/>
    <s v="13 - N/A - Empresas públicas no financieras"/>
    <s v="6118 - LOTERIA NACIONAL"/>
    <s v="0001 - LOTERIA NACIONAL"/>
    <s v="4 - SERVICIOS SOCIALES"/>
    <s v="4.5 - Protección social"/>
    <s v="4.5.10 - Asistencia social"/>
    <s v="2.1 - REMUNERACIONES Y CONTRIBUCIONES"/>
    <s v="2.1.5 - CONTRIBUCIONES A LA SEGURIDAD SOCIAL"/>
    <s v="N"/>
    <s v="00 - N/A"/>
    <s v="10 - FONDO GENERAL"/>
    <s v="(blank)"/>
    <s v="99 - MULTIPROVINCIAL"/>
    <n v="42900000"/>
    <n v="15458231.659999996"/>
  </r>
  <r>
    <s v="2025"/>
    <x v="3"/>
    <x v="0"/>
    <x v="0"/>
    <x v="16"/>
    <s v="13 - N/A - Empresas públicas no financieras"/>
    <s v="6118 - LOTERIA NACIONAL"/>
    <s v="0001 - LOTERIA NACIONAL"/>
    <s v="4 - SERVICIOS SOCIALES"/>
    <s v="4.5 - Protección social"/>
    <s v="4.5.10 - Asistencia social"/>
    <s v="2.1 - REMUNERACIONES Y CONTRIBUCIONES"/>
    <s v="2.1.5 - CONTRIBUCIONES A LA SEGURIDAD SOCIAL"/>
    <s v="N"/>
    <s v="00 - N/A"/>
    <s v="30 - FONDOS PROPIOS"/>
    <s v="(blank)"/>
    <s v="99 - MULTIPROVINCIAL"/>
    <n v="25975000"/>
    <n v="6788931.3900000015"/>
  </r>
  <r>
    <s v="2025"/>
    <x v="3"/>
    <x v="0"/>
    <x v="0"/>
    <x v="16"/>
    <s v="13 - N/A - Empresas públicas no financieras"/>
    <s v="6118 - LOTERIA NACIONAL"/>
    <s v="0001 - LOTERIA NACIONAL"/>
    <s v="4 - SERVICIOS SOCIALES"/>
    <s v="4.5 - Protección social"/>
    <s v="4.5.10 - Asistencia social"/>
    <s v="2.2 - CONTRATACIÓN DE SERVICIOS"/>
    <s v="2.2.1 - SERVICIOS BÁSICOS"/>
    <s v="N"/>
    <s v="00 - N/A"/>
    <s v="30 - FONDOS PROPIOS"/>
    <s v="(blank)"/>
    <s v="99 - MULTIPROVINCIAL"/>
    <n v="29205000"/>
    <n v="6078551.2900000019"/>
  </r>
  <r>
    <s v="2025"/>
    <x v="3"/>
    <x v="0"/>
    <x v="0"/>
    <x v="16"/>
    <s v="13 - N/A - Empresas públicas no financieras"/>
    <s v="6118 - LOTERIA NACIONAL"/>
    <s v="0001 - LOTERIA NACIONAL"/>
    <s v="4 - SERVICIOS SOCIALES"/>
    <s v="4.5 - Protección social"/>
    <s v="4.5.10 - Asistencia social"/>
    <s v="2.2 - CONTRATACIÓN DE SERVICIOS"/>
    <s v="2.2.2 - PUBLICIDAD, IMPRESIÓN Y ENCUADERNACIÓN"/>
    <s v="N"/>
    <s v="00 - N/A"/>
    <s v="30 - FONDOS PROPIOS"/>
    <s v="(blank)"/>
    <s v="99 - MULTIPROVINCIAL"/>
    <n v="87225000"/>
    <n v="1965731"/>
  </r>
  <r>
    <s v="2025"/>
    <x v="3"/>
    <x v="0"/>
    <x v="0"/>
    <x v="16"/>
    <s v="13 - N/A - Empresas públicas no financieras"/>
    <s v="6118 - LOTERIA NACIONAL"/>
    <s v="0001 - LOTERIA NACIONAL"/>
    <s v="4 - SERVICIOS SOCIALES"/>
    <s v="4.5 - Protección social"/>
    <s v="4.5.10 - Asistencia social"/>
    <s v="2.2 - CONTRATACIÓN DE SERVICIOS"/>
    <s v="2.2.3 - VIÁTICOS"/>
    <s v="N"/>
    <s v="00 - N/A"/>
    <s v="30 - FONDOS PROPIOS"/>
    <s v="(blank)"/>
    <s v="99 - MULTIPROVINCIAL"/>
    <n v="150000"/>
    <n v="0"/>
  </r>
  <r>
    <s v="2025"/>
    <x v="3"/>
    <x v="0"/>
    <x v="0"/>
    <x v="16"/>
    <s v="13 - N/A - Empresas públicas no financieras"/>
    <s v="6118 - LOTERIA NACIONAL"/>
    <s v="0001 - LOTERIA NACIONAL"/>
    <s v="4 - SERVICIOS SOCIALES"/>
    <s v="4.5 - Protección social"/>
    <s v="4.5.10 - Asistencia social"/>
    <s v="2.2 - CONTRATACIÓN DE SERVICIOS"/>
    <s v="2.2.4 - TRANSPORTE Y ALMACENAJE"/>
    <s v="N"/>
    <s v="00 - N/A"/>
    <s v="30 - FONDOS PROPIOS"/>
    <s v="(blank)"/>
    <s v="99 - MULTIPROVINCIAL"/>
    <n v="450000"/>
    <n v="0"/>
  </r>
  <r>
    <s v="2025"/>
    <x v="3"/>
    <x v="0"/>
    <x v="0"/>
    <x v="16"/>
    <s v="13 - N/A - Empresas públicas no financieras"/>
    <s v="6118 - LOTERIA NACIONAL"/>
    <s v="0001 - LOTERIA NACIONAL"/>
    <s v="4 - SERVICIOS SOCIALES"/>
    <s v="4.5 - Protección social"/>
    <s v="4.5.10 - Asistencia social"/>
    <s v="2.2 - CONTRATACIÓN DE SERVICIOS"/>
    <s v="2.2.5 - ALQUILERES Y RENTAS"/>
    <s v="N"/>
    <s v="00 - N/A"/>
    <s v="30 - FONDOS PROPIOS"/>
    <s v="(blank)"/>
    <s v="99 - MULTIPROVINCIAL"/>
    <n v="12550000"/>
    <n v="463356.1"/>
  </r>
  <r>
    <s v="2025"/>
    <x v="3"/>
    <x v="0"/>
    <x v="0"/>
    <x v="16"/>
    <s v="13 - N/A - Empresas públicas no financieras"/>
    <s v="6118 - LOTERIA NACIONAL"/>
    <s v="0001 - LOTERIA NACIONAL"/>
    <s v="4 - SERVICIOS SOCIALES"/>
    <s v="4.5 - Protección social"/>
    <s v="4.5.10 - Asistencia social"/>
    <s v="2.2 - CONTRATACIÓN DE SERVICIOS"/>
    <s v="2.2.6 - SEGUROS"/>
    <s v="N"/>
    <s v="00 - N/A"/>
    <s v="30 - FONDOS PROPIOS"/>
    <s v="(blank)"/>
    <s v="99 - MULTIPROVINCIAL"/>
    <n v="4800000"/>
    <n v="1474408.1400000001"/>
  </r>
  <r>
    <s v="2025"/>
    <x v="3"/>
    <x v="0"/>
    <x v="0"/>
    <x v="16"/>
    <s v="13 - N/A - Empresas públicas no financieras"/>
    <s v="6118 - LOTERIA NACIONAL"/>
    <s v="0001 - LOTERIA NACIONAL"/>
    <s v="4 - SERVICIOS SOCIALES"/>
    <s v="4.5 - Protección social"/>
    <s v="4.5.10 - Asistencia social"/>
    <s v="2.2 - CONTRATACIÓN DE SERVICIOS"/>
    <s v="2.2.7 - SERVICIOS DE CONSERVACIÓN, REPARACIONES MENORES E INSTALACIONES TEMPORALES"/>
    <s v="N"/>
    <s v="00 - N/A"/>
    <s v="30 - FONDOS PROPIOS"/>
    <s v="(blank)"/>
    <s v="99 - MULTIPROVINCIAL"/>
    <n v="41310000"/>
    <n v="166154.85"/>
  </r>
  <r>
    <s v="2025"/>
    <x v="3"/>
    <x v="0"/>
    <x v="0"/>
    <x v="16"/>
    <s v="13 - N/A - Empresas públicas no financieras"/>
    <s v="6118 - LOTERIA NACIONAL"/>
    <s v="0001 - LOTERIA NACIONAL"/>
    <s v="4 - SERVICIOS SOCIALES"/>
    <s v="4.5 - Protección social"/>
    <s v="4.5.10 - Asistencia social"/>
    <s v="2.2 - CONTRATACIÓN DE SERVICIOS"/>
    <s v="2.2.8 - OTROS SERVICIOS NO INCLUIDOS EN CONCEPTOS ANTERIORES"/>
    <s v="N"/>
    <s v="00 - N/A"/>
    <s v="10 - FONDO GENERAL"/>
    <s v="(blank)"/>
    <s v="99 - MULTIPROVINCIAL"/>
    <n v="0"/>
    <n v="27000000"/>
  </r>
  <r>
    <s v="2025"/>
    <x v="3"/>
    <x v="0"/>
    <x v="0"/>
    <x v="16"/>
    <s v="13 - N/A - Empresas públicas no financieras"/>
    <s v="6118 - LOTERIA NACIONAL"/>
    <s v="0001 - LOTERIA NACIONAL"/>
    <s v="4 - SERVICIOS SOCIALES"/>
    <s v="4.5 - Protección social"/>
    <s v="4.5.10 - Asistencia social"/>
    <s v="2.2 - CONTRATACIÓN DE SERVICIOS"/>
    <s v="2.2.8 - OTROS SERVICIOS NO INCLUIDOS EN CONCEPTOS ANTERIORES"/>
    <s v="N"/>
    <s v="00 - N/A"/>
    <s v="30 - FONDOS PROPIOS"/>
    <s v="(blank)"/>
    <s v="99 - MULTIPROVINCIAL"/>
    <n v="523064126"/>
    <n v="18465745.909999996"/>
  </r>
  <r>
    <s v="2025"/>
    <x v="3"/>
    <x v="0"/>
    <x v="0"/>
    <x v="16"/>
    <s v="13 - N/A - Empresas públicas no financieras"/>
    <s v="6118 - LOTERIA NACIONAL"/>
    <s v="0001 - LOTERIA NACIONAL"/>
    <s v="4 - SERVICIOS SOCIALES"/>
    <s v="4.5 - Protección social"/>
    <s v="4.5.10 - Asistencia social"/>
    <s v="2.2 - CONTRATACIÓN DE SERVICIOS"/>
    <s v="2.2.9 - OTRAS CONTRATACIONES DE SERVICIOS"/>
    <s v="N"/>
    <s v="00 - N/A"/>
    <s v="30 - FONDOS PROPIOS"/>
    <s v="(blank)"/>
    <s v="99 - MULTIPROVINCIAL"/>
    <n v="5100000"/>
    <n v="56640"/>
  </r>
  <r>
    <s v="2025"/>
    <x v="3"/>
    <x v="0"/>
    <x v="0"/>
    <x v="16"/>
    <s v="13 - N/A - Empresas públicas no financieras"/>
    <s v="6118 - LOTERIA NACIONAL"/>
    <s v="0001 - LOTERIA NACIONAL"/>
    <s v="4 - SERVICIOS SOCIALES"/>
    <s v="4.5 - Protección social"/>
    <s v="4.5.10 - Asistencia social"/>
    <s v="2.3 - MATERIALES Y SUMINISTROS"/>
    <s v="2.3.1 - ALIMENTOS Y PRODUCTOS AGROFORESTALES"/>
    <s v="N"/>
    <s v="00 - N/A"/>
    <s v="30 - FONDOS PROPIOS"/>
    <s v="(blank)"/>
    <s v="99 - MULTIPROVINCIAL"/>
    <n v="825000"/>
    <n v="313858.42000000004"/>
  </r>
  <r>
    <s v="2025"/>
    <x v="3"/>
    <x v="0"/>
    <x v="0"/>
    <x v="16"/>
    <s v="13 - N/A - Empresas públicas no financieras"/>
    <s v="6118 - LOTERIA NACIONAL"/>
    <s v="0001 - LOTERIA NACIONAL"/>
    <s v="4 - SERVICIOS SOCIALES"/>
    <s v="4.5 - Protección social"/>
    <s v="4.5.10 - Asistencia social"/>
    <s v="2.3 - MATERIALES Y SUMINISTROS"/>
    <s v="2.3.2 - TEXTILES Y VESTUARIOS"/>
    <s v="N"/>
    <s v="00 - N/A"/>
    <s v="30 - FONDOS PROPIOS"/>
    <s v="(blank)"/>
    <s v="99 - MULTIPROVINCIAL"/>
    <n v="200000"/>
    <n v="4300.04"/>
  </r>
  <r>
    <s v="2025"/>
    <x v="3"/>
    <x v="0"/>
    <x v="0"/>
    <x v="16"/>
    <s v="13 - N/A - Empresas públicas no financieras"/>
    <s v="6118 - LOTERIA NACIONAL"/>
    <s v="0001 - LOTERIA NACIONAL"/>
    <s v="4 - SERVICIOS SOCIALES"/>
    <s v="4.5 - Protección social"/>
    <s v="4.5.10 - Asistencia social"/>
    <s v="2.3 - MATERIALES Y SUMINISTROS"/>
    <s v="2.3.3 - PAPEL, CARTÓN E IMPRESOS"/>
    <s v="N"/>
    <s v="00 - N/A"/>
    <s v="30 - FONDOS PROPIOS"/>
    <s v="(blank)"/>
    <s v="99 - MULTIPROVINCIAL"/>
    <n v="3180000"/>
    <n v="1162911.67"/>
  </r>
  <r>
    <s v="2025"/>
    <x v="3"/>
    <x v="0"/>
    <x v="0"/>
    <x v="16"/>
    <s v="13 - N/A - Empresas públicas no financieras"/>
    <s v="6118 - LOTERIA NACIONAL"/>
    <s v="0001 - LOTERIA NACIONAL"/>
    <s v="4 - SERVICIOS SOCIALES"/>
    <s v="4.5 - Protección social"/>
    <s v="4.5.10 - Asistencia social"/>
    <s v="2.3 - MATERIALES Y SUMINISTROS"/>
    <s v="2.3.4 - PRODUCTOS FARMACÉUTICOS"/>
    <s v="N"/>
    <s v="00 - N/A"/>
    <s v="30 - FONDOS PROPIOS"/>
    <s v="(blank)"/>
    <s v="99 - MULTIPROVINCIAL"/>
    <n v="0"/>
    <n v="0"/>
  </r>
  <r>
    <s v="2025"/>
    <x v="3"/>
    <x v="0"/>
    <x v="0"/>
    <x v="16"/>
    <s v="13 - N/A - Empresas públicas no financieras"/>
    <s v="6118 - LOTERIA NACIONAL"/>
    <s v="0001 - LOTERIA NACIONAL"/>
    <s v="4 - SERVICIOS SOCIALES"/>
    <s v="4.5 - Protección social"/>
    <s v="4.5.10 - Asistencia social"/>
    <s v="2.3 - MATERIALES Y SUMINISTROS"/>
    <s v="2.3.5 - CUERO, CAUCHO Y PLÁSTICO"/>
    <s v="N"/>
    <s v="00 - N/A"/>
    <s v="30 - FONDOS PROPIOS"/>
    <s v="(blank)"/>
    <s v="99 - MULTIPROVINCIAL"/>
    <n v="2842000"/>
    <n v="15423.689999999999"/>
  </r>
  <r>
    <s v="2025"/>
    <x v="3"/>
    <x v="0"/>
    <x v="0"/>
    <x v="16"/>
    <s v="13 - N/A - Empresas públicas no financieras"/>
    <s v="6118 - LOTERIA NACIONAL"/>
    <s v="0001 - LOTERIA NACIONAL"/>
    <s v="4 - SERVICIOS SOCIALES"/>
    <s v="4.5 - Protección social"/>
    <s v="4.5.10 - Asistencia social"/>
    <s v="2.3 - MATERIALES Y SUMINISTROS"/>
    <s v="2.3.6 - PRODUCTOS DE MINERALES, METÁLICOS Y NO METÁLICOS"/>
    <s v="N"/>
    <s v="00 - N/A"/>
    <s v="30 - FONDOS PROPIOS"/>
    <s v="(blank)"/>
    <s v="99 - MULTIPROVINCIAL"/>
    <n v="10000"/>
    <n v="39856.629999999997"/>
  </r>
  <r>
    <s v="2025"/>
    <x v="3"/>
    <x v="0"/>
    <x v="0"/>
    <x v="16"/>
    <s v="13 - N/A - Empresas públicas no financieras"/>
    <s v="6118 - LOTERIA NACIONAL"/>
    <s v="0001 - LOTERIA NACIONAL"/>
    <s v="4 - SERVICIOS SOCIALES"/>
    <s v="4.5 - Protección social"/>
    <s v="4.5.10 - Asistencia social"/>
    <s v="2.3 - MATERIALES Y SUMINISTROS"/>
    <s v="2.3.7 - COMBUSTIBLES, LUBRICANTES, PRODUCTOS QUÍMICOS Y CONEXOS"/>
    <s v="N"/>
    <s v="00 - N/A"/>
    <s v="30 - FONDOS PROPIOS"/>
    <s v="(blank)"/>
    <s v="99 - MULTIPROVINCIAL"/>
    <n v="26620000"/>
    <n v="1975402.52"/>
  </r>
  <r>
    <s v="2025"/>
    <x v="3"/>
    <x v="0"/>
    <x v="0"/>
    <x v="16"/>
    <s v="13 - N/A - Empresas públicas no financieras"/>
    <s v="6118 - LOTERIA NACIONAL"/>
    <s v="0001 - LOTERIA NACIONAL"/>
    <s v="4 - SERVICIOS SOCIALES"/>
    <s v="4.5 - Protección social"/>
    <s v="4.5.10 - Asistencia social"/>
    <s v="2.3 - MATERIALES Y SUMINISTROS"/>
    <s v="2.3.9 - PRODUCTOS Y ÚTILES VARIOS"/>
    <s v="N"/>
    <s v="00 - N/A"/>
    <s v="30 - FONDOS PROPIOS"/>
    <s v="(blank)"/>
    <s v="99 - MULTIPROVINCIAL"/>
    <n v="20939500"/>
    <n v="217184.41999999998"/>
  </r>
  <r>
    <s v="2025"/>
    <x v="3"/>
    <x v="0"/>
    <x v="0"/>
    <x v="16"/>
    <s v="13 - N/A - Empresas públicas no financieras"/>
    <s v="6115 - INSTITUTO POSTAL DOMINICANO"/>
    <s v="0001 - INSTITUTO POSTAL DOMINICANO"/>
    <s v="2 - SERVICIOS ECONÓMICOS"/>
    <s v="2.7 - Comunicaciones"/>
    <s v="2.7.01 - Comunicaciones"/>
    <s v="2.1 - REMUNERACIONES Y CONTRIBUCIONES"/>
    <s v="2.1.1 - REMUNERACIONES"/>
    <s v="N"/>
    <s v="00 - N/A"/>
    <s v="10 - FONDO GENERAL"/>
    <s v="(blank)"/>
    <s v="99 - MULTIPROVINCIAL"/>
    <n v="300426175"/>
    <n v="44803427.600000001"/>
  </r>
  <r>
    <s v="2025"/>
    <x v="3"/>
    <x v="0"/>
    <x v="0"/>
    <x v="16"/>
    <s v="13 - N/A - Empresas públicas no financieras"/>
    <s v="6115 - INSTITUTO POSTAL DOMINICANO"/>
    <s v="0001 - INSTITUTO POSTAL DOMINICANO"/>
    <s v="2 - SERVICIOS ECONÓMICOS"/>
    <s v="2.7 - Comunicaciones"/>
    <s v="2.7.01 - Comunicaciones"/>
    <s v="2.1 - REMUNERACIONES Y CONTRIBUCIONES"/>
    <s v="2.1.1 - REMUNERACIONES"/>
    <s v="N"/>
    <s v="00 - N/A"/>
    <s v="30 - FONDOS PROPIOS"/>
    <s v="(blank)"/>
    <s v="99 - MULTIPROVINCIAL"/>
    <n v="30581222"/>
    <n v="4173260.91"/>
  </r>
  <r>
    <s v="2025"/>
    <x v="3"/>
    <x v="0"/>
    <x v="0"/>
    <x v="16"/>
    <s v="13 - N/A - Empresas públicas no financieras"/>
    <s v="6115 - INSTITUTO POSTAL DOMINICANO"/>
    <s v="0001 - INSTITUTO POSTAL DOMINICANO"/>
    <s v="2 - SERVICIOS ECONÓMICOS"/>
    <s v="2.7 - Comunicaciones"/>
    <s v="2.7.01 - Comunicaciones"/>
    <s v="2.1 - REMUNERACIONES Y CONTRIBUCIONES"/>
    <s v="2.1.2 - SOBRESUELDOS"/>
    <s v="N"/>
    <s v="00 - N/A"/>
    <s v="30 - FONDOS PROPIOS"/>
    <s v="(blank)"/>
    <s v="99 - MULTIPROVINCIAL"/>
    <n v="69857463"/>
    <n v="0"/>
  </r>
  <r>
    <s v="2025"/>
    <x v="3"/>
    <x v="0"/>
    <x v="0"/>
    <x v="16"/>
    <s v="13 - N/A - Empresas públicas no financieras"/>
    <s v="6115 - INSTITUTO POSTAL DOMINICANO"/>
    <s v="0001 - INSTITUTO POSTAL DOMINICANO"/>
    <s v="2 - SERVICIOS ECONÓMICOS"/>
    <s v="2.7 - Comunicaciones"/>
    <s v="2.7.01 - Comunicaciones"/>
    <s v="2.1 - REMUNERACIONES Y CONTRIBUCIONES"/>
    <s v="2.1.3 - DIETAS Y GASTOS DE REPRESENTACIÓN"/>
    <s v="N"/>
    <s v="00 - N/A"/>
    <s v="30 - FONDOS PROPIOS"/>
    <s v="(blank)"/>
    <s v="99 - MULTIPROVINCIAL"/>
    <n v="2986000"/>
    <n v="0"/>
  </r>
  <r>
    <s v="2025"/>
    <x v="3"/>
    <x v="0"/>
    <x v="0"/>
    <x v="16"/>
    <s v="13 - N/A - Empresas públicas no financieras"/>
    <s v="6115 - INSTITUTO POSTAL DOMINICANO"/>
    <s v="0001 - INSTITUTO POSTAL DOMINICANO"/>
    <s v="2 - SERVICIOS ECONÓMICOS"/>
    <s v="2.7 - Comunicaciones"/>
    <s v="2.7.01 - Comunicaciones"/>
    <s v="2.1 - REMUNERACIONES Y CONTRIBUCIONES"/>
    <s v="2.1.4 - GRATIFICACIONES Y BONIFICACIONES"/>
    <s v="N"/>
    <s v="00 - N/A"/>
    <s v="30 - FONDOS PROPIOS"/>
    <s v="(blank)"/>
    <s v="99 - MULTIPROVINCIAL"/>
    <n v="5000000"/>
    <n v="0"/>
  </r>
  <r>
    <s v="2025"/>
    <x v="3"/>
    <x v="0"/>
    <x v="0"/>
    <x v="16"/>
    <s v="13 - N/A - Empresas públicas no financieras"/>
    <s v="6115 - INSTITUTO POSTAL DOMINICANO"/>
    <s v="0001 - INSTITUTO POSTAL DOMINICANO"/>
    <s v="2 - SERVICIOS ECONÓMICOS"/>
    <s v="2.7 - Comunicaciones"/>
    <s v="2.7.01 - Comunicaciones"/>
    <s v="2.1 - REMUNERACIONES Y CONTRIBUCIONES"/>
    <s v="2.1.5 - CONTRIBUCIONES A LA SEGURIDAD SOCIAL"/>
    <s v="N"/>
    <s v="00 - N/A"/>
    <s v="10 - FONDO GENERAL"/>
    <s v="(blank)"/>
    <s v="99 - MULTIPROVINCIAL"/>
    <n v="56073825"/>
    <n v="10109398.080000002"/>
  </r>
  <r>
    <s v="2025"/>
    <x v="3"/>
    <x v="0"/>
    <x v="0"/>
    <x v="16"/>
    <s v="13 - N/A - Empresas públicas no financieras"/>
    <s v="6115 - INSTITUTO POSTAL DOMINICANO"/>
    <s v="0001 - INSTITUTO POSTAL DOMINICANO"/>
    <s v="2 - SERVICIOS ECONÓMICOS"/>
    <s v="2.7 - Comunicaciones"/>
    <s v="2.7.01 - Comunicaciones"/>
    <s v="2.1 - REMUNERACIONES Y CONTRIBUCIONES"/>
    <s v="2.1.5 - CONTRIBUCIONES A LA SEGURIDAD SOCIAL"/>
    <s v="N"/>
    <s v="00 - N/A"/>
    <s v="30 - FONDOS PROPIOS"/>
    <s v="(blank)"/>
    <s v="99 - MULTIPROVINCIAL"/>
    <n v="5314800"/>
    <n v="2164602.71"/>
  </r>
  <r>
    <s v="2025"/>
    <x v="3"/>
    <x v="0"/>
    <x v="0"/>
    <x v="16"/>
    <s v="13 - N/A - Empresas públicas no financieras"/>
    <s v="6115 - INSTITUTO POSTAL DOMINICANO"/>
    <s v="0001 - INSTITUTO POSTAL DOMINICANO"/>
    <s v="2 - SERVICIOS ECONÓMICOS"/>
    <s v="2.7 - Comunicaciones"/>
    <s v="2.7.01 - Comunicaciones"/>
    <s v="2.2 - CONTRATACIÓN DE SERVICIOS"/>
    <s v="2.2.1 - SERVICIOS BÁSICOS"/>
    <s v="N"/>
    <s v="00 - N/A"/>
    <s v="10 - FONDO GENERAL"/>
    <s v="(blank)"/>
    <s v="99 - MULTIPROVINCIAL"/>
    <n v="16290460"/>
    <n v="1269678.5899999999"/>
  </r>
  <r>
    <s v="2025"/>
    <x v="3"/>
    <x v="0"/>
    <x v="0"/>
    <x v="16"/>
    <s v="13 - N/A - Empresas públicas no financieras"/>
    <s v="6115 - INSTITUTO POSTAL DOMINICANO"/>
    <s v="0001 - INSTITUTO POSTAL DOMINICANO"/>
    <s v="2 - SERVICIOS ECONÓMICOS"/>
    <s v="2.7 - Comunicaciones"/>
    <s v="2.7.01 - Comunicaciones"/>
    <s v="2.2 - CONTRATACIÓN DE SERVICIOS"/>
    <s v="2.2.1 - SERVICIOS BÁSICOS"/>
    <s v="N"/>
    <s v="00 - N/A"/>
    <s v="30 - FONDOS PROPIOS"/>
    <s v="(blank)"/>
    <s v="99 - MULTIPROVINCIAL"/>
    <n v="4606072"/>
    <n v="0"/>
  </r>
  <r>
    <s v="2025"/>
    <x v="3"/>
    <x v="0"/>
    <x v="0"/>
    <x v="16"/>
    <s v="13 - N/A - Empresas públicas no financieras"/>
    <s v="6115 - INSTITUTO POSTAL DOMINICANO"/>
    <s v="0001 - INSTITUTO POSTAL DOMINICANO"/>
    <s v="2 - SERVICIOS ECONÓMICOS"/>
    <s v="2.7 - Comunicaciones"/>
    <s v="2.7.01 - Comunicaciones"/>
    <s v="2.2 - CONTRATACIÓN DE SERVICIOS"/>
    <s v="2.2.2 - PUBLICIDAD, IMPRESIÓN Y ENCUADERNACIÓN"/>
    <s v="N"/>
    <s v="00 - N/A"/>
    <s v="30 - FONDOS PROPIOS"/>
    <s v="(blank)"/>
    <s v="99 - MULTIPROVINCIAL"/>
    <n v="6162000"/>
    <n v="0"/>
  </r>
  <r>
    <s v="2025"/>
    <x v="3"/>
    <x v="0"/>
    <x v="0"/>
    <x v="16"/>
    <s v="13 - N/A - Empresas públicas no financieras"/>
    <s v="6115 - INSTITUTO POSTAL DOMINICANO"/>
    <s v="0001 - INSTITUTO POSTAL DOMINICANO"/>
    <s v="2 - SERVICIOS ECONÓMICOS"/>
    <s v="2.7 - Comunicaciones"/>
    <s v="2.7.01 - Comunicaciones"/>
    <s v="2.2 - CONTRATACIÓN DE SERVICIOS"/>
    <s v="2.2.3 - VIÁTICOS"/>
    <s v="N"/>
    <s v="00 - N/A"/>
    <s v="30 - FONDOS PROPIOS"/>
    <s v="(blank)"/>
    <s v="99 - MULTIPROVINCIAL"/>
    <n v="3629463"/>
    <n v="0"/>
  </r>
  <r>
    <s v="2025"/>
    <x v="3"/>
    <x v="0"/>
    <x v="0"/>
    <x v="16"/>
    <s v="13 - N/A - Empresas públicas no financieras"/>
    <s v="6115 - INSTITUTO POSTAL DOMINICANO"/>
    <s v="0001 - INSTITUTO POSTAL DOMINICANO"/>
    <s v="2 - SERVICIOS ECONÓMICOS"/>
    <s v="2.7 - Comunicaciones"/>
    <s v="2.7.01 - Comunicaciones"/>
    <s v="2.2 - CONTRATACIÓN DE SERVICIOS"/>
    <s v="2.2.4 - TRANSPORTE Y ALMACENAJE"/>
    <s v="N"/>
    <s v="00 - N/A"/>
    <s v="10 - FONDO GENERAL"/>
    <s v="(blank)"/>
    <s v="99 - MULTIPROVINCIAL"/>
    <n v="13392000"/>
    <n v="0"/>
  </r>
  <r>
    <s v="2025"/>
    <x v="3"/>
    <x v="0"/>
    <x v="0"/>
    <x v="16"/>
    <s v="13 - N/A - Empresas públicas no financieras"/>
    <s v="6115 - INSTITUTO POSTAL DOMINICANO"/>
    <s v="0001 - INSTITUTO POSTAL DOMINICANO"/>
    <s v="2 - SERVICIOS ECONÓMICOS"/>
    <s v="2.7 - Comunicaciones"/>
    <s v="2.7.01 - Comunicaciones"/>
    <s v="2.2 - CONTRATACIÓN DE SERVICIOS"/>
    <s v="2.2.4 - TRANSPORTE Y ALMACENAJE"/>
    <s v="N"/>
    <s v="00 - N/A"/>
    <s v="30 - FONDOS PROPIOS"/>
    <s v="(blank)"/>
    <s v="99 - MULTIPROVINCIAL"/>
    <n v="750000"/>
    <n v="0"/>
  </r>
  <r>
    <s v="2025"/>
    <x v="3"/>
    <x v="0"/>
    <x v="0"/>
    <x v="16"/>
    <s v="13 - N/A - Empresas públicas no financieras"/>
    <s v="6115 - INSTITUTO POSTAL DOMINICANO"/>
    <s v="0001 - INSTITUTO POSTAL DOMINICANO"/>
    <s v="2 - SERVICIOS ECONÓMICOS"/>
    <s v="2.7 - Comunicaciones"/>
    <s v="2.7.01 - Comunicaciones"/>
    <s v="2.2 - CONTRATACIÓN DE SERVICIOS"/>
    <s v="2.2.5 - ALQUILERES Y RENTAS"/>
    <s v="N"/>
    <s v="00 - N/A"/>
    <s v="10 - FONDO GENERAL"/>
    <s v="(blank)"/>
    <s v="99 - MULTIPROVINCIAL"/>
    <n v="4106000"/>
    <n v="176400"/>
  </r>
  <r>
    <s v="2025"/>
    <x v="3"/>
    <x v="0"/>
    <x v="0"/>
    <x v="16"/>
    <s v="13 - N/A - Empresas públicas no financieras"/>
    <s v="6115 - INSTITUTO POSTAL DOMINICANO"/>
    <s v="0001 - INSTITUTO POSTAL DOMINICANO"/>
    <s v="2 - SERVICIOS ECONÓMICOS"/>
    <s v="2.7 - Comunicaciones"/>
    <s v="2.7.01 - Comunicaciones"/>
    <s v="2.2 - CONTRATACIÓN DE SERVICIOS"/>
    <s v="2.2.5 - ALQUILERES Y RENTAS"/>
    <s v="N"/>
    <s v="00 - N/A"/>
    <s v="30 - FONDOS PROPIOS"/>
    <s v="(blank)"/>
    <s v="99 - MULTIPROVINCIAL"/>
    <n v="4075000"/>
    <n v="0"/>
  </r>
  <r>
    <s v="2025"/>
    <x v="3"/>
    <x v="0"/>
    <x v="0"/>
    <x v="16"/>
    <s v="13 - N/A - Empresas públicas no financieras"/>
    <s v="6115 - INSTITUTO POSTAL DOMINICANO"/>
    <s v="0001 - INSTITUTO POSTAL DOMINICANO"/>
    <s v="2 - SERVICIOS ECONÓMICOS"/>
    <s v="2.7 - Comunicaciones"/>
    <s v="2.7.01 - Comunicaciones"/>
    <s v="2.2 - CONTRATACIÓN DE SERVICIOS"/>
    <s v="2.2.6 - SEGUROS"/>
    <s v="N"/>
    <s v="00 - N/A"/>
    <s v="30 - FONDOS PROPIOS"/>
    <s v="(blank)"/>
    <s v="99 - MULTIPROVINCIAL"/>
    <n v="1700000"/>
    <n v="0"/>
  </r>
  <r>
    <s v="2025"/>
    <x v="3"/>
    <x v="0"/>
    <x v="0"/>
    <x v="16"/>
    <s v="13 - N/A - Empresas públicas no financieras"/>
    <s v="6115 - INSTITUTO POSTAL DOMINICANO"/>
    <s v="0001 - INSTITUTO POSTAL DOMINICANO"/>
    <s v="2 - SERVICIOS ECONÓMICOS"/>
    <s v="2.7 - Comunicaciones"/>
    <s v="2.7.01 - Comunicaciones"/>
    <s v="2.2 - CONTRATACIÓN DE SERVICIOS"/>
    <s v="2.2.7 - SERVICIOS DE CONSERVACIÓN, REPARACIONES MENORES E INSTALACIONES TEMPORALES"/>
    <s v="N"/>
    <s v="00 - N/A"/>
    <s v="30 - FONDOS PROPIOS"/>
    <s v="(blank)"/>
    <s v="99 - MULTIPROVINCIAL"/>
    <n v="1628000"/>
    <n v="0"/>
  </r>
  <r>
    <s v="2025"/>
    <x v="3"/>
    <x v="0"/>
    <x v="0"/>
    <x v="16"/>
    <s v="13 - N/A - Empresas públicas no financieras"/>
    <s v="6115 - INSTITUTO POSTAL DOMINICANO"/>
    <s v="0001 - INSTITUTO POSTAL DOMINICANO"/>
    <s v="2 - SERVICIOS ECONÓMICOS"/>
    <s v="2.7 - Comunicaciones"/>
    <s v="2.7.01 - Comunicaciones"/>
    <s v="2.2 - CONTRATACIÓN DE SERVICIOS"/>
    <s v="2.2.8 - OTROS SERVICIOS NO INCLUIDOS EN CONCEPTOS ANTERIORES"/>
    <s v="N"/>
    <s v="00 - N/A"/>
    <s v="30 - FONDOS PROPIOS"/>
    <s v="(blank)"/>
    <s v="99 - MULTIPROVINCIAL"/>
    <n v="3760000"/>
    <n v="216631.38"/>
  </r>
  <r>
    <s v="2025"/>
    <x v="3"/>
    <x v="0"/>
    <x v="0"/>
    <x v="16"/>
    <s v="13 - N/A - Empresas públicas no financieras"/>
    <s v="6115 - INSTITUTO POSTAL DOMINICANO"/>
    <s v="0001 - INSTITUTO POSTAL DOMINICANO"/>
    <s v="2 - SERVICIOS ECONÓMICOS"/>
    <s v="2.7 - Comunicaciones"/>
    <s v="2.7.01 - Comunicaciones"/>
    <s v="2.2 - CONTRATACIÓN DE SERVICIOS"/>
    <s v="2.2.9 - OTRAS CONTRATACIONES DE SERVICIOS"/>
    <s v="N"/>
    <s v="00 - N/A"/>
    <s v="10 - FONDO GENERAL"/>
    <s v="(blank)"/>
    <s v="99 - MULTIPROVINCIAL"/>
    <n v="9000000"/>
    <n v="737500"/>
  </r>
  <r>
    <s v="2025"/>
    <x v="3"/>
    <x v="0"/>
    <x v="0"/>
    <x v="16"/>
    <s v="13 - N/A - Empresas públicas no financieras"/>
    <s v="6115 - INSTITUTO POSTAL DOMINICANO"/>
    <s v="0001 - INSTITUTO POSTAL DOMINICANO"/>
    <s v="2 - SERVICIOS ECONÓMICOS"/>
    <s v="2.7 - Comunicaciones"/>
    <s v="2.7.01 - Comunicaciones"/>
    <s v="2.2 - CONTRATACIÓN DE SERVICIOS"/>
    <s v="2.2.9 - OTRAS CONTRATACIONES DE SERVICIOS"/>
    <s v="N"/>
    <s v="00 - N/A"/>
    <s v="30 - FONDOS PROPIOS"/>
    <s v="(blank)"/>
    <s v="99 - MULTIPROVINCIAL"/>
    <n v="855000"/>
    <n v="0"/>
  </r>
  <r>
    <s v="2025"/>
    <x v="3"/>
    <x v="0"/>
    <x v="0"/>
    <x v="16"/>
    <s v="13 - N/A - Empresas públicas no financieras"/>
    <s v="6115 - INSTITUTO POSTAL DOMINICANO"/>
    <s v="0001 - INSTITUTO POSTAL DOMINICANO"/>
    <s v="2 - SERVICIOS ECONÓMICOS"/>
    <s v="2.7 - Comunicaciones"/>
    <s v="2.7.01 - Comunicaciones"/>
    <s v="2.3 - MATERIALES Y SUMINISTROS"/>
    <s v="2.3.1 - ALIMENTOS Y PRODUCTOS AGROFORESTALES"/>
    <s v="N"/>
    <s v="00 - N/A"/>
    <s v="30 - FONDOS PROPIOS"/>
    <s v="(blank)"/>
    <s v="99 - MULTIPROVINCIAL"/>
    <n v="3222400"/>
    <n v="0"/>
  </r>
  <r>
    <s v="2025"/>
    <x v="3"/>
    <x v="0"/>
    <x v="0"/>
    <x v="16"/>
    <s v="13 - N/A - Empresas públicas no financieras"/>
    <s v="6115 - INSTITUTO POSTAL DOMINICANO"/>
    <s v="0001 - INSTITUTO POSTAL DOMINICANO"/>
    <s v="2 - SERVICIOS ECONÓMICOS"/>
    <s v="2.7 - Comunicaciones"/>
    <s v="2.7.01 - Comunicaciones"/>
    <s v="2.3 - MATERIALES Y SUMINISTROS"/>
    <s v="2.3.2 - TEXTILES Y VESTUARIOS"/>
    <s v="N"/>
    <s v="00 - N/A"/>
    <s v="30 - FONDOS PROPIOS"/>
    <s v="(blank)"/>
    <s v="99 - MULTIPROVINCIAL"/>
    <n v="1120060"/>
    <n v="0"/>
  </r>
  <r>
    <s v="2025"/>
    <x v="3"/>
    <x v="0"/>
    <x v="0"/>
    <x v="16"/>
    <s v="13 - N/A - Empresas públicas no financieras"/>
    <s v="6115 - INSTITUTO POSTAL DOMINICANO"/>
    <s v="0001 - INSTITUTO POSTAL DOMINICANO"/>
    <s v="2 - SERVICIOS ECONÓMICOS"/>
    <s v="2.7 - Comunicaciones"/>
    <s v="2.7.01 - Comunicaciones"/>
    <s v="2.3 - MATERIALES Y SUMINISTROS"/>
    <s v="2.3.3 - PAPEL, CARTÓN E IMPRESOS"/>
    <s v="N"/>
    <s v="00 - N/A"/>
    <s v="30 - FONDOS PROPIOS"/>
    <s v="(blank)"/>
    <s v="99 - MULTIPROVINCIAL"/>
    <n v="7000000"/>
    <n v="0"/>
  </r>
  <r>
    <s v="2025"/>
    <x v="3"/>
    <x v="0"/>
    <x v="0"/>
    <x v="16"/>
    <s v="13 - N/A - Empresas públicas no financieras"/>
    <s v="6115 - INSTITUTO POSTAL DOMINICANO"/>
    <s v="0001 - INSTITUTO POSTAL DOMINICANO"/>
    <s v="2 - SERVICIOS ECONÓMICOS"/>
    <s v="2.7 - Comunicaciones"/>
    <s v="2.7.01 - Comunicaciones"/>
    <s v="2.3 - MATERIALES Y SUMINISTROS"/>
    <s v="2.3.5 - CUERO, CAUCHO Y PLÁSTICO"/>
    <s v="N"/>
    <s v="00 - N/A"/>
    <s v="30 - FONDOS PROPIOS"/>
    <s v="(blank)"/>
    <s v="99 - MULTIPROVINCIAL"/>
    <n v="94000"/>
    <n v="0"/>
  </r>
  <r>
    <s v="2025"/>
    <x v="3"/>
    <x v="0"/>
    <x v="0"/>
    <x v="16"/>
    <s v="13 - N/A - Empresas públicas no financieras"/>
    <s v="6115 - INSTITUTO POSTAL DOMINICANO"/>
    <s v="0001 - INSTITUTO POSTAL DOMINICANO"/>
    <s v="2 - SERVICIOS ECONÓMICOS"/>
    <s v="2.7 - Comunicaciones"/>
    <s v="2.7.01 - Comunicaciones"/>
    <s v="2.3 - MATERIALES Y SUMINISTROS"/>
    <s v="2.3.6 - PRODUCTOS DE MINERALES, METÁLICOS Y NO METÁLICOS"/>
    <s v="N"/>
    <s v="00 - N/A"/>
    <s v="30 - FONDOS PROPIOS"/>
    <s v="(blank)"/>
    <s v="99 - MULTIPROVINCIAL"/>
    <n v="502150"/>
    <n v="0"/>
  </r>
  <r>
    <s v="2025"/>
    <x v="3"/>
    <x v="0"/>
    <x v="0"/>
    <x v="16"/>
    <s v="13 - N/A - Empresas públicas no financieras"/>
    <s v="6115 - INSTITUTO POSTAL DOMINICANO"/>
    <s v="0001 - INSTITUTO POSTAL DOMINICANO"/>
    <s v="2 - SERVICIOS ECONÓMICOS"/>
    <s v="2.7 - Comunicaciones"/>
    <s v="2.7.01 - Comunicaciones"/>
    <s v="2.3 - MATERIALES Y SUMINISTROS"/>
    <s v="2.3.7 - COMBUSTIBLES, LUBRICANTES, PRODUCTOS QUÍMICOS Y CONEXOS"/>
    <s v="N"/>
    <s v="00 - N/A"/>
    <s v="30 - FONDOS PROPIOS"/>
    <s v="(blank)"/>
    <s v="99 - MULTIPROVINCIAL"/>
    <n v="11958302"/>
    <n v="0"/>
  </r>
  <r>
    <s v="2025"/>
    <x v="3"/>
    <x v="0"/>
    <x v="0"/>
    <x v="16"/>
    <s v="13 - N/A - Empresas públicas no financieras"/>
    <s v="6115 - INSTITUTO POSTAL DOMINICANO"/>
    <s v="0001 - INSTITUTO POSTAL DOMINICANO"/>
    <s v="2 - SERVICIOS ECONÓMICOS"/>
    <s v="2.7 - Comunicaciones"/>
    <s v="2.7.01 - Comunicaciones"/>
    <s v="2.3 - MATERIALES Y SUMINISTROS"/>
    <s v="2.3.9 - PRODUCTOS Y ÚTILES VARIOS"/>
    <s v="N"/>
    <s v="00 - N/A"/>
    <s v="30 - FONDOS PROPIOS"/>
    <s v="(blank)"/>
    <s v="99 - MULTIPROVINCIAL"/>
    <n v="8810505"/>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1 - REMUNERACIONES"/>
    <s v="N"/>
    <s v="00 - N/A"/>
    <s v="30 - FONDOS PROPIOS"/>
    <s v="(blank)"/>
    <s v="99 - MULTIPROVINCIAL"/>
    <n v="2593819513"/>
    <n v="464954964"/>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2 - SOBRESUELDOS"/>
    <s v="N"/>
    <s v="00 - N/A"/>
    <s v="30 - FONDOS PROPIOS"/>
    <s v="(blank)"/>
    <s v="99 - MULTIPROVINCIAL"/>
    <n v="247803926"/>
    <n v="27524905"/>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5 - CONTRIBUCIONES A LA SEGURIDAD SOCIAL"/>
    <s v="N"/>
    <s v="00 - N/A"/>
    <s v="30 - FONDOS PROPIOS"/>
    <s v="(blank)"/>
    <s v="99 - MULTIPROVINCIAL"/>
    <n v="298776561"/>
    <n v="7417295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10 - FONDO GENERAL"/>
    <s v="(blank)"/>
    <s v="99 - MULTIPROVINCIAL"/>
    <n v="26650862690"/>
    <n v="8671186923"/>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30 - FONDOS PROPIOS"/>
    <s v="(blank)"/>
    <s v="99 - MULTIPROVINCIAL"/>
    <n v="27944114020"/>
    <n v="8400219644"/>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60 - CREDITO EXTERNO"/>
    <s v="(blank)"/>
    <s v="99 - MULTIPROVINCIAL"/>
    <n v="8742332488"/>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2 - PUBLICIDAD, IMPRESIÓN Y ENCUADERNACIÓN"/>
    <s v="N"/>
    <s v="00 - N/A"/>
    <s v="30 - FONDOS PROPIOS"/>
    <s v="(blank)"/>
    <s v="99 - MULTIPROVINCIAL"/>
    <n v="18636830"/>
    <n v="4012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3 - VIÁTICOS"/>
    <s v="N"/>
    <s v="00 - N/A"/>
    <s v="30 - FONDOS PROPIOS"/>
    <s v="(blank)"/>
    <s v="99 - MULTIPROVINCIAL"/>
    <n v="17930071"/>
    <n v="178801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5 - ALQUILERES Y RENTAS"/>
    <s v="N"/>
    <s v="00 - N/A"/>
    <s v="30 - FONDOS PROPIOS"/>
    <s v="(blank)"/>
    <s v="99 - MULTIPROVINCIAL"/>
    <n v="144387404"/>
    <n v="35337352"/>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4560804958"/>
    <n v="840300426"/>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619331539"/>
    <n v="275025612"/>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58538022"/>
    <n v="972021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3 - MATERIALES Y SUMINISTROS"/>
    <s v="2.3.9 - PRODUCTOS Y ÚTILES VARIOS"/>
    <s v="N"/>
    <s v="00 - N/A"/>
    <s v="30 - FONDOS PROPIOS"/>
    <s v="(blank)"/>
    <s v="99 - MULTIPROVINCIAL"/>
    <n v="260761978"/>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1 - REMUNERACIONES"/>
    <s v="N"/>
    <s v="00 - N/A"/>
    <s v="10 - FONDO GENERAL"/>
    <s v="(blank)"/>
    <s v="32 - SANTO DOMINGO"/>
    <n v="35715856"/>
    <n v="1375725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1 - REMUNERACIONES"/>
    <s v="N"/>
    <s v="00 - N/A"/>
    <s v="30 - FONDOS PROPIOS"/>
    <s v="(blank)"/>
    <s v="32 - SANTO DOMINGO"/>
    <n v="720000"/>
    <n v="1014718.2899999999"/>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2 - SOBRESUELDOS"/>
    <s v="N"/>
    <s v="00 - N/A"/>
    <s v="30 - FONDOS PROPIOS"/>
    <s v="(blank)"/>
    <s v="32 - SANTO DOMINGO"/>
    <n v="4368000"/>
    <n v="174600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5 - CONTRIBUCIONES A LA SEGURIDAD SOCIAL"/>
    <s v="N"/>
    <s v="00 - N/A"/>
    <s v="10 - FONDO GENERAL"/>
    <s v="(blank)"/>
    <s v="32 - SANTO DOMINGO"/>
    <n v="5062889"/>
    <n v="2071200.5000000002"/>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1 - SERVICIOS BÁSICOS"/>
    <s v="N"/>
    <s v="00 - N/A"/>
    <s v="10 - FONDO GENERAL"/>
    <s v="(blank)"/>
    <s v="32 - SANTO DOMINGO"/>
    <n v="87654870"/>
    <n v="35613447.219999999"/>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1 - SERVICIOS BÁSICOS"/>
    <s v="N"/>
    <s v="00 - N/A"/>
    <s v="30 - FONDOS PROPIOS"/>
    <s v="(blank)"/>
    <s v="32 - SANTO DOMINGO"/>
    <n v="1718547"/>
    <n v="747036.12999999989"/>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2 - PUBLICIDAD, IMPRESIÓN Y ENCUADERNACIÓN"/>
    <s v="N"/>
    <s v="00 - N/A"/>
    <s v="30 - FONDOS PROPIOS"/>
    <s v="(blank)"/>
    <s v="32 - SANTO DOMINGO"/>
    <n v="1550000"/>
    <n v="131186.94"/>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3 - VIÁTICOS"/>
    <s v="N"/>
    <s v="00 - N/A"/>
    <s v="30 - FONDOS PROPIOS"/>
    <s v="(blank)"/>
    <s v="32 - SANTO DOMINGO"/>
    <n v="5000"/>
    <n v="455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4 - TRANSPORTE Y ALMACENAJE"/>
    <s v="N"/>
    <s v="00 - N/A"/>
    <s v="30 - FONDOS PROPIOS"/>
    <s v="(blank)"/>
    <s v="32 - SANTO DOMINGO"/>
    <n v="53000"/>
    <n v="18356"/>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5 - ALQUILERES Y RENTAS"/>
    <s v="N"/>
    <s v="00 - N/A"/>
    <s v="30 - FONDOS PROPIOS"/>
    <s v="(blank)"/>
    <s v="32 - SANTO DOMINGO"/>
    <n v="1972800"/>
    <n v="592409.32000000007"/>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6 - SEGUROS"/>
    <s v="N"/>
    <s v="00 - N/A"/>
    <s v="30 - FONDOS PROPIOS"/>
    <s v="(blank)"/>
    <s v="32 - SANTO DOMINGO"/>
    <n v="200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32 - SANTO DOMINGO"/>
    <n v="937200"/>
    <n v="701464.24999999988"/>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8 - OTROS SERVICIOS NO INCLUIDOS EN CONCEPTOS ANTERIORES"/>
    <s v="N"/>
    <s v="00 - N/A"/>
    <s v="30 - FONDOS PROPIOS"/>
    <s v="(blank)"/>
    <s v="32 - SANTO DOMINGO"/>
    <n v="1018596"/>
    <n v="3304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9 - OTRAS CONTRATACIONES DE SERVICIOS"/>
    <s v="N"/>
    <s v="00 - N/A"/>
    <s v="30 - FONDOS PROPIOS"/>
    <s v="(blank)"/>
    <s v="32 - SANTO DOMINGO"/>
    <n v="17126053"/>
    <n v="716968"/>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1 - ALIMENTOS Y PRODUCTOS AGROFORESTALES"/>
    <s v="N"/>
    <s v="00 - N/A"/>
    <s v="30 - FONDOS PROPIOS"/>
    <s v="(blank)"/>
    <s v="32 - SANTO DOMINGO"/>
    <n v="235000"/>
    <n v="128819.87999999999"/>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2 - TEXTILES Y VESTUARIOS"/>
    <s v="N"/>
    <s v="00 - N/A"/>
    <s v="30 - FONDOS PROPIOS"/>
    <s v="(blank)"/>
    <s v="32 - SANTO DOMINGO"/>
    <n v="64000"/>
    <n v="3658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3 - PAPEL, CARTÓN E IMPRESOS"/>
    <s v="N"/>
    <s v="00 - N/A"/>
    <s v="30 - FONDOS PROPIOS"/>
    <s v="(blank)"/>
    <s v="32 - SANTO DOMINGO"/>
    <n v="144700"/>
    <n v="35971.119999999995"/>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4 - PRODUCTOS FARMACÉUTICOS"/>
    <s v="N"/>
    <s v="00 - N/A"/>
    <s v="30 - FONDOS PROPIOS"/>
    <s v="(blank)"/>
    <s v="32 - SANTO DOMINGO"/>
    <n v="2000"/>
    <n v="460.2"/>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5 - CUERO, CAUCHO Y PLÁSTICO"/>
    <s v="N"/>
    <s v="00 - N/A"/>
    <s v="30 - FONDOS PROPIOS"/>
    <s v="(blank)"/>
    <s v="32 - SANTO DOMINGO"/>
    <n v="1110000"/>
    <n v="41323.599999999999"/>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6 - PRODUCTOS DE MINERALES, METÁLICOS Y NO METÁLICOS"/>
    <s v="N"/>
    <s v="00 - N/A"/>
    <s v="30 - FONDOS PROPIOS"/>
    <s v="(blank)"/>
    <s v="32 - SANTO DOMINGO"/>
    <n v="1600"/>
    <n v="125857.98000000001"/>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7 - COMBUSTIBLES, LUBRICANTES, PRODUCTOS QUÍMICOS Y CONEXOS"/>
    <s v="N"/>
    <s v="00 - N/A"/>
    <s v="30 - FONDOS PROPIOS"/>
    <s v="(blank)"/>
    <s v="32 - SANTO DOMINGO"/>
    <n v="1177497"/>
    <n v="1927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9 - PRODUCTOS Y ÚTILES VARIOS"/>
    <s v="N"/>
    <s v="00 - N/A"/>
    <s v="30 - FONDOS PROPIOS"/>
    <s v="(blank)"/>
    <s v="32 - SANTO DOMINGO"/>
    <n v="725493"/>
    <n v="324371.67"/>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32 - SANTO DOMINGO"/>
    <n v="73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32 - SANTO DOMINGO"/>
    <n v="40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9 - OTRAS CONTRATACIONES DE SERVICIOS"/>
    <s v="N"/>
    <s v="00 - N/A"/>
    <s v="30 - FONDOS PROPIOS"/>
    <s v="(blank)"/>
    <s v="32 - SANTO DOMINGO"/>
    <n v="600000"/>
    <n v="70001.14"/>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32 - SANTO DOMINGO"/>
    <n v="62597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1 - REMUNERACIONES Y CONTRIBUCIONES"/>
    <s v="2.1.1 - REMUNERACIONES"/>
    <s v="N"/>
    <s v="00 - N/A"/>
    <s v="30 - FONDOS PROPIOS"/>
    <s v="(blank)"/>
    <s v="32 - SANTO DOMINGO"/>
    <n v="25568584"/>
    <n v="899141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1 - REMUNERACIONES Y CONTRIBUCIONES"/>
    <s v="2.1.5 - CONTRIBUCIONES A LA SEGURIDAD SOCIAL"/>
    <s v="N"/>
    <s v="00 - N/A"/>
    <s v="30 - FONDOS PROPIOS"/>
    <s v="(blank)"/>
    <s v="32 - SANTO DOMINGO"/>
    <n v="3612631"/>
    <n v="1434165.3200000003"/>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5 - ALQUILERES Y RENTAS"/>
    <s v="N"/>
    <s v="00 - N/A"/>
    <s v="30 - FONDOS PROPIOS"/>
    <s v="(blank)"/>
    <s v="32 - SANTO DOMINGO"/>
    <n v="1525000"/>
    <n v="40946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7 - SERVICIOS DE CONSERVACIÓN, REPARACIONES MENORES E INSTALACIONES TEMPORALES"/>
    <s v="N"/>
    <s v="00 - N/A"/>
    <s v="30 - FONDOS PROPIOS"/>
    <s v="(blank)"/>
    <s v="32 - SANTO DOMINGO"/>
    <n v="4966606"/>
    <n v="1704976.37"/>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9 - OTRAS CONTRATACIONES DE SERVICIOS"/>
    <s v="N"/>
    <s v="00 - N/A"/>
    <s v="30 - FONDOS PROPIOS"/>
    <s v="(blank)"/>
    <s v="32 - SANTO DOMINGO"/>
    <n v="135300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2 - TEXTILES Y VESTUARIOS"/>
    <s v="N"/>
    <s v="00 - N/A"/>
    <s v="30 - FONDOS PROPIOS"/>
    <s v="(blank)"/>
    <s v="32 - SANTO DOMINGO"/>
    <n v="7130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5 - CUERO, CAUCHO Y PLÁSTICO"/>
    <s v="N"/>
    <s v="00 - N/A"/>
    <s v="30 - FONDOS PROPIOS"/>
    <s v="(blank)"/>
    <s v="32 - SANTO DOMINGO"/>
    <n v="308840"/>
    <n v="7200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6 - PRODUCTOS DE MINERALES, METÁLICOS Y NO METÁLICOS"/>
    <s v="N"/>
    <s v="00 - N/A"/>
    <s v="30 - FONDOS PROPIOS"/>
    <s v="(blank)"/>
    <s v="32 - SANTO DOMINGO"/>
    <n v="586962"/>
    <n v="13900.84"/>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7 - COMBUSTIBLES, LUBRICANTES, PRODUCTOS QUÍMICOS Y CONEXOS"/>
    <s v="N"/>
    <s v="00 - N/A"/>
    <s v="30 - FONDOS PROPIOS"/>
    <s v="(blank)"/>
    <s v="32 - SANTO DOMINGO"/>
    <n v="2603433"/>
    <n v="4825"/>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9 - PRODUCTOS Y ÚTILES VARIOS"/>
    <s v="N"/>
    <s v="00 - N/A"/>
    <s v="30 - FONDOS PROPIOS"/>
    <s v="(blank)"/>
    <s v="32 - SANTO DOMINGO"/>
    <n v="1229235"/>
    <n v="440448.76"/>
  </r>
  <r>
    <s v="2025"/>
    <x v="3"/>
    <x v="0"/>
    <x v="0"/>
    <x v="16"/>
    <s v="13 - N/A - Empresas públicas no financieras"/>
    <s v="6116 - AUTORIDAD PORTUARIA DOMINICANA"/>
    <s v="0001 - AUTORIDAD PORTUARIA DOMINICANA"/>
    <s v="2 - SERVICIOS ECONÓMICOS"/>
    <s v="2.6 - Transporte"/>
    <s v="2.6.02 - Transporte por agua"/>
    <s v="2.1 - REMUNERACIONES Y CONTRIBUCIONES"/>
    <s v="2.1.1 - REMUNERACIONES"/>
    <s v="N"/>
    <s v="00 - N/A"/>
    <s v="30 - FONDOS PROPIOS"/>
    <s v="(blank)"/>
    <s v="99 - MULTIPROVINCIAL"/>
    <n v="786905910"/>
    <n v="270393472.86999995"/>
  </r>
  <r>
    <s v="2025"/>
    <x v="3"/>
    <x v="0"/>
    <x v="0"/>
    <x v="16"/>
    <s v="13 - N/A - Empresas públicas no financieras"/>
    <s v="6116 - AUTORIDAD PORTUARIA DOMINICANA"/>
    <s v="0001 - AUTORIDAD PORTUARIA DOMINICANA"/>
    <s v="2 - SERVICIOS ECONÓMICOS"/>
    <s v="2.6 - Transporte"/>
    <s v="2.6.02 - Transporte por agua"/>
    <s v="2.1 - REMUNERACIONES Y CONTRIBUCIONES"/>
    <s v="2.1.2 - SOBRESUELDOS"/>
    <s v="N"/>
    <s v="00 - N/A"/>
    <s v="30 - FONDOS PROPIOS"/>
    <s v="(blank)"/>
    <s v="99 - MULTIPROVINCIAL"/>
    <n v="91045705"/>
    <n v="62190171.439999998"/>
  </r>
  <r>
    <s v="2025"/>
    <x v="3"/>
    <x v="0"/>
    <x v="0"/>
    <x v="16"/>
    <s v="13 - N/A - Empresas públicas no financieras"/>
    <s v="6116 - AUTORIDAD PORTUARIA DOMINICANA"/>
    <s v="0001 - AUTORIDAD PORTUARIA DOMINICANA"/>
    <s v="2 - SERVICIOS ECONÓMICOS"/>
    <s v="2.6 - Transporte"/>
    <s v="2.6.02 - Transporte por agua"/>
    <s v="2.1 - REMUNERACIONES Y CONTRIBUCIONES"/>
    <s v="2.1.3 - DIETAS Y GASTOS DE REPRESENTACIÓN"/>
    <s v="N"/>
    <s v="00 - N/A"/>
    <s v="30 - FONDOS PROPIOS"/>
    <s v="(blank)"/>
    <s v="99 - MULTIPROVINCIAL"/>
    <n v="33600"/>
    <n v="500000"/>
  </r>
  <r>
    <s v="2025"/>
    <x v="3"/>
    <x v="0"/>
    <x v="0"/>
    <x v="16"/>
    <s v="13 - N/A - Empresas públicas no financieras"/>
    <s v="6116 - AUTORIDAD PORTUARIA DOMINICANA"/>
    <s v="0001 - AUTORIDAD PORTUARIA DOMINICANA"/>
    <s v="2 - SERVICIOS ECONÓMICOS"/>
    <s v="2.6 - Transporte"/>
    <s v="2.6.02 - Transporte por agua"/>
    <s v="2.1 - REMUNERACIONES Y CONTRIBUCIONES"/>
    <s v="2.1.4 - GRATIFICACIONES Y BONIFICACIONES"/>
    <s v="N"/>
    <s v="00 - N/A"/>
    <s v="30 - FONDOS PROPIOS"/>
    <s v="(blank)"/>
    <s v="99 - MULTIPROVINCIAL"/>
    <n v="68671706"/>
    <n v="10000"/>
  </r>
  <r>
    <s v="2025"/>
    <x v="3"/>
    <x v="0"/>
    <x v="0"/>
    <x v="16"/>
    <s v="13 - N/A - Empresas públicas no financieras"/>
    <s v="6116 - AUTORIDAD PORTUARIA DOMINICANA"/>
    <s v="0001 - AUTORIDAD PORTUARIA DOMINICANA"/>
    <s v="2 - SERVICIOS ECONÓMICOS"/>
    <s v="2.6 - Transporte"/>
    <s v="2.6.02 - Transporte por agua"/>
    <s v="2.1 - REMUNERACIONES Y CONTRIBUCIONES"/>
    <s v="2.1.5 - CONTRIBUCIONES A LA SEGURIDAD SOCIAL"/>
    <s v="N"/>
    <s v="00 - N/A"/>
    <s v="30 - FONDOS PROPIOS"/>
    <s v="(blank)"/>
    <s v="99 - MULTIPROVINCIAL"/>
    <n v="138967042"/>
    <n v="56643402.740000002"/>
  </r>
  <r>
    <s v="2025"/>
    <x v="3"/>
    <x v="0"/>
    <x v="0"/>
    <x v="16"/>
    <s v="13 - N/A - Empresas públicas no financieras"/>
    <s v="6116 - AUTORIDAD PORTUARIA DOMINICANA"/>
    <s v="0001 - AUTORIDAD PORTUARIA DOMINICANA"/>
    <s v="2 - SERVICIOS ECONÓMICOS"/>
    <s v="2.6 - Transporte"/>
    <s v="2.6.02 - Transporte por agua"/>
    <s v="2.2 - CONTRATACIÓN DE SERVICIOS"/>
    <s v="2.2.1 - SERVICIOS BÁSICOS"/>
    <s v="N"/>
    <s v="00 - N/A"/>
    <s v="30 - FONDOS PROPIOS"/>
    <s v="(blank)"/>
    <s v="99 - MULTIPROVINCIAL"/>
    <n v="31685784"/>
    <n v="11192623.199999999"/>
  </r>
  <r>
    <s v="2025"/>
    <x v="3"/>
    <x v="0"/>
    <x v="0"/>
    <x v="16"/>
    <s v="13 - N/A - Empresas públicas no financieras"/>
    <s v="6116 - AUTORIDAD PORTUARIA DOMINICANA"/>
    <s v="0001 - AUTORIDAD PORTUARIA DOMINICANA"/>
    <s v="2 - SERVICIOS ECONÓMICOS"/>
    <s v="2.6 - Transporte"/>
    <s v="2.6.02 - Transporte por agua"/>
    <s v="2.2 - CONTRATACIÓN DE SERVICIOS"/>
    <s v="2.2.2 - PUBLICIDAD, IMPRESIÓN Y ENCUADERNACIÓN"/>
    <s v="N"/>
    <s v="00 - N/A"/>
    <s v="30 - FONDOS PROPIOS"/>
    <s v="(blank)"/>
    <s v="99 - MULTIPROVINCIAL"/>
    <n v="38955773"/>
    <n v="19899520.109999999"/>
  </r>
  <r>
    <s v="2025"/>
    <x v="3"/>
    <x v="0"/>
    <x v="0"/>
    <x v="16"/>
    <s v="13 - N/A - Empresas públicas no financieras"/>
    <s v="6116 - AUTORIDAD PORTUARIA DOMINICANA"/>
    <s v="0001 - AUTORIDAD PORTUARIA DOMINICANA"/>
    <s v="2 - SERVICIOS ECONÓMICOS"/>
    <s v="2.6 - Transporte"/>
    <s v="2.6.02 - Transporte por agua"/>
    <s v="2.2 - CONTRATACIÓN DE SERVICIOS"/>
    <s v="2.2.3 - VIÁTICOS"/>
    <s v="N"/>
    <s v="00 - N/A"/>
    <s v="30 - FONDOS PROPIOS"/>
    <s v="(blank)"/>
    <s v="99 - MULTIPROVINCIAL"/>
    <n v="19374636"/>
    <n v="4169216.7999999993"/>
  </r>
  <r>
    <s v="2025"/>
    <x v="3"/>
    <x v="0"/>
    <x v="0"/>
    <x v="16"/>
    <s v="13 - N/A - Empresas públicas no financieras"/>
    <s v="6116 - AUTORIDAD PORTUARIA DOMINICANA"/>
    <s v="0001 - AUTORIDAD PORTUARIA DOMINICANA"/>
    <s v="2 - SERVICIOS ECONÓMICOS"/>
    <s v="2.6 - Transporte"/>
    <s v="2.6.02 - Transporte por agua"/>
    <s v="2.2 - CONTRATACIÓN DE SERVICIOS"/>
    <s v="2.2.4 - TRANSPORTE Y ALMACENAJE"/>
    <s v="N"/>
    <s v="00 - N/A"/>
    <s v="30 - FONDOS PROPIOS"/>
    <s v="(blank)"/>
    <s v="99 - MULTIPROVINCIAL"/>
    <n v="3856648"/>
    <n v="334240"/>
  </r>
  <r>
    <s v="2025"/>
    <x v="3"/>
    <x v="0"/>
    <x v="0"/>
    <x v="16"/>
    <s v="13 - N/A - Empresas públicas no financieras"/>
    <s v="6116 - AUTORIDAD PORTUARIA DOMINICANA"/>
    <s v="0001 - AUTORIDAD PORTUARIA DOMINICANA"/>
    <s v="2 - SERVICIOS ECONÓMICOS"/>
    <s v="2.6 - Transporte"/>
    <s v="2.6.02 - Transporte por agua"/>
    <s v="2.2 - CONTRATACIÓN DE SERVICIOS"/>
    <s v="2.2.5 - ALQUILERES Y RENTAS"/>
    <s v="N"/>
    <s v="00 - N/A"/>
    <s v="30 - FONDOS PROPIOS"/>
    <s v="(blank)"/>
    <s v="99 - MULTIPROVINCIAL"/>
    <n v="37625811"/>
    <n v="1313596.27"/>
  </r>
  <r>
    <s v="2025"/>
    <x v="3"/>
    <x v="0"/>
    <x v="0"/>
    <x v="16"/>
    <s v="13 - N/A - Empresas públicas no financieras"/>
    <s v="6116 - AUTORIDAD PORTUARIA DOMINICANA"/>
    <s v="0001 - AUTORIDAD PORTUARIA DOMINICANA"/>
    <s v="2 - SERVICIOS ECONÓMICOS"/>
    <s v="2.6 - Transporte"/>
    <s v="2.6.02 - Transporte por agua"/>
    <s v="2.2 - CONTRATACIÓN DE SERVICIOS"/>
    <s v="2.2.6 - SEGUROS"/>
    <s v="N"/>
    <s v="00 - N/A"/>
    <s v="30 - FONDOS PROPIOS"/>
    <s v="(blank)"/>
    <s v="99 - MULTIPROVINCIAL"/>
    <n v="37564868"/>
    <n v="8999387.8099999987"/>
  </r>
  <r>
    <s v="2025"/>
    <x v="3"/>
    <x v="0"/>
    <x v="0"/>
    <x v="16"/>
    <s v="13 - N/A - Empresas públicas no financieras"/>
    <s v="6116 - AUTORIDAD PORTUARIA DOMINICANA"/>
    <s v="0001 - AUTORIDAD PORTUARIA DOMINICANA"/>
    <s v="2 - SERVICIOS ECONÓMICOS"/>
    <s v="2.6 - Transporte"/>
    <s v="2.6.02 - Transporte por agua"/>
    <s v="2.2 - CONTRATACIÓN DE SERVICIOS"/>
    <s v="2.2.7 - SERVICIOS DE CONSERVACIÓN, REPARACIONES MENORES E INSTALACIONES TEMPORALES"/>
    <s v="N"/>
    <s v="00 - N/A"/>
    <s v="30 - FONDOS PROPIOS"/>
    <s v="(blank)"/>
    <s v="99 - MULTIPROVINCIAL"/>
    <n v="23954244"/>
    <n v="1760034.6800000002"/>
  </r>
  <r>
    <s v="2025"/>
    <x v="3"/>
    <x v="0"/>
    <x v="0"/>
    <x v="16"/>
    <s v="13 - N/A - Empresas públicas no financieras"/>
    <s v="6116 - AUTORIDAD PORTUARIA DOMINICANA"/>
    <s v="0001 - AUTORIDAD PORTUARIA DOMINICANA"/>
    <s v="2 - SERVICIOS ECONÓMICOS"/>
    <s v="2.6 - Transporte"/>
    <s v="2.6.02 - Transporte por agua"/>
    <s v="2.2 - CONTRATACIÓN DE SERVICIOS"/>
    <s v="2.2.8 - OTROS SERVICIOS NO INCLUIDOS EN CONCEPTOS ANTERIORES"/>
    <s v="N"/>
    <s v="00 - N/A"/>
    <s v="30 - FONDOS PROPIOS"/>
    <s v="(blank)"/>
    <s v="99 - MULTIPROVINCIAL"/>
    <n v="135553195"/>
    <n v="36948615.460000016"/>
  </r>
  <r>
    <s v="2025"/>
    <x v="3"/>
    <x v="0"/>
    <x v="0"/>
    <x v="16"/>
    <s v="13 - N/A - Empresas públicas no financieras"/>
    <s v="6116 - AUTORIDAD PORTUARIA DOMINICANA"/>
    <s v="0001 - AUTORIDAD PORTUARIA DOMINICANA"/>
    <s v="2 - SERVICIOS ECONÓMICOS"/>
    <s v="2.6 - Transporte"/>
    <s v="2.6.02 - Transporte por agua"/>
    <s v="2.2 - CONTRATACIÓN DE SERVICIOS"/>
    <s v="2.2.9 - OTRAS CONTRATACIONES DE SERVICIOS"/>
    <s v="N"/>
    <s v="00 - N/A"/>
    <s v="30 - FONDOS PROPIOS"/>
    <s v="(blank)"/>
    <s v="99 - MULTIPROVINCIAL"/>
    <n v="10311656"/>
    <n v="306028.80000000005"/>
  </r>
  <r>
    <s v="2025"/>
    <x v="3"/>
    <x v="0"/>
    <x v="0"/>
    <x v="16"/>
    <s v="13 - N/A - Empresas públicas no financieras"/>
    <s v="6116 - AUTORIDAD PORTUARIA DOMINICANA"/>
    <s v="0001 - AUTORIDAD PORTUARIA DOMINICANA"/>
    <s v="2 - SERVICIOS ECONÓMICOS"/>
    <s v="2.6 - Transporte"/>
    <s v="2.6.02 - Transporte por agua"/>
    <s v="2.3 - MATERIALES Y SUMINISTROS"/>
    <s v="2.3.1 - ALIMENTOS Y PRODUCTOS AGROFORESTALES"/>
    <s v="N"/>
    <s v="00 - N/A"/>
    <s v="30 - FONDOS PROPIOS"/>
    <s v="(blank)"/>
    <s v="99 - MULTIPROVINCIAL"/>
    <n v="1948399"/>
    <n v="912225.03"/>
  </r>
  <r>
    <s v="2025"/>
    <x v="3"/>
    <x v="0"/>
    <x v="0"/>
    <x v="16"/>
    <s v="13 - N/A - Empresas públicas no financieras"/>
    <s v="6116 - AUTORIDAD PORTUARIA DOMINICANA"/>
    <s v="0001 - AUTORIDAD PORTUARIA DOMINICANA"/>
    <s v="2 - SERVICIOS ECONÓMICOS"/>
    <s v="2.6 - Transporte"/>
    <s v="2.6.02 - Transporte por agua"/>
    <s v="2.3 - MATERIALES Y SUMINISTROS"/>
    <s v="2.3.2 - TEXTILES Y VESTUARIOS"/>
    <s v="N"/>
    <s v="00 - N/A"/>
    <s v="30 - FONDOS PROPIOS"/>
    <s v="(blank)"/>
    <s v="99 - MULTIPROVINCIAL"/>
    <n v="4571948"/>
    <n v="1577948.38"/>
  </r>
  <r>
    <s v="2025"/>
    <x v="3"/>
    <x v="0"/>
    <x v="0"/>
    <x v="16"/>
    <s v="13 - N/A - Empresas públicas no financieras"/>
    <s v="6116 - AUTORIDAD PORTUARIA DOMINICANA"/>
    <s v="0001 - AUTORIDAD PORTUARIA DOMINICANA"/>
    <s v="2 - SERVICIOS ECONÓMICOS"/>
    <s v="2.6 - Transporte"/>
    <s v="2.6.02 - Transporte por agua"/>
    <s v="2.3 - MATERIALES Y SUMINISTROS"/>
    <s v="2.3.3 - PAPEL, CARTÓN E IMPRESOS"/>
    <s v="N"/>
    <s v="00 - N/A"/>
    <s v="30 - FONDOS PROPIOS"/>
    <s v="(blank)"/>
    <s v="99 - MULTIPROVINCIAL"/>
    <n v="4438268"/>
    <n v="367974.44999999995"/>
  </r>
  <r>
    <s v="2025"/>
    <x v="3"/>
    <x v="0"/>
    <x v="0"/>
    <x v="16"/>
    <s v="13 - N/A - Empresas públicas no financieras"/>
    <s v="6116 - AUTORIDAD PORTUARIA DOMINICANA"/>
    <s v="0001 - AUTORIDAD PORTUARIA DOMINICANA"/>
    <s v="2 - SERVICIOS ECONÓMICOS"/>
    <s v="2.6 - Transporte"/>
    <s v="2.6.02 - Transporte por agua"/>
    <s v="2.3 - MATERIALES Y SUMINISTROS"/>
    <s v="2.3.4 - PRODUCTOS FARMACÉUTICOS"/>
    <s v="N"/>
    <s v="00 - N/A"/>
    <s v="30 - FONDOS PROPIOS"/>
    <s v="(blank)"/>
    <s v="99 - MULTIPROVINCIAL"/>
    <n v="1098878"/>
    <n v="6741.17"/>
  </r>
  <r>
    <s v="2025"/>
    <x v="3"/>
    <x v="0"/>
    <x v="0"/>
    <x v="16"/>
    <s v="13 - N/A - Empresas públicas no financieras"/>
    <s v="6116 - AUTORIDAD PORTUARIA DOMINICANA"/>
    <s v="0001 - AUTORIDAD PORTUARIA DOMINICANA"/>
    <s v="2 - SERVICIOS ECONÓMICOS"/>
    <s v="2.6 - Transporte"/>
    <s v="2.6.02 - Transporte por agua"/>
    <s v="2.3 - MATERIALES Y SUMINISTROS"/>
    <s v="2.3.5 - CUERO, CAUCHO Y PLÁSTICO"/>
    <s v="N"/>
    <s v="00 - N/A"/>
    <s v="30 - FONDOS PROPIOS"/>
    <s v="(blank)"/>
    <s v="99 - MULTIPROVINCIAL"/>
    <n v="418615"/>
    <n v="59411.77"/>
  </r>
  <r>
    <s v="2025"/>
    <x v="3"/>
    <x v="0"/>
    <x v="0"/>
    <x v="16"/>
    <s v="13 - N/A - Empresas públicas no financieras"/>
    <s v="6116 - AUTORIDAD PORTUARIA DOMINICANA"/>
    <s v="0001 - AUTORIDAD PORTUARIA DOMINICANA"/>
    <s v="2 - SERVICIOS ECONÓMICOS"/>
    <s v="2.6 - Transporte"/>
    <s v="2.6.02 - Transporte por agua"/>
    <s v="2.3 - MATERIALES Y SUMINISTROS"/>
    <s v="2.3.6 - PRODUCTOS DE MINERALES, METÁLICOS Y NO METÁLICOS"/>
    <s v="N"/>
    <s v="00 - N/A"/>
    <s v="30 - FONDOS PROPIOS"/>
    <s v="(blank)"/>
    <s v="99 - MULTIPROVINCIAL"/>
    <n v="2442037"/>
    <n v="607729.28999999992"/>
  </r>
  <r>
    <s v="2025"/>
    <x v="3"/>
    <x v="0"/>
    <x v="0"/>
    <x v="16"/>
    <s v="13 - N/A - Empresas públicas no financieras"/>
    <s v="6116 - AUTORIDAD PORTUARIA DOMINICANA"/>
    <s v="0001 - AUTORIDAD PORTUARIA DOMINICANA"/>
    <s v="2 - SERVICIOS ECONÓMICOS"/>
    <s v="2.6 - Transporte"/>
    <s v="2.6.02 - Transporte por agua"/>
    <s v="2.3 - MATERIALES Y SUMINISTROS"/>
    <s v="2.3.7 - COMBUSTIBLES, LUBRICANTES, PRODUCTOS QUÍMICOS Y CONEXOS"/>
    <s v="N"/>
    <s v="00 - N/A"/>
    <s v="30 - FONDOS PROPIOS"/>
    <s v="(blank)"/>
    <s v="99 - MULTIPROVINCIAL"/>
    <n v="17221978"/>
    <n v="2993390.3000000003"/>
  </r>
  <r>
    <s v="2025"/>
    <x v="3"/>
    <x v="0"/>
    <x v="0"/>
    <x v="16"/>
    <s v="13 - N/A - Empresas públicas no financieras"/>
    <s v="6116 - AUTORIDAD PORTUARIA DOMINICANA"/>
    <s v="0001 - AUTORIDAD PORTUARIA DOMINICANA"/>
    <s v="2 - SERVICIOS ECONÓMICOS"/>
    <s v="2.6 - Transporte"/>
    <s v="2.6.02 - Transporte por agua"/>
    <s v="2.3 - MATERIALES Y SUMINISTROS"/>
    <s v="2.3.9 - PRODUCTOS Y ÚTILES VARIOS"/>
    <s v="N"/>
    <s v="00 - N/A"/>
    <s v="30 - FONDOS PROPIOS"/>
    <s v="(blank)"/>
    <s v="99 - MULTIPROVINCIAL"/>
    <n v="17756892"/>
    <n v="1839523.0299999998"/>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1 - REMUNERACIONES"/>
    <s v="N"/>
    <s v="00 - N/A"/>
    <s v="30 - FONDOS PROPIOS"/>
    <s v="(blank)"/>
    <s v="99 - MULTIPROVINCIAL"/>
    <n v="440155426"/>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2 - SOBRESUELDOS"/>
    <s v="N"/>
    <s v="00 - N/A"/>
    <s v="30 - FONDOS PROPIOS"/>
    <s v="(blank)"/>
    <s v="99 - MULTIPROVINCIAL"/>
    <n v="5693905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3 - DIETAS Y GASTOS DE REPRESENTACIÓN"/>
    <s v="N"/>
    <s v="00 - N/A"/>
    <s v="30 - FONDOS PROPIOS"/>
    <s v="(blank)"/>
    <s v="99 - MULTIPROVINCIAL"/>
    <n v="1430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4 - GRATIFICACIONES Y BONIFICACIONES"/>
    <s v="N"/>
    <s v="00 - N/A"/>
    <s v="30 - FONDOS PROPIOS"/>
    <s v="(blank)"/>
    <s v="99 - MULTIPROVINCIAL"/>
    <n v="114421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5 - CONTRIBUCIONES A LA SEGURIDAD SOCIAL"/>
    <s v="N"/>
    <s v="00 - N/A"/>
    <s v="30 - FONDOS PROPIOS"/>
    <s v="(blank)"/>
    <s v="99 - MULTIPROVINCIAL"/>
    <n v="30087648"/>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1 - SERVICIOS BÁSICOS"/>
    <s v="N"/>
    <s v="00 - N/A"/>
    <s v="30 - FONDOS PROPIOS"/>
    <s v="(blank)"/>
    <s v="99 - MULTIPROVINCIAL"/>
    <n v="72497732"/>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2 - PUBLICIDAD, IMPRESIÓN Y ENCUADERNACIÓN"/>
    <s v="N"/>
    <s v="00 - N/A"/>
    <s v="30 - FONDOS PROPIOS"/>
    <s v="(blank)"/>
    <s v="99 - MULTIPROVINCIAL"/>
    <n v="555746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3 - VIÁTICOS"/>
    <s v="N"/>
    <s v="00 - N/A"/>
    <s v="30 - FONDOS PROPIOS"/>
    <s v="(blank)"/>
    <s v="99 - MULTIPROVINCIAL"/>
    <n v="4631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4 - TRANSPORTE Y ALMACENAJE"/>
    <s v="N"/>
    <s v="00 - N/A"/>
    <s v="30 - FONDOS PROPIOS"/>
    <s v="(blank)"/>
    <s v="99 - MULTIPROVINCIAL"/>
    <n v="5423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5 - ALQUILERES Y RENTAS"/>
    <s v="N"/>
    <s v="00 - N/A"/>
    <s v="30 - FONDOS PROPIOS"/>
    <s v="(blank)"/>
    <s v="99 - MULTIPROVINCIAL"/>
    <n v="76637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6 - SEGUROS"/>
    <s v="N"/>
    <s v="00 - N/A"/>
    <s v="30 - FONDOS PROPIOS"/>
    <s v="(blank)"/>
    <s v="99 - MULTIPROVINCIAL"/>
    <n v="3245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30 - FONDOS PROPIOS"/>
    <s v="(blank)"/>
    <s v="99 - MULTIPROVINCIAL"/>
    <n v="99099242"/>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99 - MULTIPROVINCIAL"/>
    <n v="54500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8 - OTROS SERVICIOS NO INCLUIDOS EN CONCEPTOS ANTERIORES"/>
    <s v="N"/>
    <s v="00 - N/A"/>
    <s v="30 - FONDOS PROPIOS"/>
    <s v="(blank)"/>
    <s v="99 - MULTIPROVINCIAL"/>
    <n v="7211426"/>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1 - ALIMENTOS Y PRODUCTOS AGROFORESTALES"/>
    <s v="N"/>
    <s v="00 - N/A"/>
    <s v="30 - FONDOS PROPIOS"/>
    <s v="(blank)"/>
    <s v="99 - MULTIPROVINCIAL"/>
    <n v="19386046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2 - TEXTILES Y VESTUARIOS"/>
    <s v="N"/>
    <s v="00 - N/A"/>
    <s v="30 - FONDOS PROPIOS"/>
    <s v="(blank)"/>
    <s v="99 - MULTIPROVINCIAL"/>
    <n v="878131"/>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3 - PAPEL, CARTÓN E IMPRESOS"/>
    <s v="N"/>
    <s v="00 - N/A"/>
    <s v="30 - FONDOS PROPIOS"/>
    <s v="(blank)"/>
    <s v="99 - MULTIPROVINCIAL"/>
    <n v="55358"/>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4 - PRODUCTOS FARMACÉUTICOS"/>
    <s v="N"/>
    <s v="00 - N/A"/>
    <s v="30 - FONDOS PROPIOS"/>
    <s v="(blank)"/>
    <s v="99 - MULTIPROVINCIAL"/>
    <n v="788433"/>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5 - CUERO, CAUCHO Y PLÁSTICO"/>
    <s v="N"/>
    <s v="00 - N/A"/>
    <s v="30 - FONDOS PROPIOS"/>
    <s v="(blank)"/>
    <s v="99 - MULTIPROVINCIAL"/>
    <n v="3057908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6 - PRODUCTOS DE MINERALES, METÁLICOS Y NO METÁLICOS"/>
    <s v="N"/>
    <s v="00 - N/A"/>
    <s v="30 - FONDOS PROPIOS"/>
    <s v="(blank)"/>
    <s v="99 - MULTIPROVINCIAL"/>
    <n v="110055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7 - COMBUSTIBLES, LUBRICANTES, PRODUCTOS QUÍMICOS Y CONEXOS"/>
    <s v="N"/>
    <s v="00 - N/A"/>
    <s v="30 - FONDOS PROPIOS"/>
    <s v="(blank)"/>
    <s v="99 - MULTIPROVINCIAL"/>
    <n v="188332401"/>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9 - PRODUCTOS Y ÚTILES VARIOS"/>
    <s v="N"/>
    <s v="00 - N/A"/>
    <s v="30 - FONDOS PROPIOS"/>
    <s v="(blank)"/>
    <s v="99 - MULTIPROVINCIAL"/>
    <n v="49918979"/>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1 - REMUNERACIONES"/>
    <s v="N"/>
    <s v="00 - N/A"/>
    <s v="30 - FONDOS PROPIOS"/>
    <s v="(blank)"/>
    <s v="99 - MULTIPROVINCIAL"/>
    <n v="1265726672"/>
    <n v="274739711.45999998"/>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2 - SOBRESUELDOS"/>
    <s v="N"/>
    <s v="00 - N/A"/>
    <s v="30 - FONDOS PROPIOS"/>
    <s v="(blank)"/>
    <s v="99 - MULTIPROVINCIAL"/>
    <n v="217742076"/>
    <n v="73080747.300000012"/>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4 - GRATIFICACIONES Y BONIFICACIONES"/>
    <s v="N"/>
    <s v="00 - N/A"/>
    <s v="30 - FONDOS PROPIOS"/>
    <s v="(blank)"/>
    <s v="99 - MULTIPROVINCIAL"/>
    <n v="339583369"/>
    <n v="16177708.92"/>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5 - CONTRIBUCIONES A LA SEGURIDAD SOCIAL"/>
    <s v="N"/>
    <s v="00 - N/A"/>
    <s v="30 - FONDOS PROPIOS"/>
    <s v="(blank)"/>
    <s v="99 - MULTIPROVINCIAL"/>
    <n v="165444874"/>
    <n v="72189308.829999983"/>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1 - SERVICIOS BÁSICOS"/>
    <s v="N"/>
    <s v="00 - N/A"/>
    <s v="30 - FONDOS PROPIOS"/>
    <s v="(blank)"/>
    <s v="99 - MULTIPROVINCIAL"/>
    <n v="103827095"/>
    <n v="29478955.359999999"/>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2 - PUBLICIDAD, IMPRESIÓN Y ENCUADERNACIÓN"/>
    <s v="N"/>
    <s v="00 - N/A"/>
    <s v="30 - FONDOS PROPIOS"/>
    <s v="(blank)"/>
    <s v="99 - MULTIPROVINCIAL"/>
    <n v="61471984"/>
    <n v="17845678.669999998"/>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3 - VIÁTICOS"/>
    <s v="N"/>
    <s v="00 - N/A"/>
    <s v="30 - FONDOS PROPIOS"/>
    <s v="(blank)"/>
    <s v="99 - MULTIPROVINCIAL"/>
    <n v="46737983"/>
    <n v="11842405.569999998"/>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4 - TRANSPORTE Y ALMACENAJE"/>
    <s v="N"/>
    <s v="00 - N/A"/>
    <s v="30 - FONDOS PROPIOS"/>
    <s v="(blank)"/>
    <s v="99 - MULTIPROVINCIAL"/>
    <n v="11427285"/>
    <n v="2720260.4699999997"/>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5 - ALQUILERES Y RENTAS"/>
    <s v="N"/>
    <s v="00 - N/A"/>
    <s v="30 - FONDOS PROPIOS"/>
    <s v="(blank)"/>
    <s v="99 - MULTIPROVINCIAL"/>
    <n v="132628699"/>
    <n v="14063292.210000001"/>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6 - SEGUROS"/>
    <s v="N"/>
    <s v="00 - N/A"/>
    <s v="30 - FONDOS PROPIOS"/>
    <s v="(blank)"/>
    <s v="99 - MULTIPROVINCIAL"/>
    <n v="152321345"/>
    <n v="44714118.869999997"/>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118873015"/>
    <n v="23424726.530000001"/>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1488451390"/>
    <n v="163625620.16"/>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1 - ALIMENTOS Y PRODUCTOS AGROFORESTALES"/>
    <s v="N"/>
    <s v="00 - N/A"/>
    <s v="30 - FONDOS PROPIOS"/>
    <s v="(blank)"/>
    <s v="99 - MULTIPROVINCIAL"/>
    <n v="159841634"/>
    <n v="2900695.19"/>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2 - TEXTILES Y VESTUARIOS"/>
    <s v="N"/>
    <s v="00 - N/A"/>
    <s v="30 - FONDOS PROPIOS"/>
    <s v="(blank)"/>
    <s v="99 - MULTIPROVINCIAL"/>
    <n v="30499503"/>
    <n v="12124779.01"/>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3 - PAPEL, CARTÓN E IMPRESOS"/>
    <s v="N"/>
    <s v="00 - N/A"/>
    <s v="30 - FONDOS PROPIOS"/>
    <s v="(blank)"/>
    <s v="99 - MULTIPROVINCIAL"/>
    <n v="58743"/>
    <n v="18815"/>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4 - PRODUCTOS FARMACÉUTICOS"/>
    <s v="N"/>
    <s v="00 - N/A"/>
    <s v="30 - FONDOS PROPIOS"/>
    <s v="(blank)"/>
    <s v="99 - MULTIPROVINCIAL"/>
    <n v="580423"/>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5 - CUERO, CAUCHO Y PLÁSTICO"/>
    <s v="N"/>
    <s v="00 - N/A"/>
    <s v="30 - FONDOS PROPIOS"/>
    <s v="(blank)"/>
    <s v="99 - MULTIPROVINCIAL"/>
    <n v="33293555"/>
    <n v="2823241.9499999997"/>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6 - PRODUCTOS DE MINERALES, METÁLICOS Y NO METÁLICOS"/>
    <s v="N"/>
    <s v="00 - N/A"/>
    <s v="30 - FONDOS PROPIOS"/>
    <s v="(blank)"/>
    <s v="99 - MULTIPROVINCIAL"/>
    <n v="249426852"/>
    <n v="12856456.590000002"/>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110367792"/>
    <n v="21072162.190000001"/>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9 - PRODUCTOS Y ÚTILES VARIOS"/>
    <s v="N"/>
    <s v="00 - N/A"/>
    <s v="30 - FONDOS PROPIOS"/>
    <s v="(blank)"/>
    <s v="99 - MULTIPROVINCIAL"/>
    <n v="687150610"/>
    <n v="59461573.370000012"/>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1 - REMUNERACIONES"/>
    <s v="N"/>
    <s v="00 - N/A"/>
    <s v="10 - FONDO GENERAL"/>
    <s v="(blank)"/>
    <s v="15 - MONTE CRISTI"/>
    <n v="55371724"/>
    <n v="15321686.189999999"/>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1 - REMUNERACIONES"/>
    <s v="N"/>
    <s v="00 - N/A"/>
    <s v="30 - FONDOS PROPIOS"/>
    <s v="(blank)"/>
    <s v="15 - MONTE CRISTI"/>
    <n v="12633763"/>
    <n v="140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2 - SOBRESUELDOS"/>
    <s v="N"/>
    <s v="00 - N/A"/>
    <s v="10 - FONDO GENERAL"/>
    <s v="(blank)"/>
    <s v="15 - MONTE CRISTI"/>
    <n v="2712000"/>
    <n v="824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2 - SOBRESUELDOS"/>
    <s v="N"/>
    <s v="00 - N/A"/>
    <s v="30 - FONDOS PROPIOS"/>
    <s v="(blank)"/>
    <s v="15 - MONTE CRISTI"/>
    <n v="5400000"/>
    <n v="70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5 - CONTRIBUCIONES A LA SEGURIDAD SOCIAL"/>
    <s v="N"/>
    <s v="00 - N/A"/>
    <s v="10 - FONDO GENERAL"/>
    <s v="(blank)"/>
    <s v="15 - MONTE CRISTI"/>
    <n v="8175564"/>
    <n v="2260119.56"/>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5 - CONTRIBUCIONES A LA SEGURIDAD SOCIAL"/>
    <s v="N"/>
    <s v="00 - N/A"/>
    <s v="30 - FONDOS PROPIOS"/>
    <s v="(blank)"/>
    <s v="15 - MONTE CRISTI"/>
    <n v="1742625"/>
    <n v="30616.99"/>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1 - SERVICIOS BÁSICOS"/>
    <s v="N"/>
    <s v="00 - N/A"/>
    <s v="10 - FONDO GENERAL"/>
    <s v="(blank)"/>
    <s v="15 - MONTE CRISTI"/>
    <n v="2391000"/>
    <n v="434466.55"/>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1 - SERVICIOS BÁSICOS"/>
    <s v="N"/>
    <s v="00 - N/A"/>
    <s v="30 - FONDOS PROPIOS"/>
    <s v="(blank)"/>
    <s v="15 - MONTE CRISTI"/>
    <n v="450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3 - VIÁTICOS"/>
    <s v="N"/>
    <s v="00 - N/A"/>
    <s v="10 - FONDO GENERAL"/>
    <s v="(blank)"/>
    <s v="15 - MONTE CRISTI"/>
    <n v="748800"/>
    <n v="36367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3 - VIÁTICOS"/>
    <s v="N"/>
    <s v="00 - N/A"/>
    <s v="30 - FONDOS PROPIOS"/>
    <s v="(blank)"/>
    <s v="15 - MONTE CRISTI"/>
    <n v="1002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6 - SEGUROS"/>
    <s v="N"/>
    <s v="00 - N/A"/>
    <s v="10 - FONDO GENERAL"/>
    <s v="(blank)"/>
    <s v="15 - MONTE CRISTI"/>
    <n v="200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7 - SERVICIOS DE CONSERVACIÓN, REPARACIONES MENORES E INSTALACIONES TEMPORALES"/>
    <s v="N"/>
    <s v="00 - N/A"/>
    <s v="10 - FONDO GENERAL"/>
    <s v="(blank)"/>
    <s v="15 - MONTE CRISTI"/>
    <n v="1724965"/>
    <n v="74400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7 - SERVICIOS DE CONSERVACIÓN, REPARACIONES MENORES E INSTALACIONES TEMPORALES"/>
    <s v="N"/>
    <s v="00 - N/A"/>
    <s v="30 - FONDOS PROPIOS"/>
    <s v="(blank)"/>
    <s v="15 - MONTE CRISTI"/>
    <n v="7283640"/>
    <n v="21682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8 - OTROS SERVICIOS NO INCLUIDOS EN CONCEPTOS ANTERIORES"/>
    <s v="N"/>
    <s v="00 - N/A"/>
    <s v="10 - FONDO GENERAL"/>
    <s v="(blank)"/>
    <s v="15 - MONTE CRISTI"/>
    <n v="900484"/>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8 - OTROS SERVICIOS NO INCLUIDOS EN CONCEPTOS ANTERIORES"/>
    <s v="N"/>
    <s v="00 - N/A"/>
    <s v="30 - FONDOS PROPIOS"/>
    <s v="(blank)"/>
    <s v="15 - MONTE CRISTI"/>
    <n v="891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9 - OTRAS CONTRATACIONES DE SERVICIOS"/>
    <s v="N"/>
    <s v="00 - N/A"/>
    <s v="10 - FONDO GENERAL"/>
    <s v="(blank)"/>
    <s v="15 - MONTE CRISTI"/>
    <n v="1027000"/>
    <n v="655041.80000000005"/>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9 - OTRAS CONTRATACIONES DE SERVICIOS"/>
    <s v="N"/>
    <s v="00 - N/A"/>
    <s v="30 - FONDOS PROPIOS"/>
    <s v="(blank)"/>
    <s v="15 - MONTE CRISTI"/>
    <n v="100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1 - ALIMENTOS Y PRODUCTOS AGROFORESTALES"/>
    <s v="N"/>
    <s v="00 - N/A"/>
    <s v="10 - FONDO GENERAL"/>
    <s v="(blank)"/>
    <s v="15 - MONTE CRISTI"/>
    <n v="408163"/>
    <n v="126448.35"/>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3 - PAPEL, CARTÓN E IMPRESOS"/>
    <s v="N"/>
    <s v="00 - N/A"/>
    <s v="10 - FONDO GENERAL"/>
    <s v="(blank)"/>
    <s v="15 - MONTE CRISTI"/>
    <n v="72688"/>
    <n v="19824"/>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5 - CUERO, CAUCHO Y PLÁSTICO"/>
    <s v="N"/>
    <s v="00 - N/A"/>
    <s v="10 - FONDO GENERAL"/>
    <s v="(blank)"/>
    <s v="15 - MONTE CRISTI"/>
    <n v="24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5 - CUERO, CAUCHO Y PLÁSTICO"/>
    <s v="N"/>
    <s v="00 - N/A"/>
    <s v="30 - FONDOS PROPIOS"/>
    <s v="(blank)"/>
    <s v="15 - MONTE CRISTI"/>
    <n v="54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6 - PRODUCTOS DE MINERALES, METÁLICOS Y NO METÁLICOS"/>
    <s v="N"/>
    <s v="00 - N/A"/>
    <s v="10 - FONDO GENERAL"/>
    <s v="(blank)"/>
    <s v="15 - MONTE CRISTI"/>
    <n v="61092"/>
    <n v="57492.34"/>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6 - PRODUCTOS DE MINERALES, METÁLICOS Y NO METÁLICOS"/>
    <s v="N"/>
    <s v="00 - N/A"/>
    <s v="30 - FONDOS PROPIOS"/>
    <s v="(blank)"/>
    <s v="15 - MONTE CRISTI"/>
    <n v="57362"/>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7 - COMBUSTIBLES, LUBRICANTES, PRODUCTOS QUÍMICOS Y CONEXOS"/>
    <s v="N"/>
    <s v="00 - N/A"/>
    <s v="10 - FONDO GENERAL"/>
    <s v="(blank)"/>
    <s v="15 - MONTE CRISTI"/>
    <n v="3290204"/>
    <n v="1985029.7"/>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7 - COMBUSTIBLES, LUBRICANTES, PRODUCTOS QUÍMICOS Y CONEXOS"/>
    <s v="N"/>
    <s v="00 - N/A"/>
    <s v="30 - FONDOS PROPIOS"/>
    <s v="(blank)"/>
    <s v="15 - MONTE CRISTI"/>
    <n v="8973171"/>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9 - PRODUCTOS Y ÚTILES VARIOS"/>
    <s v="N"/>
    <s v="00 - N/A"/>
    <s v="10 - FONDO GENERAL"/>
    <s v="(blank)"/>
    <s v="15 - MONTE CRISTI"/>
    <n v="948986"/>
    <n v="442063.63"/>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9 - PRODUCTOS Y ÚTILES VARIOS"/>
    <s v="N"/>
    <s v="00 - N/A"/>
    <s v="30 - FONDOS PROPIOS"/>
    <s v="(blank)"/>
    <s v="15 - MONTE CRISTI"/>
    <n v="1569822"/>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1 - REMUNERACIONES Y CONTRIBUCIONES"/>
    <s v="2.1.1 - REMUNERACIONES"/>
    <s v="N"/>
    <s v="00 - N/A"/>
    <s v="30 - FONDOS PROPIOS"/>
    <s v="(blank)"/>
    <s v="99 - MULTIPROVINCIAL"/>
    <n v="3493620686"/>
    <n v="934536853.3100003"/>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1 - REMUNERACIONES Y CONTRIBUCIONES"/>
    <s v="2.1.2 - SOBRESUELDOS"/>
    <s v="N"/>
    <s v="00 - N/A"/>
    <s v="30 - FONDOS PROPIOS"/>
    <s v="(blank)"/>
    <s v="99 - MULTIPROVINCIAL"/>
    <n v="0"/>
    <n v="73085484.429999992"/>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1 - REMUNERACIONES Y CONTRIBUCIONES"/>
    <s v="2.1.3 - DIETAS Y GASTOS DE REPRESENTACIÓN"/>
    <s v="N"/>
    <s v="00 - N/A"/>
    <s v="30 - FONDOS PROPIOS"/>
    <s v="(blank)"/>
    <s v="99 - MULTIPROVINCIAL"/>
    <n v="0"/>
    <n v="3768316.7199999997"/>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1 - REMUNERACIONES Y CONTRIBUCIONES"/>
    <s v="2.1.5 - CONTRIBUCIONES A LA SEGURIDAD SOCIAL"/>
    <s v="N"/>
    <s v="00 - N/A"/>
    <s v="30 - FONDOS PROPIOS"/>
    <s v="(blank)"/>
    <s v="99 - MULTIPROVINCIAL"/>
    <n v="0"/>
    <n v="116049745.29000001"/>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10 - FONDO GENERAL"/>
    <s v="(blank)"/>
    <s v="99 - MULTIPROVINCIAL"/>
    <n v="20691335563"/>
    <n v="7365407964.9399986"/>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30 - FONDOS PROPIOS"/>
    <s v="(blank)"/>
    <s v="99 - MULTIPROVINCIAL"/>
    <n v="38396303861"/>
    <n v="7555768656.0499992"/>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60 - CREDITO EXTERNO"/>
    <s v="(blank)"/>
    <s v="99 - MULTIPROVINCIAL"/>
    <n v="6794498076"/>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2 - PUBLICIDAD, IMPRESIÓN Y ENCUADERNACIÓN"/>
    <s v="N"/>
    <s v="00 - N/A"/>
    <s v="30 - FONDOS PROPIOS"/>
    <s v="(blank)"/>
    <s v="99 - MULTIPROVINCIAL"/>
    <n v="0"/>
    <n v="4651775.3499999996"/>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4 - TRANSPORTE Y ALMACENAJE"/>
    <s v="N"/>
    <s v="00 - N/A"/>
    <s v="30 - FONDOS PROPIOS"/>
    <s v="(blank)"/>
    <s v="99 - MULTIPROVINCIAL"/>
    <n v="0"/>
    <n v="909086.04999999993"/>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5 - ALQUILERES Y RENTAS"/>
    <s v="N"/>
    <s v="00 - N/A"/>
    <s v="30 - FONDOS PROPIOS"/>
    <s v="(blank)"/>
    <s v="99 - MULTIPROVINCIAL"/>
    <n v="0"/>
    <n v="222096142.16999999"/>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6819305858"/>
    <n v="446948506.19999999"/>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0"/>
    <n v="569713448.39999998"/>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0"/>
    <n v="16942929.789999999"/>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3 - MATERIALES Y SUMINISTROS"/>
    <s v="2.3.9 - PRODUCTOS Y ÚTILES VARIOS"/>
    <s v="N"/>
    <s v="00 - N/A"/>
    <s v="30 - FONDOS PROPIOS"/>
    <s v="(blank)"/>
    <s v="99 - MULTIPROVINCIAL"/>
    <n v="191551325"/>
    <n v="5947277.7000000002"/>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9 - GASTOS FINANCIEROS"/>
    <s v="2.9.5 - GASTOS DE INTERESES, RECARGOS MULTAS Y SANCIONES DE IMPUESTOS Y CONTRIBUCIONES SOCIALES"/>
    <s v="N"/>
    <s v="00 - N/A"/>
    <s v="30 - FONDOS PROPIOS"/>
    <s v="(blank)"/>
    <s v="99 - MULTIPROVINCIAL"/>
    <n v="920160548"/>
    <n v="0"/>
  </r>
  <r>
    <s v="2025"/>
    <x v="3"/>
    <x v="0"/>
    <x v="1"/>
    <x v="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7 - OBRAS"/>
    <s v="2.7.2 - INFRAESTRUCTURA"/>
    <s v="N"/>
    <s v="00 - N/A"/>
    <s v="60 - CREDITO EXTERNO"/>
    <s v="(blank)"/>
    <s v="25 - SANTIAGO"/>
    <n v="50207900"/>
    <n v="0"/>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N"/>
    <s v="00 - N/A"/>
    <s v="30 - FONDOS PROPIOS"/>
    <s v="(blank)"/>
    <s v="25 - SANTIAGO"/>
    <n v="0"/>
    <n v="981529.71"/>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S"/>
    <s v="01 - AMPLIACIÓN SISTEMA DE TRATAMIENTO DE AGUAS RESIDUALES SANTIAGO OESTE, MUNICIPIO SANTIAGO DE LOS CABALLEROS, PROVINCIA SANTIAGO"/>
    <s v="10 - FONDO GENERAL"/>
    <n v="14929"/>
    <s v="25 - SANTIAGO"/>
    <n v="63126392"/>
    <n v="79556442"/>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S"/>
    <s v="02 - AMPLIACIÓN ALCANTARILLADO SANITARIO MUNICIPIO SANTIAGO DE LOS CABALLEROS, PROVINCIA SANTIAGO"/>
    <s v="10 - FONDO GENERAL"/>
    <n v="14928"/>
    <s v="25 - SANTIAGO"/>
    <n v="126577533"/>
    <n v="7777534.9600000009"/>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S"/>
    <s v="01 - AMPLIACIÓN SISTEMAS DE RECOLECCION  DE AGUAS RESIDUALES SANTIAGO DE LOS CABALLEROS"/>
    <s v="10 - FONDO GENERAL"/>
    <n v="14664"/>
    <s v="25 - SANTIAGO"/>
    <n v="0"/>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30 - FONDOS PROPIOS"/>
    <s v="(blank)"/>
    <s v="25 - SANTIAGO"/>
    <n v="0"/>
    <n v="3226539.26"/>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60 - CREDITO EXTERNO"/>
    <s v="(blank)"/>
    <s v="25 - SANTIAGO"/>
    <n v="10400000"/>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70 - DONACION EXTERNA"/>
    <s v="(blank)"/>
    <s v="25 - SANTIAGO"/>
    <n v="7424044"/>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4 - EQUIPAMIENTO ACUEDUCTOS MUNICIPIO SANTIAGO DE LOS CABALLEROS"/>
    <s v="10 - FONDO GENERAL"/>
    <n v="15121"/>
    <s v="25 - SANTIAGO"/>
    <n v="157707394"/>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7 - MEJORAMIENTO PLANTA DE TRATAMIENTO AGUA POTABLE NORIEGA I, PROVINCIA SANTIAGO"/>
    <s v="10 - FONDO GENERAL"/>
    <n v="16331"/>
    <s v="25 - SANTIAGO"/>
    <n v="111945907"/>
    <n v="9877765.129999999"/>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2 - MEJORAMIENTO SISTEMA DE ABASTECIMIENTO DE AGUA POTABLE EN EL MUNICIPIO VILLA GONZALEZ, PROVINCIA SANTIAGO"/>
    <s v="10 - FONDO GENERAL"/>
    <n v="14932"/>
    <s v="25 - SANTIAGO"/>
    <n v="5000000"/>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3 - MEJORAMIENTO SISTEMA  ABASTECIMIENTO AGUA POTABLE, MUNICIPIO SANTIAGO DE LOS CABALLEROS, PROVINCIA SANTIAGO"/>
    <s v="10 - FONDO GENERAL"/>
    <n v="14952"/>
    <s v="25 - SANTIAGO"/>
    <n v="323777784"/>
    <n v="94114988.329999998"/>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1 - AMPLIACIÓN DE LAS REDES DE DISTRIBUCION DE AGUA POTABLE EN SANTIAGO DE LOS CABALLEROS, PROVINCIA SANTIAGO"/>
    <s v="10 - FONDO GENERAL"/>
    <n v="14665"/>
    <s v="25 - SANTIAGO"/>
    <n v="41209990"/>
    <n v="83942820.019999996"/>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10 - FONDO GENERAL"/>
    <s v="(blank)"/>
    <s v="01 - DISTRITO NACIONAL"/>
    <n v="1679437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30 - FONDOS PROPIOS"/>
    <s v="(blank)"/>
    <s v="01 - DISTRITO NACIONAL"/>
    <n v="52760073"/>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50 - CRÉDITO INTERNO"/>
    <s v="(blank)"/>
    <s v="01 - DISTRITO NACIONAL"/>
    <n v="134919726"/>
    <n v="35817032.07"/>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S"/>
    <s v="01 - MEJORAMIENTO DE LOS ESPACIOS FISICOS DEL EDIFICIO NO.2 DE LA SEDE CENTRAL CAASD, DISTRITO NACIONAL."/>
    <s v="50 - CRÉDITO INTERNO"/>
    <n v="14915"/>
    <s v="01 - DISTRITO NACIONAL"/>
    <n v="40052779"/>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S"/>
    <s v="02 - CONSTRUCCIÓN TALLER DE SERVICIOS MECÁNICOS EN LA CAASD, MUNICIPIO SANTO DOMINGO NORTE, PROVINCIA SANTO DOMINGO."/>
    <s v="50 - CRÉDITO INTERNO"/>
    <n v="16698"/>
    <s v="32 - SANTO DOMINGO"/>
    <n v="79687121"/>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3 - CONSTRUCCIÓN SOLUCION PLUVIAL Y SANITARIA MARAÑON FASE II, MUNICIPIO SANTO DOMINGO NORTE"/>
    <s v="10 - FONDO GENERAL"/>
    <n v="16670"/>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3 - CONSTRUCCIÓN SOLUCION PLUVIAL Y SANITARIA MARAÑON FASE II, MUNICIPIO SANTO DOMINGO NORTE"/>
    <s v="50 - CRÉDITO INTERNO"/>
    <n v="16670"/>
    <s v="32 - SANTO DOMINGO"/>
    <n v="36807584"/>
    <n v="11969300.050000001"/>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2 - FORTALECIMIENTO REDES DEL ALCANTARILLADO SANITARIO EN 5 SECTORES DEL DISTRITO NACIONAL Y LA PROVINCIA SANTO DOMINGO"/>
    <s v="10 - FONDO GENERAL"/>
    <n v="16648"/>
    <s v="01 - DISTRITO NACIONAL"/>
    <n v="38022809"/>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4 - REHABILITACIÓN PLANTAS DE TRATAMIENTO DE AGUAS RESIDUALES VISTA BELLA, HAINAMOSA Y PRADOS DE SAN LUIS, PROVINCIA DE SANTO DOMINGO"/>
    <s v="10 - FONDO GENERAL"/>
    <n v="14783"/>
    <s v="32 - SANTO DOMINGO"/>
    <n v="43592991"/>
    <n v="3991220.62"/>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4 - REHABILITACIÓN PLANTA DE TRATAMIENTO DE AGUAS RESIDUALES VILLA LIBERACION, PROVINCIA SANTO DOMINGO"/>
    <s v="10 - FONDO GENERAL"/>
    <n v="14075"/>
    <s v="32 - SANTO DOMINGO"/>
    <n v="68600871"/>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4 - REHABILITACIÓN PLANTA DE TRATAMIENTO DE AGUAS RESIDUALES VILLA LIBERACION, PROVINCIA SANTO DOMINGO"/>
    <s v="50 - CRÉDITO INTERNO"/>
    <n v="14075"/>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7 - CONSTRUCCIÓN SISTEMA DE SANEAMIENTO CAÑADAS LOS PERALEJOS Y JICACO Y  RELOCALIZACION DE VIVIENDAS, DIST. NACIONAL Y  LOS ALCARRIZOS"/>
    <s v="10 - FONDO GENERAL"/>
    <n v="14801"/>
    <s v="32 - SANTO DOMINGO"/>
    <n v="50653937"/>
    <n v="28355780.760000002"/>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5 - REHABILITACIÓN PLANTA DE TRATAMIENTO DE AGUAS RESIDUALES INVI-LA VIRGEN, MUNICIPIO SANTO DOMINGO NORTE. PROV. SANTO DOMINGO"/>
    <s v="10 - FONDO GENERAL"/>
    <n v="16647"/>
    <s v="32 - SANTO DOMINGO"/>
    <n v="1516178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9 - CONSTRUCCIÓN SISTEMA DE SANEAMIENTO CAÑADAS ARROYO MANZANO Y ARROYO SECO, DISTRITO NACIONAL"/>
    <s v="10 - FONDO GENERAL"/>
    <n v="15126"/>
    <s v="01 - DISTRITO NACIONAL"/>
    <n v="869255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9 - CONSTRUCCIÓN SISTEMA DE SANEAMIENTO CAÑADAS ARROYO MANZANO Y ARROYO SECO, DISTRITO NACIONAL"/>
    <s v="50 - CRÉDITO INTERNO"/>
    <n v="15126"/>
    <s v="01 - DISTRITO NACIONAL"/>
    <n v="0"/>
    <n v="17038368.489999998"/>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0 - FORTALECIMIENTO DE LAS REDES DEL ALCANTARILLADO SANITARIO EN 10 SECTORES DEL DISTRITO NACIONAL"/>
    <s v="50 - CRÉDITO INTERNO"/>
    <n v="16315"/>
    <s v="01 - DISTRITO NACIONAL"/>
    <n v="2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1 - CONSTRUCCIÓN SISTEMA DE SANEAMIENTO CAÑADA GIRASOLES, DISTRITO NACIONAL"/>
    <s v="10 - FONDO GENERAL"/>
    <n v="14799"/>
    <s v="01 - DISTRITO NACIONAL"/>
    <n v="73842660"/>
    <n v="10762045.33"/>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8 - AMPLIACIÓN DE LA COBERTURA DEL ALCANTARILLADO SANITARIO EN 5 SECTORES DEL DISTRITO NACIONAL"/>
    <s v="10 - FONDO GENERAL"/>
    <n v="14408"/>
    <s v="01 - DISTRITO NACIONAL"/>
    <n v="82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9 - CONSTRUCCIÓN SISTEMA SANEAMIENTO SANITARIO Y PLUVIAL DE LA CAÑADA DE GUAJIMÍA EN SANTO DOMINGO OESTE (FASE II)"/>
    <s v="10 - FONDO GENERAL"/>
    <n v="14151"/>
    <s v="32 - SANTO DOMINGO"/>
    <n v="166296442"/>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9 - CONSTRUCCIÓN SISTEMA SANEAMIENTO SANITARIO Y PLUVIAL DE LA CAÑADA DE GUAJIMÍA EN SANTO DOMINGO OESTE (FASE II)"/>
    <s v="50 - CRÉDITO INTERNO"/>
    <n v="14151"/>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3 - CONSTRUCCIÓN SISTEMA DE SANEAMIENTO CAÑADA MARAÑON, MUNICIPIO SANTO DOMINGO NORTE"/>
    <s v="50 - CRÉDITO INTERNO"/>
    <n v="14780"/>
    <s v="32 - SANTO DOMINGO"/>
    <n v="114942128"/>
    <n v="21596692.939999998"/>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1 - CONSTRUCCIÓN SISTEMA SANEAMIENTO CAÑADAS VILLA EMILIA Y ALTOS DE SABANA PERDIDA, STO. DGO. NORTE, PROV. SANTO DOMINGO"/>
    <s v="10 - FONDO GENERAL"/>
    <n v="14757"/>
    <s v="32 - SANTO DOMINGO"/>
    <n v="10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9 - AMPLIACIÓN DE LA COBERTURA DEL ALCANTARILLADO SANITARIO EN 5 SECTORES DE LOS MUNICIPIOS STO. DGO ESTE Y NORTE, PROV. SANTO DOMINGO"/>
    <s v="10 - FONDO GENERAL"/>
    <n v="14409"/>
    <s v="32 - SANTO DOMINGO"/>
    <n v="62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2 - CONSTRUCCIÓN SISTEMA DE SANEAMIENTO  PLUVIAL Y SANITARIO CAÑADA BAJO MUNDO, PROVINCIA SANTO DOMINGO"/>
    <s v="50 - CRÉDITO INTERNO"/>
    <n v="16336"/>
    <s v="32 - SANTO DOMINGO"/>
    <n v="0"/>
    <n v="6116390.5700000003"/>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7 - REHABILITACIÓN 17 CAÑADAS, DISTRITO NACIONAL Y LA PROVINCIA SANTO DOMINGO, REGIÓN OZAMA"/>
    <s v="50 - CRÉDITO INTERNO"/>
    <n v="14183"/>
    <s v="32 - SANTO DOMINGO"/>
    <n v="0"/>
    <n v="20361782.34"/>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3 - CONSTRUCCIÓN SISTEMA DE SANEAMIENTO  PLUVIAL Y SANITARIO CAÑADA PONCE, PROVINCIA SANTO  DOMINGO"/>
    <s v="50 - CRÉDITO INTERNO"/>
    <n v="16339"/>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1 - AMPLIACIÓN SISTEMA DE SANEAMIENTO CAÑADA  VILLA LINDA  MUNICIPIO LOS ALCARRIZOS, PROVINCIA  SANTO DOMINGO"/>
    <s v="50 - CRÉDITO INTERNO"/>
    <n v="16334"/>
    <s v="32 - SANTO DOMINGO"/>
    <n v="0"/>
    <n v="24386131.18"/>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0 - CONSTRUCCIÓN SISTEMA DE SANEAMIENTO PLUVIAL Y SANITARIO CAÑADA ZOOLOGICO NACIONAL, DISTRITO NACIONAL"/>
    <s v="10 - FONDO GENERAL"/>
    <n v="16167"/>
    <s v="01 - DISTRITO NACIONAL"/>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1 - CONSTRUCCIÓN SISTEMA DE SANEAMIENTO PLUVIAL Y SANITARIO CAÑADA  ARROYO HONDO, DISTRITO NACIONAL"/>
    <s v="10 - FONDO GENERAL"/>
    <n v="16646"/>
    <s v="01 - DISTRITO NACIONAL"/>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8 - CONSTRUCCIÓN SISTEMA DE SANEAMIENTO CAÑADA VILLA LINDA, MUNICIPIO LOS ALCARRIZOS, PROVINCIA SANTO DOMINGO"/>
    <s v="50 - CRÉDITO INTERNO"/>
    <n v="14971"/>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2 - SOBRESUELDOS"/>
    <s v="S"/>
    <s v="16 - AMPLIACIÓN ACUEDUCTO ORIENTAL BARRERA DE SALINIDAD Y TRASVASE A SANTO DOMINGO NORTE, FASE II"/>
    <s v="50 - CRÉDITO INTERNO"/>
    <n v="14534"/>
    <s v="32 - SANTO DOMINGO"/>
    <n v="0"/>
    <n v="4343269.8600000003"/>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N"/>
    <s v="00 - N/A"/>
    <s v="50 - CRÉDITO INTERNO"/>
    <s v="(blank)"/>
    <s v="99 - MULTIPROVINCIAL"/>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9 - AMPLIACIÓN DE LA MICRORED DE ABASTECIMIENTO DE AGUA POTABLE PARA EL BARRIO LA UREÑA, SANTO DOMINGO ESTE, PROVINCIA SANTO DOMINGO"/>
    <s v="10 - FONDO GENERAL"/>
    <n v="14448"/>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5 - MEJORAMIENTO DE LA RED DE DISTRIBUCION DE AGUA POTABLE PARA BRISAS DEL ESTE, V. ELOISA, LOTIFICACION, LAS FLORES  PROV.SANTO DOM."/>
    <s v="10 - FONDO GENERAL"/>
    <n v="14452"/>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5 - MEJORAMIENTO DE LA RED DE DISTRIBUCION DE AGUA POTABLE PARA BRISAS DEL ESTE, V. ELOISA, LOTIFICACION, LAS FLORES  PROV.SANTO DOM."/>
    <s v="50 - CRÉDITO INTERNO"/>
    <n v="14452"/>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6 - MEJORAMIENTO DEL SERVICIO DE DISTRIBUCION DE AGUA  POTABLE A TRAVES DE CAMIONES CISTERNA EN EL GRAN SANTO DOMINGO"/>
    <s v="10 - FONDO GENERAL"/>
    <n v="15023"/>
    <s v="32 - SANTO DOMINGO"/>
    <n v="2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6 - AMPLIACIÓN ACUEDUCTO ORIENTAL, BARRERA DE SALINIDAD Y TRASVASE AL MUNICIPIO SANTO DOMINGO NORTE, PROVINCIA SANTO DOMINGO"/>
    <s v="10 - FONDO GENERAL"/>
    <n v="6810"/>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6 - AMPLIACIÓN ACUEDUCTO ORIENTAL, BARRERA DE SALINIDAD Y TRASVASE AL MUNICIPIO SANTO DOMINGO NORTE, PROVINCIA SANTO DOMINGO"/>
    <s v="50 - CRÉDITO INTERNO"/>
    <n v="6810"/>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5 - FORTALECIMIENTO DE LA RED DE ABASTECIMIENTO DE AGUA PARA 6 SECTORES DE SANTO DOMINGO ESTE,PROVINCIA SANTO DOMINGO"/>
    <s v="10 - FONDO GENERAL"/>
    <n v="16667"/>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5 - FORTALECIMIENTO DE LA RED DE ABASTECIMIENTO DE AGUA PARA 6 SECTORES DE SANTO DOMINGO ESTE,PROVINCIA SANTO DOMINGO"/>
    <s v="50 - CRÉDITO INTERNO"/>
    <n v="16667"/>
    <s v="32 - SANTO DOMINGO"/>
    <n v="43232622"/>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4 - AMPLIACIÓN DEL SERVICIO DE ABASTECIMIENTO DE AGUA POTABLE EN 11 SECTORES DE LOS ALCARRIZOS Y PANTOJA, PROVINCIA SANTO DOMINGO"/>
    <s v="50 - CRÉDITO INTERNO"/>
    <n v="16368"/>
    <s v="32 - SANTO DOMINGO"/>
    <n v="160580790"/>
    <n v="36569675.539999999"/>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6 - EQUIPAMIENTO  AREAS SUSTANTIVAS DE LA CAASD, DISTRITO NACIONAL Y PROVINCIA SANTO DOMINGO"/>
    <s v="50 - CRÉDITO INTERNO"/>
    <n v="14177"/>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51 - REPOSICIÓN DEL SISTEMA DE BOMBEO DE AGUA ISABELA,DISTRITO NACIONAL"/>
    <s v="10 - FONDO GENERAL"/>
    <n v="16862"/>
    <s v="01 - DISTRITO NACIONAL"/>
    <n v="204982879"/>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51 - REPOSICIÓN DEL SISTEMA DE BOMBEO DE AGUA ISABELA,DISTRITO NACIONAL"/>
    <s v="50 - CRÉDITO INTERNO"/>
    <n v="16862"/>
    <s v="01 - DISTRITO NACIONAL"/>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1 - AMPLIACIÓN  SERVICIO DE AGUA POTABLE EN EL MUNICIPIO SANTO DOMINGO OESTE,PROVINCIA SANTO DOMINGO"/>
    <s v="10 - FONDO GENERAL"/>
    <n v="14411"/>
    <s v="32 - SANTO DOMINGO"/>
    <n v="9613665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0 - FORTALECIMIENTO RED DE ABASTECIMIENTO DE AGUA POTABLE PARA 9 SECTORES DEL DISTRITO NACIONAL."/>
    <s v="50 - CRÉDITO INTERNO"/>
    <n v="16654"/>
    <s v="01 - DISTRITO NACIONAL"/>
    <n v="50875017"/>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6 - AMPLIACIÓN ACUEDUCTO ORIENTAL BARRERA DE SALINIDAD Y TRASVASE A SANTO DOMINGO NORTE, FASE II"/>
    <s v="10 - FONDO GENERAL"/>
    <n v="14534"/>
    <s v="32 - SANTO DOMINGO"/>
    <n v="415370310"/>
    <n v="32379101.629999995"/>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6 - AMPLIACIÓN ACUEDUCTO ORIENTAL BARRERA DE SALINIDAD Y TRASVASE A SANTO DOMINGO NORTE, FASE II"/>
    <s v="60 - CREDITO EXTERNO"/>
    <n v="14534"/>
    <s v="32 - SANTO DOMINGO"/>
    <n v="782564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1 - AMPLIACIÓN DE LA MICRORED DE ABASTECIMIENTO DE AGUA POTABLE PARA EL SECTOR CANCINO ADENTRO, SANTO DOMINGO ESTE,PROV. SANTO DOMINGO"/>
    <s v="10 - FONDO GENERAL"/>
    <n v="14449"/>
    <s v="32 - SANTO DOMINGO"/>
    <n v="32090925"/>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1 - CONSTRUCCIÓN ACUEDUCTO SAN ANTONIO DE GUERRA, PROVINCIA SANTO DOMINGO"/>
    <s v="10 - FONDO GENERAL"/>
    <n v="14946"/>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1 - CONSTRUCCIÓN ACUEDUCTO SAN ANTONIO DE GUERRA, PROVINCIA SANTO DOMINGO"/>
    <s v="50 - CRÉDITO INTERNO"/>
    <n v="14946"/>
    <s v="32 - SANTO DOMINGO"/>
    <n v="45577287"/>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5 - AMPLIACIÓN  ACUEDUCTO DISTRITO MUNICIPAL  LA GUAYIGA, MUNICIPIO PEDRO BRAND, PROVINCIA STO. DGO."/>
    <s v="10 - FONDO GENERAL"/>
    <n v="14758"/>
    <s v="32 - SANTO DOMINGO"/>
    <n v="1672222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9 - CONSTRUCCIÓN ACUEDUCTO MULTIPLE LA CUABA MUNICIPIO PEDRO BRAND , PROVINCIA SANTO DOMINGO"/>
    <s v="10 - FONDO GENERAL"/>
    <n v="14931"/>
    <s v="32 - SANTO DOMINGO"/>
    <n v="78196487"/>
    <n v="20720995.060000002"/>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4 - AMPLIACIÓN SERVICIO DE ABASTECIMIENTO DE AGUA POTABLE EN 4 SECTORES DEL MUNICIPIO PEDRO BRAND, PROVINCIA SANTO DOMINGO"/>
    <s v="10 - FONDO GENERAL"/>
    <n v="16665"/>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4 - AMPLIACIÓN SERVICIO DE ABASTECIMIENTO DE AGUA POTABLE EN 4 SECTORES DEL MUNICIPIO PEDRO BRAND, PROVINCIA SANTO DOMINGO"/>
    <s v="50 - CRÉDITO INTERNO"/>
    <n v="16665"/>
    <s v="32 - SANTO DOMINGO"/>
    <n v="32689453"/>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2 - EQUIPAMIENTO PARA LA AUTOMATIZACIÓN DE LOS SISTEMAS DE BOMBEO EN EL GRAN SANTO DOMINGO"/>
    <s v="10 - FONDO GENERAL"/>
    <n v="14939"/>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2 - EQUIPAMIENTO PARA LA AUTOMATIZACIÓN DE LOS SISTEMAS DE BOMBEO EN EL GRAN SANTO DOMINGO"/>
    <s v="50 - CRÉDITO INTERNO"/>
    <n v="14939"/>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1 - REHABILITACIÓN DE SISTEMA DE PRODUCCIÓN DE AGUA POTABLE Y ESTACIONES DE BOMBEO  DE AGUA RESIDUALES EN LA PROVINCIA SANTO DOMINGO"/>
    <s v="10 - FONDO GENERAL"/>
    <n v="14410"/>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1 - REHABILITACIÓN DE SISTEMA DE PRODUCCIÓN DE AGUA POTABLE Y ESTACIONES DE BOMBEO  DE AGUA RESIDUALES EN LA PROVINCIA SANTO DOMINGO"/>
    <s v="50 - CRÉDITO INTERNO"/>
    <n v="14410"/>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3 - AMPLIACIÓN DE LA RED DE ABASTECIMIENTO DE AGUA POTABLE PARA EL MUNICIPIO SANTO DOMINGO NORTE,PROVINCIA SANTO DOMINGO"/>
    <s v="10 - FONDO GENERAL"/>
    <n v="14450"/>
    <s v="32 - SANTO DOMINGO"/>
    <n v="8450341"/>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3 - AMPLIACIÓN SERVICIOS DE AGUA POTABLE EN EL MUNICIPIO SANTO DOMINGO ESTE, PROVINCIA SANTO DOMINGO"/>
    <s v="10 - FONDO GENERAL"/>
    <n v="14412"/>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3 - AMPLIACIÓN SERVICIOS DE AGUA POTABLE EN EL MUNICIPIO SANTO DOMINGO ESTE, PROVINCIA SANTO DOMINGO"/>
    <s v="50 - CRÉDITO INTERNO"/>
    <n v="14412"/>
    <s v="32 - SANTO DOMINGO"/>
    <n v="5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0 - MEJORAMIENTO DE LOS SISTEMAS DE MEDICIÓN DE AGUA POTABLE EN LOS SECTORES NACO, PIANTINI, SERRALLES Y PARAÍSO, DISTRITO NACIONAL"/>
    <s v="10 - FONDO GENERAL"/>
    <n v="14944"/>
    <s v="01 - DISTRITO NACIONAL"/>
    <n v="18311705"/>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1 - REPARACIÓN DE LOS DEPÓSITOS REGULADORES DE AGUA POTABLE EN EL GRAN SANTO DOMINGO."/>
    <s v="10 - FONDO GENERAL"/>
    <n v="14709"/>
    <s v="32 - SANTO DOMINGO"/>
    <n v="153385449"/>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3 - FORTALECIMIENTO RED DE ABASTECIMIENTO DE AGUA POTABLE PARA 20 SECTORES DE SANTO DOMINGO ESTE."/>
    <s v="10 - FONDO GENERAL"/>
    <n v="16314"/>
    <s v="32 - SANTO DOMINGO"/>
    <n v="31530651"/>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4 - HABILITACIÓN DEL SISTEMA DE PRODUCCIÓN DE AGUA POTABLE LECHERÍA, SECTOR MANOGUAYABO, MUNICIPIO SANTO DOMINGO OESTE ,PROV. SANTO DGO."/>
    <s v="10 - FONDO GENERAL"/>
    <n v="14746"/>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7 - MEJORAMIENTO REDES AGUA POTABLE EN EL DISTRITO NACIONAL, REGION OZAMA"/>
    <s v="50 - CRÉDITO INTERNO"/>
    <n v="14414"/>
    <s v="01 - DISTRITO NACIONAL"/>
    <n v="120000000"/>
    <n v="167565.4"/>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4 - REHABILITACIÓN SISTEMA HAINA MANOGUAYABO, MUNICIPIO SANTO DOMINGO OESTE, PROVINCIA SANTO DOMINGO"/>
    <s v="10 - FONDO GENERAL"/>
    <n v="14074"/>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4 - REHABILITACIÓN SISTEMA HAINA MANOGUAYABO, MUNICIPIO SANTO DOMINGO OESTE, PROVINCIA SANTO DOMINGO"/>
    <s v="50 - CRÉDITO INTERNO"/>
    <n v="14074"/>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2 - FORTALECIMIENTO SISTEMA DISTRIBUCIÓN AGUA POTABLE EN 25 SECTORES DE SANTO DOMINGO ESTE, PROVINCIA SANTO DOMINGO"/>
    <s v="10 - FONDO GENERAL"/>
    <n v="16144"/>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3 - AMPLIACIÓN RED DE ABASTECIMIENTO DE AGUA PARA 5 SECTORES DE SANTO DOMINGO NORTE"/>
    <s v="10 - FONDO GENERAL"/>
    <n v="16658"/>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9 - AMPLIACIÓN REDES DE ABASTECIMIENTO DE AGUA POTABLE EN 5 SECTORES DEL MUNICIPIO STO. DGO. OESTE, PROVICNIA SANTO DOMINGO"/>
    <s v="10 - FONDO GENERAL"/>
    <n v="16652"/>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52 - REPOSICIÓN DEL SISTEMA DE BOMBEO DE AGUA HAINA  MANOGUAYABO, PROVINCIA SANTO DOMINGO."/>
    <s v="50 - CRÉDITO INTERNO"/>
    <n v="16864"/>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52 - REPOSICIÓN DEL SISTEMA DE BOMBEO DE AGUA HAINA  MANOGUAYABO, PROVINCIA SANTO DOMINGO."/>
    <s v="60 - CREDITO EXTERNO"/>
    <n v="16864"/>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5 - MEJORAMIENTO DE LAS INSTALACIONES FÍSICAS DE LA PLANTA POTABILIZADORA VALDESIA, DISTRITO NACIONAL Y PROVINCIA SANTO DOMINGO"/>
    <s v="50 - CRÉDITO INTERNO"/>
    <n v="14764"/>
    <s v="01 - DISTRITO NACIONAL"/>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8 - REPOSICIÓN DEL SISTEMA DE BOMBEO  DE AGUA TAMARINDO 1 MUNICIPIO SANTO DOMINGO ESTE ,PROVINCIA SANTO DOMINGO."/>
    <s v="50 - CRÉDITO INTERNO"/>
    <n v="16861"/>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8 - CONSTRUCCIÓN DE 25 POZOS SECTORIALES EN EL GRAN SANTO DOMINGO"/>
    <s v="50 - CRÉDITO INTERNO"/>
    <n v="15026"/>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8 - AMPLIACIÓN DE LA RED DE ABASTECIMIENTO DE AGUA POTABLE PARA LOS ALCARRIZOS Y PANTOJA, PROVINCIA SANTO DOMINGO."/>
    <s v="50 - CRÉDITO INTERNO"/>
    <n v="14447"/>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8 - AMPLIACIÓN DE LA RED DE ABASTECIMIENTO DE AGUA POTABLE DE 16 SECTORES DEL DISTRITO NACIONAL"/>
    <s v="50 - CRÉDITO INTERNO"/>
    <n v="14796"/>
    <s v="01 - DISTRITO NACIONAL"/>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2 - FORTALECIMIENTO DE LA RED DE ABASTECIMIENTO DE AGUA POTABLE PARA 12 SECTORES DEL DISTRITO NACIONAL."/>
    <s v="10 - FONDO GENERAL"/>
    <n v="16302"/>
    <s v="99 - MULTIPROVINCIAL"/>
    <n v="0"/>
    <n v="10336868.970000001"/>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5 - ALQUILERES Y RENTAS"/>
    <s v="S"/>
    <s v="08 - AMPLIACIÓN DE ACUEDUCTO EN EL MUNICIPIO DE  VILLA HERMOSA, PROVINCIA LA ROMANA"/>
    <s v="10 - FONDO GENERAL"/>
    <n v="14405"/>
    <s v="12 - LA ROMANA"/>
    <n v="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7 - SERVICIOS DE CONSERVACIÓN, REPARACIONES MENORES E INSTALACIONES TEMPORALES"/>
    <s v="S"/>
    <s v="08 - AMPLIACIÓN DE ACUEDUCTO EN EL MUNICIPIO DE  VILLA HERMOSA, PROVINCIA LA ROMANA"/>
    <s v="10 - FONDO GENERAL"/>
    <n v="14405"/>
    <s v="12 - LA ROMANA"/>
    <n v="0"/>
    <n v="15340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5 - CUERO, CAUCHO Y PLÁSTICO"/>
    <s v="S"/>
    <s v="08 - AMPLIACIÓN DE ACUEDUCTO EN EL MUNICIPIO DE  VILLA HERMOSA, PROVINCIA LA ROMANA"/>
    <s v="10 - FONDO GENERAL"/>
    <n v="14405"/>
    <s v="12 - LA ROMANA"/>
    <n v="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6 - PRODUCTOS DE MINERALES, METÁLICOS Y NO METÁLICOS"/>
    <s v="S"/>
    <s v="08 - AMPLIACIÓN DE ACUEDUCTO EN EL MUNICIPIO DE  VILLA HERMOSA, PROVINCIA LA ROMANA"/>
    <s v="10 - FONDO GENERAL"/>
    <n v="14405"/>
    <s v="12 - LA ROMANA"/>
    <n v="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7 - COMBUSTIBLES, LUBRICANTES, PRODUCTOS QUÍMICOS Y CONEXOS"/>
    <s v="S"/>
    <s v="08 - AMPLIACIÓN DE ACUEDUCTO EN EL MUNICIPIO DE  VILLA HERMOSA, PROVINCIA LA ROMANA"/>
    <s v="10 - FONDO GENERAL"/>
    <n v="14405"/>
    <s v="12 - LA ROMANA"/>
    <n v="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9 - PRODUCTOS Y ÚTILES VARIOS"/>
    <s v="S"/>
    <s v="08 - AMPLIACIÓN DE ACUEDUCTO EN EL MUNICIPIO DE  VILLA HERMOSA, PROVINCIA LA ROMANA"/>
    <s v="10 - FONDO GENERAL"/>
    <n v="14405"/>
    <s v="12 - LA ROMANA"/>
    <n v="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7 - OBRAS"/>
    <s v="2.7.2 - INFRAESTRUCTURA"/>
    <s v="S"/>
    <s v="01 - CONSTRUCCIÓN REDES A LOS SECTORES ROMANA DEL OESTE Y EL DISTRITO MUNICIPAL CALETA, MUNICIPIO LA ROMANA."/>
    <s v="10 - FONDO GENERAL"/>
    <n v="16923"/>
    <s v="12 - LA ROMANA"/>
    <n v="7650000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7 - OBRAS"/>
    <s v="2.7.2 - INFRAESTRUCTURA"/>
    <s v="S"/>
    <s v="08 - AMPLIACIÓN DE ACUEDUCTO EN EL MUNICIPIO DE  VILLA HERMOSA, PROVINCIA LA ROMANA"/>
    <s v="10 - FONDO GENERAL"/>
    <n v="14405"/>
    <s v="12 - LA ROMANA"/>
    <n v="0"/>
    <n v="0"/>
  </r>
  <r>
    <s v="2025"/>
    <x v="3"/>
    <x v="0"/>
    <x v="1"/>
    <x v="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7 - OBRAS"/>
    <s v="2.7.2 - INFRAESTRUCTURA"/>
    <s v="N"/>
    <s v="00 - N/A"/>
    <s v="30 - FONDOS PROPIOS"/>
    <s v="(blank)"/>
    <s v="99 - MULTIPROVINCIAL"/>
    <n v="32272470619"/>
    <n v="982773604.38999999"/>
  </r>
  <r>
    <s v="2025"/>
    <x v="3"/>
    <x v="0"/>
    <x v="1"/>
    <x v="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7 - OBRAS"/>
    <s v="2.7.2 - INFRAESTRUCTURA"/>
    <s v="N"/>
    <s v="00 - N/A"/>
    <s v="10 - FONDO GENERAL"/>
    <s v="(blank)"/>
    <s v="28 - MONSENOR NOUEL"/>
    <n v="54825000"/>
    <n v="0"/>
  </r>
  <r>
    <s v="2025"/>
    <x v="3"/>
    <x v="0"/>
    <x v="1"/>
    <x v="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7 - OBRAS"/>
    <s v="2.7.2 - INFRAESTRUCTURA"/>
    <s v="S"/>
    <s v="04 - AMPLIACIÓN DEL SISTEMA DE ABASTECIMIENTO DE AGUA POTABLE EN EL MUNICIPIO DE BONAO, PROVINCIA MONSEÑOR NOUEL."/>
    <s v="10 - FONDO GENERAL"/>
    <n v="16310"/>
    <s v="28 - MONSENOR NOUEL"/>
    <n v="0"/>
    <n v="3952399.16"/>
  </r>
  <r>
    <s v="2025"/>
    <x v="3"/>
    <x v="0"/>
    <x v="1"/>
    <x v="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7 - OBRAS"/>
    <s v="2.7.2 - INFRAESTRUCTURA"/>
    <s v="S"/>
    <s v="03 - REPOSICIÓN DE LÍNEA MATRIZ EN EL SECTOR PROSPERIDAD DEL MUNICIPIO DE BONAO, PROVINCIA MONSEÑOR NOUEL"/>
    <s v="10 - FONDO GENERAL"/>
    <n v="16285"/>
    <s v="28 - MONSENOR NOUEL"/>
    <n v="0"/>
    <n v="1861729.6"/>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10 - FONDO GENERAL"/>
    <s v="(blank)"/>
    <s v="99 - MULTIPROVINCIAL"/>
    <n v="1023531396"/>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50 - CRÉDITO INTERNO"/>
    <s v="(blank)"/>
    <s v="99 - MULTIPROVINCIAL"/>
    <n v="23087935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60 - CREDITO EXTERNO"/>
    <s v="(blank)"/>
    <s v="99 - MULTIPROVINCIAL"/>
    <n v="14037600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1 - REMUNERACIONES Y CONTRIBUCIONES"/>
    <s v="2.1.2 - SOBRESUELDOS"/>
    <s v="S"/>
    <s v="18 - CONSTRUCCIÓN SISTEMA DE SANEAMIENTO  DEL MUNICIPIO DE BOCA CHICA, PROVINCIA SANTO DOMINGO."/>
    <s v="60 - CREDITO EXTERNO"/>
    <n v="15143"/>
    <s v="32 - SANTO DOMINGO"/>
    <n v="0"/>
    <n v="230963.13"/>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2 - PUBLICIDAD, IMPRESIÓN Y ENCUADERNACIÓN"/>
    <s v="S"/>
    <s v="18 - CONSTRUCCIÓN SISTEMA DE SANEAMIENTO  DEL MUNICIPIO DE BOCA CHICA, PROVINCIA SANTO DOMINGO."/>
    <s v="60 - CREDITO EXTERNO"/>
    <n v="15143"/>
    <s v="32 - SANTO DOMINGO"/>
    <n v="0"/>
    <n v="54521.07"/>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3 - VIÁTICOS"/>
    <s v="S"/>
    <s v="18 - CONSTRUCCIÓN SISTEMA DE SANEAMIENTO  DEL MUNICIPIO DE BOCA CHICA, PROVINCIA SANTO DOMINGO."/>
    <s v="60 - CREDITO EXTERNO"/>
    <n v="15143"/>
    <s v="32 - SANTO DOMINGO"/>
    <n v="0"/>
    <n v="175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S"/>
    <s v="02 - FORTALECIMIENTO DE LA EFICIENCIA EN LA GESTIÓN DE AGUA Y SANEAMIENTO&quot; EN LAS PROVINCIAS MONTECRISTI, VALVERDE, DAJABÓN Y SANTIAGO R., RD"/>
    <s v="10 - FONDO GENERAL"/>
    <n v="13913"/>
    <s v="05 - DAJABON"/>
    <n v="44335420"/>
    <n v="674846.37"/>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S"/>
    <s v="02 - FORTALECIMIENTO DE LA EFICIENCIA EN LA GESTIÓN DE AGUA Y SANEAMIENTO&quot; EN LAS PROVINCIAS MONTECRISTI, VALVERDE, DAJABÓN Y SANTIAGO R., RD"/>
    <s v="70 - DONACION EXTERNA"/>
    <n v="13913"/>
    <s v="05 - DAJABON"/>
    <n v="44199856"/>
    <n v="3398470.63"/>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S"/>
    <s v="18 - CONSTRUCCIÓN SISTEMA DE SANEAMIENTO  DEL MUNICIPIO DE BOCA CHICA, PROVINCIA SANTO DOMINGO."/>
    <s v="60 - CREDITO EXTERNO"/>
    <n v="15143"/>
    <s v="32 - SANTO DOMINGO"/>
    <n v="0"/>
    <n v="6246129.7999999998"/>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5 - CONSTRUCCIÓN ALCANTARILLADO SANITARIO EL CORBANO, MUNICIPIO SAN JUAN DE LA MAGUANA, PROVINCIA SAN JUAN"/>
    <s v="50 - CRÉDITO INTERNO"/>
    <n v="16764"/>
    <s v="22 - SAN JUAN"/>
    <n v="8115868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5 - REHABILITACIÓN PLANTA DE TRATAMIENTO DE AGUAS RESIDUALES ALCANTARILLADO SANITARIO DE COMENDADOR"/>
    <s v="50 - CRÉDITO INTERNO"/>
    <n v="14549"/>
    <s v="07 - ELIAS PINA"/>
    <n v="140349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4 - REHABILITACIÓN Y AMPLIACION ALCANTARILLADO SANITARIO DE MONTE CRISTI (2DA. ETAPA), PROVINCIA MONTE CRISTI"/>
    <s v="50 - CRÉDITO INTERNO"/>
    <n v="12198"/>
    <s v="15 - MONTE CRISTI"/>
    <n v="13767088"/>
    <n v="11689526.57"/>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9 - MEJORAMIENTO ALCANTARILLADO SANITARIO,  PROVINCIA HATO MAYOR"/>
    <s v="50 - CRÉDITO INTERNO"/>
    <n v="14503"/>
    <s v="30 - HATO MAYOR"/>
    <n v="980248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8 - CONSTRUCCIÓN SISTEMA DE SANEAMIENTO  DEL MUNICIPIO DE BOCA CHICA, PROVINCIA SANTO DOMINGO."/>
    <s v="60 - CREDITO EXTERNO"/>
    <n v="15143"/>
    <s v="32 - SANTO DOMINGO"/>
    <n v="138842000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7 - AMPLIACIÓN ALCANTARILLADO SANITARIO EN LOS SECTORES EL MILLÓN, AV. CIRCUNVALACIÓN Y EL PANCHITO, PROVINCIA SAMANA"/>
    <s v="50 - CRÉDITO INTERNO"/>
    <n v="14733"/>
    <s v="20 - SAMANA"/>
    <n v="20614136"/>
    <n v="19156155.640000001"/>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3 - CONSTRUCCIÓN ALCANTARILLADO PLUVIAL  VILLA MARIA  MUNICIPIO SANTIAGO  DE LOS CABALLEROS, PROVINCIA SANTIAGO"/>
    <s v="50 - CRÉDITO INTERNO"/>
    <n v="16747"/>
    <s v="25 - SANTIAGO"/>
    <n v="1161528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4 - CONSTRUCCIÓN  ALCANTARILLADO PLUVIAL ANTIGUA CALLE 20, PROVINCIA SAN PEDRO DE MACORIS"/>
    <s v="50 - CRÉDITO INTERNO"/>
    <n v="14991"/>
    <s v="23 - SAN PEDRO DE MACORIS"/>
    <n v="2910621"/>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1 - REHABILITACIÓN PLANTA  TRATAMIENTO AGUAS RESIDUALES, DISTRITO MUNICIPAL LA PEÑA, PROVINCIA DUARTE."/>
    <s v="50 - CRÉDITO INTERNO"/>
    <n v="14811"/>
    <s v="06 - DUARTE"/>
    <n v="3275026"/>
    <n v="759162.95"/>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3 - CONSTRUCCIÓN SISTEMA DE SANEAMIENTO ARROYO GURABO Y SU ENTORNO, MUNICIPIO SANTIAGO DE LOS CABALLEROS,  PROVINCIA SANTIAGO."/>
    <s v="10 - FONDO GENERAL"/>
    <n v="14621"/>
    <s v="25 - SANTIAGO"/>
    <n v="390693084"/>
    <n v="409871072.31"/>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0 - REHABILITACIÓN PLANTA DEPURADORA DE AGUAS RESIDUALES ALCANTARILLADO SANITARIO GUAYMATE, PROVINCIA LA ROMANA."/>
    <s v="50 - CRÉDITO INTERNO"/>
    <n v="14803"/>
    <s v="12 - LA ROMANA"/>
    <n v="699817"/>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92 - CONSTRUCCIÓN DE ALCANTARILLADO SANITARIO LICEY AL MEDIO - LAS PALOMAS ARRIBA, MUNICIPIO LICEY AL MEDIO, PROVINCIA SANTIAGO"/>
    <s v="50 - CRÉDITO INTERNO"/>
    <n v="15399"/>
    <s v="25 - SANTIAGO"/>
    <n v="146799456"/>
    <n v="111869142.52"/>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ALCANTARILLADO SANITARIO  DE MAO, PROVINCIA VALVERDE"/>
    <s v="10 - FONDO GENERAL"/>
    <n v="14662"/>
    <s v="27 - VALVERDE"/>
    <n v="19751149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ALCANTARILLADO SANITARIO  DE MAO, PROVINCIA VALVERDE"/>
    <s v="50 - CRÉDITO INTERNO"/>
    <n v="14662"/>
    <s v="27 - VALVERDE"/>
    <n v="0"/>
    <n v="197268598.93000001"/>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30 - CONSTRUCCIÓN DE REDES DE ABASTECIMIENTO DE AGUA POTABLE Y RECOLECCION DE AGUAS RESIDUALES EN EL CENTRO DE PROMOCIÓN DE SALUD INTEGRAL Y ESTANCIA INFANTIL EN EL MUNICIPIO SAN JUAN DE LA MAGUANA, PROVINCIA SAN JUAN"/>
    <s v="50 - CRÉDITO INTERNO"/>
    <n v="16653"/>
    <s v="22 - SAN JUAN"/>
    <n v="543007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COLECTORAS PLUVIALES SECTORES MARÍA TRINIDAD SÁNCHEZ Y SIMÓN BOLÍVAR. PROVINCIA SAN CRISTÓBAL"/>
    <s v="50 - CRÉDITO INTERNO"/>
    <n v="14687"/>
    <s v="21 - SAN CRISTOBAL"/>
    <n v="21665995"/>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0 - CONSTRUCCIÓN ALCANTARILLADO SANITARIO DE SABANA DE LA MAR, PROVINCIA HATO MAYOR"/>
    <s v="50 - CRÉDITO INTERNO"/>
    <n v="14505"/>
    <s v="30 - HATO MAYOR"/>
    <n v="19227958"/>
    <n v="13654834.720000001"/>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REHABILITACIÓN PLANTA DE TRATAMIENTO DE AGUAS RESIDUALES DEL ALCANTARILLADO SANITARIO REPARTO YUNA, SECTOR PALMARITO, BONAO, MONSEÑOR"/>
    <s v="50 - CRÉDITO INTERNO"/>
    <n v="14515"/>
    <s v="28 - MONSENOR NOUEL"/>
    <n v="2326069"/>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2 - AMPLIACIÓN ALCANTARILLADO SANITARIO JUAN DOLIO-GUAYACANES (ETAPA 1), PROV. SAN PEDRO DE MACORIS"/>
    <s v="10 - FONDO GENERAL"/>
    <n v="14646"/>
    <s v="23 - SAN PEDRO DE MACORIS"/>
    <n v="6083117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2 - AMPLIACIÓN ALCANTARILLADO SANITARIO JUAN DOLIO-GUAYACANES (ETAPA 1), PROV. SAN PEDRO DE MACORIS"/>
    <s v="50 - CRÉDITO INTERNO"/>
    <n v="14646"/>
    <s v="23 - SAN PEDRO DE MACORIS"/>
    <n v="0"/>
    <n v="191281648.28999999"/>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8 - MEJORAMIENTO COLECTOR DEL ALCANTARILLADO SANITARIO DE SANTA BÁRBARA, PROVINCIA SAMANA"/>
    <s v="50 - CRÉDITO INTERNO"/>
    <n v="14519"/>
    <s v="20 - SAMANA"/>
    <n v="3480123"/>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MEJORAMIENTO ALCANTARILLADOS SANITARIOS PROVICIA DUARTE"/>
    <s v="10 - FONDO GENERAL"/>
    <n v="14647"/>
    <s v="06 - DUARTE"/>
    <n v="86496520"/>
    <n v="47516652.869999997"/>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MEJORAMIENTO ALCANTARILLADOS SANITARIOS PROVICIA DUARTE"/>
    <s v="50 - CRÉDITO INTERNO"/>
    <n v="14647"/>
    <s v="06 - DUARTE"/>
    <n v="0"/>
    <n v="178369033.63"/>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7 - REHABILITACIÓN ALCANTARILLADO SANITARIO DE BANI, PROVINCIA PERAVIA"/>
    <s v="50 - CRÉDITO INTERNO"/>
    <n v="14140"/>
    <s v="17 - PERAVIA"/>
    <n v="12685317"/>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3 - MEJORAMIENTO ALCANTARILLADO SANITARIO LAS MATAS DE FARFAN, PROVINCIA SAN JUAN"/>
    <s v="50 - CRÉDITO INTERNO"/>
    <n v="14551"/>
    <s v="22 - SAN JUAN"/>
    <n v="65177427"/>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7 - CONSTRUCCIÓN ALCANTARILLADO SANITARIO DE TENARES, PROVINCIA HERMANAS MIRABAL."/>
    <s v="50 - CRÉDITO INTERNO"/>
    <n v="15082"/>
    <s v="19 - HERMANAS MIRABAL"/>
    <n v="0"/>
    <n v="80152594.549999997"/>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9 - CONSTRUCCIÓN  SOLUCION PLUVIAL EN EL BARRIO MOSCU,CRUCE AUTOPISTA 6 DE NOVIEMBRE,PROVINCIA  SAN CRISTOBAL"/>
    <s v="10 - FONDO GENERAL"/>
    <n v="14661"/>
    <s v="21 - SAN CRISTOB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2 - PUBLICIDAD, IMPRESIÓN Y ENCUADERNACIÓN"/>
    <s v="S"/>
    <s v="18 - MEJORAMIENTO DE AGUAS POTABLE Y RESIDUALES EN LOS MUNICIPIOS   MOCA Y GASPAR HERNANDEZ, PROVINCIA ESPAILLAT, R.D."/>
    <s v="60 - CREDITO EXTERNO"/>
    <n v="14498"/>
    <s v="09 - ESPAILLAT"/>
    <n v="0"/>
    <n v="51497.98"/>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3 - VIÁTICOS"/>
    <s v="S"/>
    <s v="18 - MEJORAMIENTO DE AGUAS POTABLE Y RESIDUALES EN LOS MUNICIPIOS   MOCA Y GASPAR HERNANDEZ, PROVINCIA ESPAILLAT, R.D."/>
    <s v="60 - CREDITO EXTERNO"/>
    <n v="14498"/>
    <s v="09 - ESPAILLAT"/>
    <n v="0"/>
    <n v="7070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5 - ALQUILERES Y RENTAS"/>
    <s v="S"/>
    <s v="18 - MEJORAMIENTO DE AGUAS POTABLE Y RESIDUALES EN LOS MUNICIPIOS   MOCA Y GASPAR HERNANDEZ, PROVINCIA ESPAILLAT, R.D."/>
    <s v="60 - CREDITO EXTERNO"/>
    <n v="14498"/>
    <s v="09 - ESPAILLAT"/>
    <n v="0"/>
    <n v="149484.2699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S"/>
    <s v="18 - MEJORAMIENTO DE AGUAS POTABLE Y RESIDUALES EN LOS MUNICIPIOS   MOCA Y GASPAR HERNANDEZ, PROVINCIA ESPAILLAT, R.D."/>
    <s v="60 - CREDITO EXTERNO"/>
    <n v="14498"/>
    <s v="09 - ESPAILLAT"/>
    <n v="0"/>
    <n v="22019931.46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N"/>
    <s v="00 - N/A"/>
    <s v="10 - FONDO GENERAL"/>
    <s v="(blank)"/>
    <s v="99 - MULTIPROVINCI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AMPLIACIÓN ACUEDUCTO MULTIPLE SANCHEZ, PROVINCIA SAMANA"/>
    <s v="10 - FONDO GENERAL"/>
    <n v="15095"/>
    <s v="20 - SAMANA"/>
    <n v="7710467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AMPLIACIÓN ACUEDUCTO MULTIPLE SANCHEZ, PROVINCIA SAMANA"/>
    <s v="50 - CRÉDITO INTERNO"/>
    <n v="15095"/>
    <s v="20 - SAMANA"/>
    <n v="0"/>
    <n v="42746952.60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9 - REHABILITACIÓN DEPOSITO METALICO, ACUEDUCTO PIMENTEL, PROVINCIA DUARTE"/>
    <s v="50 - CRÉDITO INTERNO"/>
    <n v="14553"/>
    <s v="06 - DUARTE"/>
    <n v="147255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5 - MEJORAMIENTO  ACUEDUCTO PEDERNALES, PROVINCIA PEDERNALES"/>
    <s v="50 - CRÉDITO INTERNO"/>
    <n v="14444"/>
    <s v="16 - PEDERNALES"/>
    <n v="172597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3 - AMPLIACIÓN ACUEDUCTO MÚLTIPLE AMIAMA GÓMEZ - LAS YAYAS, PROVINCIA AZUA"/>
    <s v="10 - FONDO GENERAL"/>
    <n v="14765"/>
    <s v="02 - AZUA"/>
    <n v="449977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3 - AMPLIACIÓN ACUEDUCTO MÚLTIPLE AMIAMA GÓMEZ - LAS YAYAS, PROVINCIA AZUA"/>
    <s v="50 - CRÉDITO INTERNO"/>
    <n v="14765"/>
    <s v="02 - AZUA"/>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6 - AMPLIACIÓN ACUEDUCTO SAN JOSE DE OCOA - SABANA LARGA, PROVINCIA SAN JOSE DE OCOA"/>
    <s v="50 - CRÉDITO INTERNO"/>
    <n v="13905"/>
    <s v="31 - SAN JOSE DE OCOA"/>
    <n v="59754339"/>
    <n v="161606218.22"/>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6 - AMPLIACIÓN ACUEDUCTO MÚLTIPLE COMENDADOR-EL LLANO-GUANITO, PROVINCIA ELÍAS PIÑA"/>
    <s v="10 - FONDO GENERAL"/>
    <n v="16774"/>
    <s v="07 - ELIAS PINA"/>
    <n v="8905879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3 - AMPLIACIÓN ACUEDUCTO MÚLTIPLE SABANA IGLESIA-BAITOA-TAVERAS PROVINCIA SANTIAGO"/>
    <s v="10 - FONDO GENERAL"/>
    <n v="14660"/>
    <s v="25 - SANTIAGO"/>
    <n v="50036337"/>
    <n v="27412256.28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8 - MEJORAMIENTO DE AGUAS POTABLE Y RESIDUALES EN LOS MUNICIPIOS   MOCA Y GASPAR HERNANDEZ, PROVINCIA ESPAILLAT, R.D."/>
    <s v="60 - CREDITO EXTERNO"/>
    <n v="14498"/>
    <s v="09 - ESPAILLAT"/>
    <n v="37866000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5 - AMPLIACIÓN ACUEDUCTO DE COTUÍ, RED BARRIO LIBERTAD, PROVINCIA SÁNCHEZ RAMÍREZ"/>
    <s v="50 - CRÉDITO INTERNO"/>
    <n v="14521"/>
    <s v="24 - SANCHEZ RAMIREZ"/>
    <n v="489553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4 - AMPLIACIÓN ACUEDUCTO MÚLTIPLE SABANA IGLESIA, PROVINCIA SANTIAGO."/>
    <s v="50 - CRÉDITO INTERNO"/>
    <n v="16763"/>
    <s v="25 - SANTIAGO"/>
    <n v="9135783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9 - CONSTRUCCIÓN ACUEDUCTO  JICOME, PROVINCIA VALVERDE"/>
    <s v="50 - CRÉDITO INTERNO"/>
    <n v="16650"/>
    <s v="27 - VALVERDE"/>
    <n v="1649210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9 - AMPLIACIÓN ACUEDUCTO MÚLTIPLE PARA LAS COMUNIDADES HATO DAMA, DAZA1, DAZA2, LOS MONTONES, LAS CABUYAS, PROVINCIA SAN CRISTOBAL"/>
    <s v="10 - FONDO GENERAL"/>
    <n v="14659"/>
    <s v="21 - SAN CRISTOBAL"/>
    <n v="5906905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9 - AMPLIACIÓN ACUEDUCTO MÚLTIPLE PARA LAS COMUNIDADES HATO DAMA, DAZA1, DAZA2, LOS MONTONES, LAS CABUYAS, PROVINCIA SAN CRISTOBAL"/>
    <s v="50 - CRÉDITO INTERNO"/>
    <n v="14659"/>
    <s v="21 - SAN CRISTOB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MEJORAMIENTO ACUEDUCTO MÚLTIPLE  MUNICIPIO SAN FRANCISCO DE MACORÍS,  PROVINCIA DUARTE"/>
    <s v="10 - FONDO GENERAL"/>
    <n v="16695"/>
    <s v="06 - DUARTE"/>
    <n v="18557515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5 - AMPLIACIÓN ACUEDUCTO DE CARLOS PINTO-LOS BOTADOS-HAINA, PROVINCIA SAN CRISTOBAL"/>
    <s v="50 - CRÉDITO INTERNO"/>
    <n v="14767"/>
    <s v="21 - SAN CRISTOBAL"/>
    <n v="3053309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4 - AMPLIACIÓN ACUEDUCTO MÚLTIPLE MUNICIPIOS MONCION-SABANETA ZONA ESTE, PROVINCIA SANTIAGO RODRIGUEZ"/>
    <s v="50 - CRÉDITO INTERNO"/>
    <n v="15412"/>
    <s v="26 - SANTIAGO RODRIGUEZ"/>
    <n v="151798307"/>
    <n v="253780674.44"/>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2 - AMPLIACIÓN ACUEDUCTO SAN JOSE DE LAS MATAS (SAJOMA), PROVINCIA SANTIAGO"/>
    <s v="50 - CRÉDITO INTERNO"/>
    <n v="16756"/>
    <s v="25 - SANTIAGO"/>
    <n v="922174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9 - CONSTRUCCIÓN ACUEDUCTO MULTIPLE JUANA VICENTA     PROVINCIA SAMANA"/>
    <s v="50 - CRÉDITO INTERNO"/>
    <n v="14141"/>
    <s v="20 - SAMANA"/>
    <n v="31800597"/>
    <n v="24605450.46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7 - AMPLIACIÓN REDES ACUEDUCTO SABANA DE LA MAR, PROVINCIA HATO MAYOR"/>
    <s v="50 - CRÉDITO INTERNO"/>
    <n v="14529"/>
    <s v="30 - HATO MAYOR"/>
    <n v="534350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0 - CONSTRUCCIÓN ACUEDUCTO ZONA ALTA DE BARAHONA, PROVICIA BARAHONA"/>
    <s v="50 - CRÉDITO INTERNO"/>
    <n v="14554"/>
    <s v="04 - BARAHONA"/>
    <n v="4858085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4 - AMPLIACIÓN ACUEDUCTO MÚLTIPLE PERALVILLO-LA PLACETA, MONTE PLATA, PROVINCIA MONTE PLATA"/>
    <s v="50 - CRÉDITO INTERNO"/>
    <n v="14658"/>
    <s v="29 - MONTE PLATA"/>
    <n v="1461972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1 - MEJORAMIENTO DE ACUEDUCTO EN LOS SECTORES EL POMIER,HATO DAMA, MANUEL VILLEGAS, SANTA MARÍA Y MATA PALOMA, PROVINCIA SAN CRISTOBAL"/>
    <s v="10 - FONDO GENERAL"/>
    <n v="14689"/>
    <s v="21 - SAN CRISTOBAL"/>
    <n v="3200229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7 - REHABILITACIÓN Y AMPLIACION ACUEDUCTO MÚLTIPLE LOS PATOS-ENRIQUILLO-OVIEDO    PROVINCIAS BARAHONA-PEDERNALES"/>
    <s v="50 - CRÉDITO INTERNO"/>
    <n v="14142"/>
    <s v="16 - PEDERNALES"/>
    <n v="566718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2 - MEJORAMIENTO PLANTA POTABILIZADORA ACUEDUCTO  MÚLTIPLE EL POZO - LOS LIMONES, PROVINCIA MARÍA TRINIDAD SÁNCHEZ"/>
    <s v="50 - CRÉDITO INTERNO"/>
    <n v="14518"/>
    <s v="14 - MARIA TRINIDAD SANCHEZ"/>
    <n v="30750116"/>
    <n v="30094500.84"/>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8 - CONSTRUCCIÓN ACUEDUCTO LA HORCA - LOS AMACEYES, EXTENSION ALINO, MUNICIPIO LAS MATA DE SANTA CRUZ, PROVINCIA MONTE CRISTI"/>
    <s v="50 - CRÉDITO INTERNO"/>
    <n v="14728"/>
    <s v="15 - MONTE CRISTI"/>
    <n v="16043617"/>
    <n v="7456990.5700000003"/>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E DISTRIBUCIÓN ACUEDUCTO BAJOS DE HAINA, PROVINCIA SAN CRISTOBAL"/>
    <s v="10 - FONDO GENERAL"/>
    <n v="15090"/>
    <s v="21 - SAN CRISTOBAL"/>
    <n v="61501036"/>
    <n v="21058991.12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E DISTRIBUCIÓN ACUEDUCTO BAJOS DE HAINA, PROVINCIA SAN CRISTOBAL"/>
    <s v="50 - CRÉDITO INTERNO"/>
    <n v="15090"/>
    <s v="21 - SAN CRISTOBAL"/>
    <n v="0"/>
    <n v="20140586.740000002"/>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2 - MEJORAMIENTO ACUEDUCTO EN LA COMUNIDAD EL LIMON JIMANI, PROVINCIA INDEPENDENCIA"/>
    <s v="50 - CRÉDITO INTERNO"/>
    <n v="14572"/>
    <s v="10 - INDEPENDENCIA"/>
    <n v="77718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8 - AMPLIACIÓN RED DE DISTRIBUCIÓN ACUEDUCTO DE CONSUELO, PROVINCIA SAN PEDRO DE MACORIS"/>
    <s v="50 - CRÉDITO INTERNO"/>
    <n v="14530"/>
    <s v="23 - SAN PEDRO DE MACORIS"/>
    <n v="21294258"/>
    <n v="30239074.19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7 - CONSTRUCCIÓN ACUEDUCTO KM5, PROVINCIA MONTE PLATA"/>
    <s v="50 - CRÉDITO INTERNO"/>
    <n v="14550"/>
    <s v="29 - MONTE PLATA"/>
    <n v="734270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5 - AMPLIACIÓN ACUEDUCTO MULTIPLE PERAVIA, EXTENSION A VILLA GUERA, PROVINCIA PERAVIA"/>
    <s v="50 - CRÉDITO INTERNO"/>
    <n v="16074"/>
    <s v="17 - PERAVIA"/>
    <n v="755656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8 - AMPLIACIÓN REDES DE DISTRIBUCIÓN DE AGUA POTABLE DEL BARRIO MOSCÚ, PROVINCIA SAN CRISTOBAL."/>
    <s v="50 - CRÉDITO INTERNO"/>
    <n v="14685"/>
    <s v="21 - SAN CRISTOBAL"/>
    <n v="12648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5 - MEJORAMIENTO ACUEDUCTO BARAHONA, SECTOR LOS MAESTROS, PROVINCIA BARAHONA"/>
    <s v="10 - FONDO GENERAL"/>
    <n v="14608"/>
    <s v="04 - BARAHONA"/>
    <n v="0"/>
    <n v="20217250.80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5 - MEJORAMIENTO ACUEDUCTO BARAHONA, SECTOR LOS MAESTROS, PROVINCIA BARAHONA"/>
    <s v="50 - CRÉDITO INTERNO"/>
    <n v="14608"/>
    <s v="04 - BARAHONA"/>
    <n v="3505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0 - MEJORAMIENTO  ACUEDUCTO DE EL VALLE,  PROVINCIA HATO MAYOR"/>
    <s v="50 - CRÉDITO INTERNO"/>
    <n v="14533"/>
    <s v="02 - AZUA"/>
    <n v="1730947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1 - RECONSTRUCCIÓN LINEA DE IMPULSION  DE AGUA POTABLE EN EL ACUEDUCTO DEL MUNICIPIO JUAN DE HERRERA, PROVINCIA SAN JUAN"/>
    <s v="50 - CRÉDITO INTERNO"/>
    <n v="14581"/>
    <s v="22 - SAN JUAN"/>
    <n v="601245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4 - AMPLIACIÓN ACUEDUCTO MÚLTIPLE MAJAGUAL, PROVINCIA MONTE PLATA"/>
    <s v="50 - CRÉDITO INTERNO"/>
    <n v="14667"/>
    <s v="29 - MONTE PLATA"/>
    <n v="2889347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3 - AMPLIACIÓN  ACUEDUCTO  SECTORES EL CORBANO-LOS MILITARES, PROV. SAN JUAN"/>
    <s v="50 - CRÉDITO INTERNO"/>
    <n v="14475"/>
    <s v="22 - SAN JUAN"/>
    <n v="388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0 - CONSTRUCCIÓN  ACUEDUCTO CAÑADA CIMARRONA, PROVINCIA AZUA"/>
    <s v="50 - CRÉDITO INTERNO"/>
    <n v="14501"/>
    <s v="02 - AZUA"/>
    <n v="6333784"/>
    <n v="6332064.1399999997"/>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8 - AMPLIACIÓN ACUEDUCTO MUNICIPIO DE NAGUA, PROVINCIA MARÍA TRINIDAD SANCHEZ"/>
    <s v="10 - FONDO GENERAL"/>
    <n v="14984"/>
    <s v="14 - MARIA TRINIDAD SANCHEZ"/>
    <n v="27604412"/>
    <n v="79998849.239999995"/>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6 - AMPLIACIÓN ACUEDUCTO EL ZUMBÓN-CALLE BONITA-LOS RAMIREZ, PROVINCIA SAN -CRISTOBAL."/>
    <s v="50 - CRÉDITO INTERNO"/>
    <n v="14683"/>
    <s v="21 - SAN CRISTOBAL"/>
    <n v="1040767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ISTRIBUCIÓN ACUEDUCTO LOS PRADOS I Y II, HIGUEY, PROVINCIA LA ALTAGRACIA"/>
    <s v="50 - CRÉDITO INTERNO"/>
    <n v="14472"/>
    <s v="11 - LA ALTAGRACIA"/>
    <n v="164824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2 - AMPLIACIÓN DE REDES DE DISTRIBUCIÓN DEL ACUEDUCTO HACIA LA ZONA SUR DEL MUNICIPIO SAN PEDRO DE MACORÍS."/>
    <s v="50 - CRÉDITO INTERNO"/>
    <n v="15091"/>
    <s v="23 - SAN PEDRO DE MACORIS"/>
    <n v="534207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8 - REHABILITACIÓN PLANTA POTABILIZADORA, ACUEDUCTO MONTE PLATA, PROVINCIA MONTE PLATA"/>
    <s v="50 - CRÉDITO INTERNO"/>
    <n v="14630"/>
    <s v="29 - MONTE PLATA"/>
    <n v="471282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0 - AMPLIACIÓN  DE REDES DE AGUA POTABLE EN EL ACUEDUCTO DE ESPERANZA,PROVINCIA VALVERDE"/>
    <s v="50 - CRÉDITO INTERNO"/>
    <n v="14580"/>
    <s v="27 - VALVERDE"/>
    <n v="21490045"/>
    <n v="8284435.4400000004"/>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0 - REHABILITACIÓN DEPÓSITO REGULADOR METÁLICO ACUEDUCTO EL SEIBO"/>
    <s v="50 - CRÉDITO INTERNO"/>
    <n v="14511"/>
    <s v="08 - EL SEIBO"/>
    <n v="1717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2 - AMPLIACIÓN ACUEDUCTO DE SAN FRANCISCO DE MACORIS, RED DISTRIBUCION SECTORES, PRIMAVERAL, COLINAS NORTE, MADEJA , PROV. DUARTE"/>
    <s v="50 - CRÉDITO INTERNO"/>
    <n v="14751"/>
    <s v="06 - DUARTE"/>
    <n v="12931252"/>
    <n v="7132421.120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1 - AMPLIACIÓN DEL ACUEDUCTO EL CARRIL LA PARED (CAMPO DE POZOS EL CARRIL -LA PARED , ITABO) PROVINCIA  SAN CRISTOBAL"/>
    <s v="10 - FONDO GENERAL"/>
    <n v="14655"/>
    <s v="21 - SAN CRISTOBAL"/>
    <n v="4297401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AMPLIACIÓN ACUEDUCTO MULTIPLE DE PARTIDO-LA GORRA, PROVINCIA DAJABON"/>
    <s v="10 - FONDO GENERAL"/>
    <n v="14766"/>
    <s v="05 - DAJABON"/>
    <n v="48986079"/>
    <n v="37344440.72999998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AMPLIACIÓN ACUEDUCTO MULTIPLE DE PARTIDO-LA GORRA, PROVINCIA DAJABON"/>
    <s v="50 - CRÉDITO INTERNO"/>
    <n v="14766"/>
    <s v="05 - DAJABON"/>
    <n v="0"/>
    <n v="2041744.92"/>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AMPLIACIÓN ACUEDUCTO DE VILLA ALTAGRACIA, PROVINCIA SAN CRISTOBAL."/>
    <s v="10 - FONDO GENERAL"/>
    <n v="14654"/>
    <s v="21 - SAN CRISTOB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AMPLIACIÓN ACUEDUCTO DE VILLA ALTAGRACIA, PROVINCIA SAN CRISTOBAL."/>
    <s v="50 - CRÉDITO INTERNO"/>
    <n v="14654"/>
    <s v="21 - SAN CRISTOBAL"/>
    <n v="21336969"/>
    <n v="14846632.46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6 - MEJORAMIENTO  ACUEDUCTO MONTE PLATA, PROVINCIA MONTE PLATA"/>
    <s v="50 - CRÉDITO INTERNO"/>
    <n v="14513"/>
    <s v="29 - MONTE PLATA"/>
    <n v="201764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5 - CONSTRUCCIÓN ACUEDUCTO LAS YAYAS, PROVINCIA AZUA"/>
    <s v="50 - CRÉDITO INTERNO"/>
    <n v="14033"/>
    <s v="02 - AZUA"/>
    <n v="1163373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9 - AMPLIACIÓN REDES DISTRIBUCIÓN ACUEDUCTO COLINAS DON GUILLERMO, VILLA GUERRERO Y VILLA PROGRESO MUNICIPIO Y PROVINCIA EL SEIBO"/>
    <s v="50 - CRÉDITO INTERNO"/>
    <n v="14470"/>
    <s v="08 - EL SEIBO"/>
    <n v="1214952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6 - REHABILITACIÓN DEPOSITO METALICO ACUEDUCTO LA ROMANA, SECTOR VILLA VERDE, PROVINCIA LA ROMANA"/>
    <s v="50 - CRÉDITO INTERNO"/>
    <n v="14548"/>
    <s v="12 - LA ROMANA"/>
    <n v="12196075"/>
    <n v="12190146.26"/>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3 - AMPLIACIÓN ACUEDUCTO MÚLTIPLE BAITOA- TAVERA,  PROVINCIAS SANTIAGO-LA VEGA"/>
    <s v="10 - FONDO GENERAL"/>
    <n v="16761"/>
    <s v="99 - MULTIPROVINCIAL"/>
    <n v="4975179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5 - CONSTRUCCIÓN ACUEDUCTO CABO ROJO-PEDERNALES, PROVINCIA PEDERNALES"/>
    <s v="50 - CRÉDITO INTERNO"/>
    <n v="14669"/>
    <s v="16 - PEDERNALES"/>
    <n v="2632211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0 - MEJORAMIENTO ACUEDUCTO SAN CRISTOBAL, SECTOR MADRE VIEJA SUR, PROVINCIA SAN CRISTÓBAL."/>
    <s v="50 - CRÉDITO INTERNO"/>
    <n v="14688"/>
    <s v="21 - SAN CRISTOBAL"/>
    <n v="1408867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5 - AMPLIACIÓN ACUEDUCTO MÚLTIPLE RAMÓN SANTANA, PROVINCIA SAN PEDRO DE MACORIS"/>
    <s v="50 - CRÉDITO INTERNO"/>
    <n v="14562"/>
    <s v="23 - SAN PEDRO DE MACORIS"/>
    <n v="553349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AMPLIACIÓN ACUEDUCTO, MUNICIPIO NAVARRETE, PROVINCIA SANTIAGO"/>
    <s v="10 - FONDO GENERAL"/>
    <n v="14742"/>
    <s v="25 - SANTIAGO"/>
    <n v="60990215"/>
    <n v="67762100.810000002"/>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3 - REHABILITACIÓN PLANTA POTABILIZADORA  DE 50 L/S, ACUEDUCTO YAMASÁ, PROVINCIA MONTE PLATA"/>
    <s v="10 - FONDO GENERAL"/>
    <n v="14657"/>
    <s v="29 - MONTE PLATA"/>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3 - REHABILITACIÓN PLANTA POTABILIZADORA  DE 50 L/S, ACUEDUCTO YAMASÁ, PROVINCIA MONTE PLATA"/>
    <s v="50 - CRÉDITO INTERNO"/>
    <n v="14657"/>
    <s v="29 - MONTE PLATA"/>
    <n v="74009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MEJORAMIENTO ACUEDUCTO LAGUNA DE NISIBON, PROVINCIA LA ALTAGRACIA"/>
    <s v="50 - CRÉDITO INTERNO"/>
    <n v="14476"/>
    <s v="11 - LA ALTAGRACIA"/>
    <n v="811024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8 - REHABILITACIÓN PLANTA POTABILIZADORA ACUEDUCTO SABANA YEGUA  PROVINCIA AZUA"/>
    <s v="50 - CRÉDITO INTERNO"/>
    <n v="14455"/>
    <s v="02 - AZUA"/>
    <n v="2205928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7 - RECONSTRUCCIÓN REDES ACUEDUCTO POSTRER RIO,  PROVINCIA INDEPENDENCIA"/>
    <s v="50 - CRÉDITO INTERNO"/>
    <n v="14479"/>
    <s v="10 - INDEPENDENCIA"/>
    <n v="578960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1 - AMPLIACIÓN REDES DISTRIBUCION, ACUEDUCTO LAS CAYAS, PROVINCIA VALVERDE"/>
    <s v="50 - CRÉDITO INTERNO"/>
    <n v="14571"/>
    <s v="27 - VALVERDE"/>
    <n v="39905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1 - AMPLIACIÓN ACUEDUCTO MÚLTIPLE DE YABONICO, PROVINCIA SAN JUAN"/>
    <s v="50 - CRÉDITO INTERNO"/>
    <n v="14535"/>
    <s v="22 - SAN JUAN"/>
    <n v="12013330"/>
    <n v="1201333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3 - REHABILITACIÓN DEPÓSITO METÁLICO AC MÚLTIPLE DUVERGÉ-LA COLONIA-VENGAN A VER, PROVINCIA INDEPENDENCIA"/>
    <s v="50 - CRÉDITO INTERNO"/>
    <n v="14509"/>
    <s v="10 - INDEPENDENCIA"/>
    <n v="138607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1 - REHABILITACIÓN ACUEDUCTO MÚLTIPLE EL CATEY,  LOS CHICHARRONES,MUNICIPIO DE SANCHEZ,  PROVINCIA SAMANÁ."/>
    <s v="10 - FONDO GENERAL"/>
    <n v="15134"/>
    <s v="20 - SAMANA"/>
    <n v="5427018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9 - CONSTRUCCIÓN PLANTA  POTABILIZADORA  ACUEDUCTO LAS CAÑITAS, MUNICIPIO SABANA DE LA MAR, PROVINCIA HATO MAYOR"/>
    <s v="50 - CRÉDITO INTERNO"/>
    <n v="14579"/>
    <s v="30 - HATO MAYOR"/>
    <n v="17258844"/>
    <n v="16877995.5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5 - AMPLIACIÓN ACUEDUCTO EN EL DISTRITO MUNICIPAL DE CAÑAFISTOL,PROVINCIA PERAVIA"/>
    <s v="50 - CRÉDITO INTERNO"/>
    <n v="15096"/>
    <s v="17 - PERAVIA"/>
    <n v="691924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2 - AMPLIACIÓN ACUEDUCTO EN LOS SECTORES CIUDAD DORADA, PLATA BELLA, BARRIO LINDO Y PUERTO RICO, HATO MAYOR,PROVINCIA HATO MAYOR"/>
    <s v="50 - CRÉDITO INTERNO"/>
    <n v="14582"/>
    <s v="30 - HATO MAYOR"/>
    <n v="20101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3 - AMPLIACIÓN DEL ACUEDUCTO DE MICHES A ZONA TURÍSTICA, MUNICIPIO MICHES, PROVINCIA EL SEIBO"/>
    <s v="10 - FONDO GENERAL"/>
    <n v="14583"/>
    <s v="08 - EL SEIBO"/>
    <n v="31723841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6 - MEJORAMIENTO ACUEDUCTO DE LAS MATAS DE FARFAN, PROVINCIA SAN JUAN DE LA MAGUANA"/>
    <s v="50 - CRÉDITO INTERNO"/>
    <n v="14629"/>
    <s v="22 - SAN JUAN"/>
    <n v="1665196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4 - HABILITACIÓN ACUEDUCTO EL CÓRBANO, PROVINCIA SAN JUAN"/>
    <s v="50 - CRÉDITO INTERNO"/>
    <n v="14538"/>
    <s v="22 - SAN JUAN"/>
    <n v="15258797"/>
    <n v="13258764.73"/>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2 - CONSTRUCCIÓN SISTEMA DE ABASTECIMIENTO LOS BARRIOS GUANDULES-LA RAQUETA COMO EXTENSIÓN, PROVINCIA BARAHONA"/>
    <s v="50 - CRÉDITO INTERNO"/>
    <n v="14504"/>
    <s v="04 - BARAHONA"/>
    <n v="12526475"/>
    <n v="10641884.6"/>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7 - EQUIPAMIENTO CAMPO DE POZOS ACUEDUCTO, PROVINCIA AZUA."/>
    <s v="50 - CRÉDITO INTERNO"/>
    <n v="14816"/>
    <s v="02 - AZUA"/>
    <n v="11623337"/>
    <n v="2860480.63"/>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7 - AMPLIACIÓN ACUEDUCTO EN EL SECTOR MADRE VIEJA NORTE, PROVINCIA SAN CRISTOBAL."/>
    <s v="50 - CRÉDITO INTERNO"/>
    <n v="14684"/>
    <s v="21 - SAN CRISTOBAL"/>
    <n v="2898953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4 - CONSTRUCCIÓN ACUEDUCTO LAS CEJAS-MATANCITAS, PROVINCIA MARIA TRINIDAD SANCHEZ"/>
    <s v="50 - CRÉDITO INTERNO"/>
    <n v="14561"/>
    <s v="14 - MARIA TRINIDAD SANCHEZ"/>
    <n v="2106424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2 - CONSTRUCCIÓN ACUEDUCTO BATEY LA TARANA, PROVINCIA MONTE PLATA"/>
    <s v="50 - CRÉDITO INTERNO"/>
    <n v="14547"/>
    <s v="29 - MONTE PLATA"/>
    <n v="364813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0 - REHABILITACIÓN PLANTA POTABILIZADORA ACUEDUCTO DE HATO MAYOR,PROVINCIA HATO MAYOR"/>
    <s v="50 - CRÉDITO INTERNO"/>
    <n v="14517"/>
    <s v="30 - HATO MAYOR"/>
    <n v="9669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HABILITACIÓN SALA PARA IMPLEMENTACIÓN DEL SISTEMA DE ANÁLISIS Y MONITOREO DE ACUEDUCTOS Y ALCANTARILLADO, EN LA SEDE CENTRAL DEL INAPA, DISTRITO NACIONAL"/>
    <s v="50 - CRÉDITO INTERNO"/>
    <n v="15307"/>
    <s v="99 - MULTIPROVINCIAL"/>
    <n v="852460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MEJORAMIENTO OBRA DE CAPTACION RIO LAS CUEVAS, ACUEDUCTO PADRE LAS CASAS, PROVINCIA AZUA(AFECTADO POR TORMENTA LAURA)."/>
    <s v="50 - CRÉDITO INTERNO"/>
    <n v="14443"/>
    <s v="02 - AZUA"/>
    <n v="2542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8 - AMPLIACIÓN RED VILLA OLIMPICA, ACUEDUCTO SAN FRANCISCO DE MACORIS"/>
    <s v="50 - CRÉDITO INTERNO"/>
    <n v="14552"/>
    <s v="06 - DUARTE"/>
    <n v="9121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6 - AMPLIACIÓN PLANTA DE TRATAMIENTO DE AGUA POTABLE ACUEDUCTO VILLA ALTAGRACIA, PROVINCIA SAN CRISTOBAL"/>
    <s v="50 - CRÉDITO INTERNO"/>
    <n v="14810"/>
    <s v="21 - SAN CRISTOBAL"/>
    <n v="1754294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3 - CONSTRUCCIÓN  NUEVA OBRA DE TOMA  EN EL ACUEDUCTO LAS TERRENAS, PROVINCIA SAMANÁ"/>
    <s v="50 - CRÉDITO INTERNO"/>
    <n v="14537"/>
    <s v="20 - SAMANA"/>
    <n v="658137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2 - CONSTRUCCIÓN ACUEDUCTO V CENTENARIO, PARAISO I-II-III, VILLA ALTAGRACIA, PROVINCIA SAN CRISTOBAL"/>
    <s v="10 - FONDO GENERAL"/>
    <n v="14560"/>
    <s v="21 - SAN CRISTOBAL"/>
    <n v="523231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2 - CONSTRUCCIÓN ACUEDUCTO V CENTENARIO, PARAISO I-II-III, VILLA ALTAGRACIA, PROVINCIA SAN CRISTOBAL"/>
    <s v="50 - CRÉDITO INTERNO"/>
    <n v="14560"/>
    <s v="21 - SAN CRISTOBAL"/>
    <n v="0"/>
    <n v="21388612.78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3 - AMPLIACIÓN CAMPO DE POZOS ACUEDUCTO DE AZUA, PROVINCIA AZUA"/>
    <s v="50 - CRÉDITO INTERNO"/>
    <n v="14520"/>
    <s v="02 - AZUA"/>
    <n v="2091578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9 - MEJORAMIENTO ACUEDUCTO EN EL MUNICIPIO SABANA GRANDE DE BOYA, PROV. MONTE PLATA"/>
    <s v="50 - CRÉDITO INTERNO"/>
    <n v="14631"/>
    <s v="29 - MONTE PLATA"/>
    <n v="44335420"/>
    <n v="16818255.4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5 - AMPLIACIÓN ACUEDUCTO MAIMON, LINEA DE ADUCCION PIEDRA BLANCA, MUNICIPIO MONSEÑOR NOUEL, PROVINCIA MONSEÑOR NOUEL"/>
    <s v="50 - CRÉDITO INTERNO"/>
    <n v="14656"/>
    <s v="28 - MONSENOR NOUEL"/>
    <n v="2257188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7 - AMPLIACIÓN ACUEDUCTO MUNICIPIO Y PROVINCIA SAN PEDRO DE MACORIS"/>
    <s v="50 - CRÉDITO INTERNO"/>
    <n v="16301"/>
    <s v="23 - SAN PEDRO DE MACORIS"/>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6 - AMPLIACIÓN  ACUEDUCTO EN EL MUNICIPIO DE COTUÍ, PROVINCIA SÁNCHEZ RAMIREZ"/>
    <s v="50 - CRÉDITO INTERNO"/>
    <n v="14610"/>
    <s v="24 - SANCHEZ RAMIREZ"/>
    <n v="0"/>
    <n v="33249334.69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CONSTRUCCIÓN ACUEDUCTO MULTIPLE PUJADOR, PROVINCIA MARIA TRINIDAD SANCHEZ"/>
    <s v="50 - CRÉDITO INTERNO"/>
    <n v="14651"/>
    <s v="14 - MARIA TRINIDAD SANCHEZ"/>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1 - CONSTRUCCIÓN ACUEDUCTO VILLARPANDO, PROVINCIA AZUA"/>
    <s v="50 - CRÉDITO INTERNO"/>
    <n v="14502"/>
    <s v="02 - AZUA"/>
    <n v="0"/>
    <n v="24550067.98"/>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5 - AMPLIACIÓN CAMPO DE POZOS DE LA MATILLA ACUEDUCTO HIGUEY, PROVINCIA LA ALTAGRACIA"/>
    <s v="10 - FONDO GENERAL"/>
    <n v="14477"/>
    <s v="11 - LA ALTAGRACIA"/>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7 - REHABILITACIÓN PLANTA POTABILIZADORA ACUEDUCTO HATO DEL YAQUE, PROVINCIA SANTIAGO"/>
    <s v="10 - FONDO GENERAL"/>
    <n v="14514"/>
    <s v="25 - SANTIAGO"/>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6 - MEJORAMIENTO ACUEDUCTO LA OTRA BANDA - EL MACAO  PROVINCIA LA ALTAGRACIA"/>
    <s v="10 - FONDO GENERAL"/>
    <n v="14478"/>
    <s v="11 - LA ALTAGRACIA"/>
    <n v="0"/>
    <n v="0"/>
  </r>
  <r>
    <s v="2025"/>
    <x v="3"/>
    <x v="0"/>
    <x v="1"/>
    <x v="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7 - OBRAS"/>
    <s v="2.7.2 - INFRAESTRUCTURA"/>
    <s v="S"/>
    <s v="01 - CONSTRUCCIÓN OFICINAS COMERCIALES Y OPERATIVAS DE CORAAMOCA, PROVINCIA ESPAILLAT"/>
    <s v="10 - FONDO GENERAL"/>
    <n v="16844"/>
    <s v="09 - ESPAILLAT"/>
    <n v="0"/>
    <n v="0"/>
  </r>
  <r>
    <s v="2025"/>
    <x v="3"/>
    <x v="0"/>
    <x v="1"/>
    <x v="6"/>
    <s v="13 - N/A - Empresas públicas no financieras"/>
    <s v="6107 - CORPORACIÓN DE ACUEDUCTO Y ALCANTARILLADO DE MOCA"/>
    <s v="0001 - CORPORACIÓN DE ACUEDUCTO Y ALCANTARILLADO DE MOCA"/>
    <s v="4 - SERVICIOS SOCIALES"/>
    <s v="4.1 - Vivienda y servicios comunitarios"/>
    <s v="4.1.03 - Abastecimiento de agua potable"/>
    <s v="2.7 - OBRAS"/>
    <s v="2.7.2 - INFRAESTRUCTURA"/>
    <s v="S"/>
    <s v="02 - CONSTRUCCIÓN Y AMPLIACIÓN DE POZOS Y REDES DE DISTRIBUCIÓN EN EL MUNICIPIO DE GASPAR HERNÁNDEZ"/>
    <s v="10 - FONDO GENERAL"/>
    <n v="16879"/>
    <s v="09 - ESPAILLAT"/>
    <n v="42280488"/>
    <n v="0"/>
  </r>
  <r>
    <s v="2025"/>
    <x v="3"/>
    <x v="0"/>
    <x v="1"/>
    <x v="6"/>
    <s v="13 - N/A - Empresas públicas no financieras"/>
    <s v="6107 - CORPORACIÓN DE ACUEDUCTO Y ALCANTARILLADO DE MOCA"/>
    <s v="0001 - CORPORACIÓN DE ACUEDUCTO Y ALCANTARILLADO DE MOCA"/>
    <s v="4 - SERVICIOS SOCIALES"/>
    <s v="4.1 - Vivienda y servicios comunitarios"/>
    <s v="4.1.03 - Abastecimiento de agua potable"/>
    <s v="2.7 - OBRAS"/>
    <s v="2.7.2 - INFRAESTRUCTURA"/>
    <s v="S"/>
    <s v="01 - MEJORAMIENTO  DE LOS SISTEMAS DE MEDICION DE AGUA POTABLE EN VARIOS SECTORES DEL MUNICIPIO DE MOCA, PROVINCIA ESPAILLAT"/>
    <s v="10 - FONDO GENERAL"/>
    <n v="16340"/>
    <s v="09 - ESPAILLAT"/>
    <n v="31785890"/>
    <n v="5058423.3"/>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10 - CONSTRUCCIÓN ACUEDUCTO MÚLTIPLE BARRANCA - LICEY-JAMO-SABANETA-RANCHO VIEJO, PROVINCIA LA VEGA"/>
    <s v="10 - FONDO GENERAL"/>
    <n v="14993"/>
    <s v="13 - LA VEGA"/>
    <n v="164837781"/>
    <n v="28869872.079999998"/>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05 - AMPLIACIÓN ACUEDUCTO TIREO, CONSTANZA. PROVINCIA LA VEGA"/>
    <s v="10 - FONDO GENERAL"/>
    <n v="14591"/>
    <s v="13 - LA VEGA"/>
    <n v="2762219"/>
    <n v="0"/>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11 - AMPLIACIÓN DE REDES DE ALCANTARILLADO SANITARIO Y REDES DE AGUA POTABLE EN EL MUNICIPIO DE LA VEGA, PROVINCIA LA VEGA"/>
    <s v="10 - FONDO GENERAL"/>
    <n v="16664"/>
    <s v="13 - LA VEGA"/>
    <n v="0"/>
    <n v="31630114.809999999"/>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07 - CONSTRUCCIÓN ACUEDUCTO DE LAS CABUYAS, PROVINCIA DE LA VEGA"/>
    <s v="10 - FONDO GENERAL"/>
    <n v="14598"/>
    <s v="13 - LA VEGA"/>
    <n v="0"/>
    <n v="0"/>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06 - AMPLIACIÓN ACUEDUCTO SABANA REY, PROVINCIA LA VEGA"/>
    <s v="10 - FONDO GENERAL"/>
    <n v="14597"/>
    <s v="13 - LA VEGA"/>
    <n v="0"/>
    <n v="0"/>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08 - CONSTRUCCIÓN ALCANTARILLADO SANITARIO Y RECONSTRUCCION ACUEDUCTO DE JARABACOA,  PROVINCIA LA VEGA"/>
    <s v="10 - FONDO GENERAL"/>
    <n v="14643"/>
    <s v="13 - LA VEGA"/>
    <n v="0"/>
    <n v="37288670.43"/>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09 - CONSTRUCCIÓN ACUEDUCTO MÚLTIPLE EL PINO-JUMUNUCÚ-RINCÓN, MUNICIPIO JIMA ABAJO, PROVINCIA LA VEGA"/>
    <s v="10 - FONDO GENERAL"/>
    <n v="14992"/>
    <s v="13 - LA VEGA"/>
    <n v="0"/>
    <n v="7101801.71"/>
  </r>
  <r>
    <s v="2025"/>
    <x v="3"/>
    <x v="0"/>
    <x v="1"/>
    <x v="6"/>
    <s v="13 - N/A - Empresas públicas no financieras"/>
    <s v="6128 - EMPRESA ELECTRICA DEL NORTE (EDENORTE)"/>
    <s v="0001 - EMPRESA ELECTRICA DEL NORTE (EDENORTE)"/>
    <s v="2 - SERVICIOS ECONÓMICOS"/>
    <s v="2.4 - Energía y combustible"/>
    <s v="2.4.04 - Energía eléctrica de fuentes termoeléctricas"/>
    <s v="2.7 - OBRAS"/>
    <s v="2.7.2 - INFRAESTRUCTURA"/>
    <s v="N"/>
    <s v="00 - N/A"/>
    <s v="30 - FONDOS PROPIOS"/>
    <s v="(blank)"/>
    <s v="25 - SANTIAGO"/>
    <n v="5739494397"/>
    <n v="824548238.48000002"/>
  </r>
  <r>
    <s v="2025"/>
    <x v="3"/>
    <x v="0"/>
    <x v="1"/>
    <x v="6"/>
    <s v="13 - N/A - Empresas públicas no financieras"/>
    <s v="6128 - EMPRESA ELECTRICA DEL NORTE (EDENORTE)"/>
    <s v="0001 - EMPRESA ELECTRICA DEL NORTE (EDENORTE)"/>
    <s v="2 - SERVICIOS ECONÓMICOS"/>
    <s v="2.4 - Energía y combustible"/>
    <s v="2.4.04 - Energía eléctrica de fuentes termoeléctricas"/>
    <s v="2.7 - OBRAS"/>
    <s v="2.7.2 - INFRAESTRUCTURA"/>
    <s v="S"/>
    <s v="02 - CONSTRUCCIÓN Y REPOTENCIACIÓN DE 57 SUBESTACIONES EN LA REGIÓN NORTE, R.D"/>
    <s v="60 - CREDITO EXTERNO"/>
    <n v="16736"/>
    <s v="99 - MULTIPROVINCIAL"/>
    <n v="107685603"/>
    <n v="0"/>
  </r>
  <r>
    <s v="2025"/>
    <x v="3"/>
    <x v="0"/>
    <x v="1"/>
    <x v="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7 - OBRAS"/>
    <s v="2.7.2 - INFRAESTRUCTURA"/>
    <s v="N"/>
    <s v="00 - N/A"/>
    <s v="10 - FONDO GENERAL"/>
    <s v="(blank)"/>
    <s v="18 - PUERTO PLATA"/>
    <n v="86980022"/>
    <n v="0"/>
  </r>
  <r>
    <s v="2025"/>
    <x v="3"/>
    <x v="0"/>
    <x v="1"/>
    <x v="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7 - OBRAS"/>
    <s v="2.7.2 - INFRAESTRUCTURA"/>
    <s v="S"/>
    <s v="01 - AMPLIACIÓN LÍNEA COLECTORA DE AGUAS RESIDUALES CAMINO LOS LLIBRE, SOSUA, PUERTO PLATA¿."/>
    <s v="10 - FONDO GENERAL"/>
    <n v="15008"/>
    <s v="18 - PUERTO PLATA"/>
    <n v="0"/>
    <n v="0"/>
  </r>
  <r>
    <s v="2025"/>
    <x v="3"/>
    <x v="0"/>
    <x v="1"/>
    <x v="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7 - OBRAS"/>
    <s v="2.7.2 - INFRAESTRUCTURA"/>
    <s v="S"/>
    <s v="02 - CONSTRUCCIÓN SISTEMA DE RECOLECCIÓN DE AGUAS RESIDUALES EN VARIOS SECTORES DEL MUNICIPIO SAN FELIPE, PROVINCIA  PUERTO PLATA"/>
    <s v="10 - FONDO GENERAL"/>
    <n v="16160"/>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8 - OTROS SERVICIOS NO INCLUIDOS EN CONCEPTOS ANTERIORES"/>
    <s v="S"/>
    <s v="27 - AMPLIACIÓN ACUEDUCTO BARRANCÓN MUNICIPIO LUPERÓN,PROVINCIA  PUERTO PLATA"/>
    <s v="10 - FONDO GENERAL"/>
    <n v="15651"/>
    <s v="18 - PUERTO PLATA"/>
    <n v="10850721"/>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7 - AMPLIACIÓN ACUEDUCTO BARRANCÓN MUNICIPIO LUPERÓN,PROVINCIA  PUERTO PLATA"/>
    <s v="10 - FONDO GENERAL"/>
    <n v="15651"/>
    <s v="18 - PUERTO PLATA"/>
    <n v="16276082"/>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01 - AMPLIACIÓN SISTEMA DE DISTRIBUCIÓN DE AGUA POTABLE, EN VARIAS COMUNIDADES DEL MUNICIPIO SAN FELIPE. PUERTO PLATA"/>
    <s v="10 - FONDO GENERAL"/>
    <n v="16205"/>
    <s v="18 - PUERTO PLATA"/>
    <n v="7271688"/>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0 - RECONSTRUCCIÓN  ACUEDUCTO EN EL DISTRITO MUNICIPAL ESTERO HONDO, MUNICIPIO VILLA ISABELA, PROVINCIA PUERTO PLATA"/>
    <s v="10 - FONDO GENERAL"/>
    <n v="14627"/>
    <s v="18 - PUERTO PLATA"/>
    <n v="6376487"/>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2 - AMPLIACIÓN ACUEDUCTOS EN EL MUNICIPIO DE SAN FELIPE. PROVINCIA PUERTO PLATA."/>
    <s v="10 - FONDO GENERAL"/>
    <n v="14638"/>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02 - CONSTRUCCIÓN RED DE ABASTECIMIENTO DE AGUA POTABLE LA GALLERA, LOS CHARAMICOS Y LA PIEDRA, SOSÚA, PROVINCIA PUERTO PLATA"/>
    <s v="10 - FONDO GENERAL"/>
    <n v="16312"/>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5 - AMPLIACIÓN ACUEDUCTO DE SAN MARCOS, MUNICIPIO SAN FELIPE, PROVINCIA PUERTO PLATA"/>
    <s v="10 - FONDO GENERAL"/>
    <n v="14950"/>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6 - CONSTRUCCIÓN ACUEDUCTO PALMAR GRANDE, ALTAMIRA, PUERTO PLATA"/>
    <s v="10 - FONDO GENERAL"/>
    <n v="15009"/>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3 - AMPLIACIÓN ACUEDUCTO MARÍA LA O, MUNICIPIO SOSÚA, PROVINCIA PUERTO PLATA."/>
    <s v="10 - FONDO GENERAL"/>
    <n v="14922"/>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9 - AMPLIACIÓN ACUEDUCTOS CAMÚ, LOS DOMÍNGUEZ, ALTOS DE CHAVÓN Y LOS PALOMOS, PROVINCIA PUERTO PLATA"/>
    <s v="10 - FONDO GENERAL"/>
    <n v="16320"/>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8 - AMPLIACIÓN ACUEDUCTO DE IMBERT, PROVINCIA PUERTO PLATA."/>
    <s v="10 - FONDO GENERAL"/>
    <n v="16313"/>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4 - AMPLIACIÓN ACUEDUCTO DEL DISTRITO MUNICIPAL DE CABARETE, MUNICIPIO DE SOSUA, PROVINCIA PUERTO PLATA"/>
    <s v="10 - FONDO GENERAL"/>
    <n v="14949"/>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1 - AMPLIACIÓN ACUEDUCTO EN LA COMUNIDAD LA CATALINA,DISTRITO MUNICIPAL SABANETA DE YÁSICA, MUNICIPIO SOSÚA, PROVINCIA PUERTO PLATA"/>
    <s v="10 - FONDO GENERAL"/>
    <n v="14632"/>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19 - AMPLIACIÓN SISTEMA DE ABASTECIMIENTO DE AGUA POTABLE MUNICIPIO GUANANICO,PROVINCIA PUERTO PLATA"/>
    <s v="10 - FONDO GENERAL"/>
    <n v="14623"/>
    <s v="18 - PUERTO PLATA"/>
    <n v="0"/>
    <n v="0"/>
  </r>
  <r>
    <s v="2025"/>
    <x v="3"/>
    <x v="0"/>
    <x v="1"/>
    <x v="6"/>
    <s v="13 - N/A - Empresas públicas no financieras"/>
    <s v="6130 - EMPRESA ELECTRICA DEL ESTE (EDEESTE)"/>
    <s v="0001 - EMPRESA ELECTRICA DEL ESTE (EDEESTE)"/>
    <s v="2 - SERVICIOS ECONÓMICOS"/>
    <s v="2.4 - Energía y combustible"/>
    <s v="2.4.04 - Energía eléctrica de fuentes termoeléctricas"/>
    <s v="2.7 - OBRAS"/>
    <s v="2.7.2 - INFRAESTRUCTURA"/>
    <s v="N"/>
    <s v="00 - N/A"/>
    <s v="30 - FONDOS PROPIOS"/>
    <s v="(blank)"/>
    <s v="99 - MULTIPROVINCIAL"/>
    <n v="6387735900"/>
    <n v="1188027541"/>
  </r>
  <r>
    <s v="2025"/>
    <x v="3"/>
    <x v="0"/>
    <x v="1"/>
    <x v="6"/>
    <s v="13 - N/A - Empresas públicas no financieras"/>
    <s v="6130 - EMPRESA ELECTRICA DEL ESTE (EDEESTE)"/>
    <s v="0001 - EMPRESA ELECTRICA DEL ESTE (EDEESTE)"/>
    <s v="2 - SERVICIOS ECONÓMICOS"/>
    <s v="2.4 - Energía y combustible"/>
    <s v="2.4.04 - Energía eléctrica de fuentes termoeléctricas"/>
    <s v="2.7 - OBRAS"/>
    <s v="2.7.2 - INFRAESTRUCTURA"/>
    <s v="S"/>
    <s v="02 - CONSTRUCCIÓN  Y REPOTENCIACIÓN DE 46 SUBESTACIONES EN LA REGIÓN ESTE, R.D"/>
    <s v="60 - CREDITO EXTERNO"/>
    <n v="16746"/>
    <s v="99 - MULTIPROVINCIAL"/>
    <n v="174557616"/>
    <n v="0"/>
  </r>
  <r>
    <s v="2025"/>
    <x v="3"/>
    <x v="0"/>
    <x v="1"/>
    <x v="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7 - OBRAS"/>
    <s v="2.7.2 - INFRAESTRUCTURA"/>
    <s v="N"/>
    <s v="00 - N/A"/>
    <s v="10 - FONDO GENERAL"/>
    <s v="(blank)"/>
    <s v="32 - SANTO DOMINGO"/>
    <n v="38329176"/>
    <n v="0"/>
  </r>
  <r>
    <s v="2025"/>
    <x v="3"/>
    <x v="0"/>
    <x v="1"/>
    <x v="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7 - OBRAS"/>
    <s v="2.7.2 - INFRAESTRUCTURA"/>
    <s v="S"/>
    <s v="02 - CONSTRUCCIÓN ACUEDUCTO ANDRES NORTE, MUNICIPIO BOCA CHICA, PROVINCIA SANTO DOMINGO"/>
    <s v="10 - FONDO GENERAL"/>
    <n v="15951"/>
    <s v="32 - SANTO DOMINGO"/>
    <n v="59250824"/>
    <n v="0"/>
  </r>
  <r>
    <s v="2025"/>
    <x v="3"/>
    <x v="0"/>
    <x v="1"/>
    <x v="6"/>
    <s v="13 - N/A - Empresas públicas no financieras"/>
    <s v="6116 - AUTORIDAD PORTUARIA DOMINICANA"/>
    <s v="0001 - AUTORIDAD PORTUARIA DOMINICANA"/>
    <s v="2 - SERVICIOS ECONÓMICOS"/>
    <s v="2.6 - Transporte"/>
    <s v="2.6.02 - Transporte por agua"/>
    <s v="2.7 - OBRAS"/>
    <s v="2.7.2 - INFRAESTRUCTURA"/>
    <s v="N"/>
    <s v="00 - N/A"/>
    <s v="30 - FONDOS PROPIOS"/>
    <s v="(blank)"/>
    <s v="99 - MULTIPROVINCIAL"/>
    <n v="125042942"/>
    <n v="38639140.530000001"/>
  </r>
  <r>
    <s v="2025"/>
    <x v="3"/>
    <x v="0"/>
    <x v="1"/>
    <x v="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7 - OBRAS"/>
    <s v="2.7.2 - INFRAESTRUCTURA"/>
    <s v="N"/>
    <s v="00 - N/A"/>
    <s v="30 - FONDOS PROPIOS"/>
    <s v="(blank)"/>
    <s v="99 - MULTIPROVINCIAL"/>
    <n v="50000000"/>
    <n v="0"/>
  </r>
  <r>
    <s v="2025"/>
    <x v="3"/>
    <x v="0"/>
    <x v="1"/>
    <x v="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2 - INFRAESTRUCTURA"/>
    <s v="N"/>
    <s v="00 - N/A"/>
    <s v="10 - FONDO GENERAL"/>
    <s v="(blank)"/>
    <s v="99 - MULTIPROVINCIAL"/>
    <n v="1500000000"/>
    <n v="1500000000"/>
  </r>
  <r>
    <s v="2025"/>
    <x v="3"/>
    <x v="0"/>
    <x v="1"/>
    <x v="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2 - INFRAESTRUCTURA"/>
    <s v="N"/>
    <s v="00 - N/A"/>
    <s v="30 - FONDOS PROPIOS"/>
    <s v="(blank)"/>
    <s v="99 - MULTIPROVINCIAL"/>
    <n v="6206859480"/>
    <n v="1090413343.3099999"/>
  </r>
  <r>
    <s v="2025"/>
    <x v="3"/>
    <x v="0"/>
    <x v="1"/>
    <x v="6"/>
    <s v="13 - N/A - Empresas públicas no financieras"/>
    <s v="6120 - PROYECTO LA CRUZ DE MANZANILLO"/>
    <s v="0001 - LA CRUZ DE MANZANILLO"/>
    <s v="2 - SERVICIOS ECONÓMICOS"/>
    <s v="2.2 - Agropecuaria, caza, pesca y silvicultura"/>
    <s v="2.2.01 - Agropecuaria"/>
    <s v="2.7 - OBRAS"/>
    <s v="2.7.2 - INFRAESTRUCTURA"/>
    <s v="N"/>
    <s v="00 - N/A"/>
    <s v="30 - FONDOS PROPIOS"/>
    <s v="(blank)"/>
    <s v="15 - MONTE CRISTI"/>
    <n v="558532"/>
    <n v="0"/>
  </r>
  <r>
    <s v="2025"/>
    <x v="3"/>
    <x v="0"/>
    <x v="1"/>
    <x v="6"/>
    <s v="13 - N/A - Empresas públicas no financieras"/>
    <s v="6129 - EMPRESA ELECTRICA DEL SUR (EDESUR)"/>
    <s v="0001 - EMPRESA ELECTRICA DEL SUR (EDESUR)"/>
    <s v="2 - SERVICIOS ECONÓMICOS"/>
    <s v="2.4 - Energía y combustible"/>
    <s v="2.4.04 - Energía eléctrica de fuentes termoeléctricas"/>
    <s v="2.7 - OBRAS"/>
    <s v="2.7.2 - INFRAESTRUCTURA"/>
    <s v="N"/>
    <s v="00 - N/A"/>
    <s v="30 - FONDOS PROPIOS"/>
    <s v="(blank)"/>
    <s v="99 - MULTIPROVINCIAL"/>
    <n v="1895571151"/>
    <n v="139999917.91"/>
  </r>
  <r>
    <s v="2025"/>
    <x v="3"/>
    <x v="0"/>
    <x v="1"/>
    <x v="7"/>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6 - BIENES MUEBLES, INMUEBLES E INTANGIBLES"/>
    <s v="2.6.1 - MOBILIARIO Y EQUIPO"/>
    <s v="N"/>
    <s v="00 - N/A"/>
    <s v="30 - FONDOS PROPIOS"/>
    <s v="(blank)"/>
    <s v="25 - SANTIAGO"/>
    <n v="83679"/>
    <n v="0"/>
  </r>
  <r>
    <s v="2025"/>
    <x v="3"/>
    <x v="0"/>
    <x v="1"/>
    <x v="7"/>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60 - CREDITO EXTERNO"/>
    <s v="(blank)"/>
    <s v="25 - SANTIAGO"/>
    <n v="3682000"/>
    <n v="0"/>
  </r>
  <r>
    <s v="2025"/>
    <x v="3"/>
    <x v="0"/>
    <x v="1"/>
    <x v="7"/>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25 - SANTIAGO"/>
    <n v="11127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1 - MOBILIARIO Y EQUIPO"/>
    <s v="N"/>
    <s v="00 - N/A"/>
    <s v="30 - FONDOS PROPIOS"/>
    <s v="(blank)"/>
    <s v="25 - SANTIAGO"/>
    <n v="12800615"/>
    <n v="850771.92999999993"/>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1 - MOBILIARIO Y EQUIPO"/>
    <s v="N"/>
    <s v="00 - N/A"/>
    <s v="60 - CREDITO EXTERNO"/>
    <s v="(blank)"/>
    <s v="25 - SANTIAGO"/>
    <n v="34089636"/>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25 - SANTIAGO"/>
    <n v="229641"/>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2 - MOBILIARIO Y EQUIPO DE AUDIO, AUDIOVISUAL, RECREATIVO Y EDUCACIONAL"/>
    <s v="N"/>
    <s v="00 - N/A"/>
    <s v="60 - CREDITO EXTERNO"/>
    <s v="(blank)"/>
    <s v="25 - SANTIAGO"/>
    <n v="50325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3 - EQUIPO E INSTRUMENTAL, CIENTÍFICO Y LABORATORIO"/>
    <s v="N"/>
    <s v="00 - N/A"/>
    <s v="60 - CREDITO EXTERNO"/>
    <s v="(blank)"/>
    <s v="25 - SANTIAGO"/>
    <n v="100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4 - VEHÍCULOS Y EQUIPO DE TRANSPORTE, TRACCIÓN Y ELEVACIÓN"/>
    <s v="N"/>
    <s v="00 - N/A"/>
    <s v="30 - FONDOS PROPIOS"/>
    <s v="(blank)"/>
    <s v="25 - SANTIAGO"/>
    <n v="213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5 - MAQUINARIA, OTROS EQUIPOS Y HERRAMIENTAS"/>
    <s v="N"/>
    <s v="00 - N/A"/>
    <s v="30 - FONDOS PROPIOS"/>
    <s v="(blank)"/>
    <s v="25 - SANTIAGO"/>
    <n v="5228844"/>
    <n v="168355.16"/>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5 - MAQUINARIA, OTROS EQUIPOS Y HERRAMIENTAS"/>
    <s v="N"/>
    <s v="00 - N/A"/>
    <s v="60 - CREDITO EXTERNO"/>
    <s v="(blank)"/>
    <s v="25 - SANTIAGO"/>
    <n v="11926962"/>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6 - EQUIPOS DE DEFENSA Y SEGURIDAD"/>
    <s v="N"/>
    <s v="00 - N/A"/>
    <s v="30 - FONDOS PROPIOS"/>
    <s v="(blank)"/>
    <s v="25 - SANTIAGO"/>
    <n v="1618588"/>
    <n v="764572.57"/>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6 - EQUIPOS DE DEFENSA Y SEGURIDAD"/>
    <s v="N"/>
    <s v="00 - N/A"/>
    <s v="60 - CREDITO EXTERNO"/>
    <s v="(blank)"/>
    <s v="25 - SANTIAGO"/>
    <n v="132982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8 - BIENES INTANGIBLES"/>
    <s v="N"/>
    <s v="00 - N/A"/>
    <s v="60 - CREDITO EXTERNO"/>
    <s v="(blank)"/>
    <s v="25 - SANTIAGO"/>
    <n v="1692655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7 - OBRAS"/>
    <s v="2.7.1 - OBRAS EN EDIFICACIONES"/>
    <s v="N"/>
    <s v="00 - N/A"/>
    <s v="30 - FONDOS PROPIOS"/>
    <s v="(blank)"/>
    <s v="25 - SANTIAGO"/>
    <n v="351517"/>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7 - OBRAS"/>
    <s v="2.7.1 - OBRAS EN EDIFICACIONES"/>
    <s v="N"/>
    <s v="00 - N/A"/>
    <s v="60 - CREDITO EXTERNO"/>
    <s v="(blank)"/>
    <s v="25 - SANTIAGO"/>
    <n v="421012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1 - MOBILIARIO Y EQUIPO"/>
    <s v="N"/>
    <s v="00 - N/A"/>
    <s v="30 - FONDOS PROPIOS"/>
    <s v="(blank)"/>
    <s v="25 - SANTIAGO"/>
    <n v="686474"/>
    <n v="21551.98"/>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1 - MOBILIARIO Y EQUIPO"/>
    <s v="N"/>
    <s v="00 - N/A"/>
    <s v="60 - CREDITO EXTERNO"/>
    <s v="(blank)"/>
    <s v="25 - SANTIAGO"/>
    <n v="130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2 - MOBILIARIO Y EQUIPO DE AUDIO, AUDIOVISUAL, RECREATIVO Y EDUCACIONAL"/>
    <s v="N"/>
    <s v="00 - N/A"/>
    <s v="30 - FONDOS PROPIOS"/>
    <s v="(blank)"/>
    <s v="25 - SANTIAGO"/>
    <n v="149258"/>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2 - MOBILIARIO Y EQUIPO DE AUDIO, AUDIOVISUAL, RECREATIVO Y EDUCACIONAL"/>
    <s v="N"/>
    <s v="00 - N/A"/>
    <s v="60 - CREDITO EXTERNO"/>
    <s v="(blank)"/>
    <s v="25 - SANTIAGO"/>
    <n v="393619"/>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25 - SANTIAGO"/>
    <n v="21450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blank)"/>
    <s v="25 - SANTIAGO"/>
    <n v="2664376"/>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25 - SANTIAGO"/>
    <n v="870497"/>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25 - SANTIAGO"/>
    <n v="14658563"/>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6 - EQUIPOS DE DEFENSA Y SEGURIDAD"/>
    <s v="N"/>
    <s v="00 - N/A"/>
    <s v="30 - FONDOS PROPIOS"/>
    <s v="(blank)"/>
    <s v="25 - SANTIAGO"/>
    <n v="134729"/>
    <n v="135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1 - OBRAS EN EDIFICACIONES"/>
    <s v="N"/>
    <s v="00 - N/A"/>
    <s v="30 - FONDOS PROPIOS"/>
    <s v="(blank)"/>
    <s v="25 - SANTIAGO"/>
    <n v="14105"/>
    <n v="0"/>
  </r>
  <r>
    <s v="2025"/>
    <x v="3"/>
    <x v="0"/>
    <x v="1"/>
    <x v="7"/>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6 - BIENES MUEBLES, INMUEBLES E INTANGIBLES"/>
    <s v="2.6.1 - MOBILIARIO Y EQUIPO"/>
    <s v="N"/>
    <s v="00 - N/A"/>
    <s v="30 - FONDOS PROPIOS"/>
    <s v="(blank)"/>
    <s v="25 - SANTIAGO"/>
    <n v="159248"/>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1 - MOBILIARIO Y EQUIPO"/>
    <s v="N"/>
    <s v="00 - N/A"/>
    <s v="30 - FONDOS PROPIOS"/>
    <s v="(blank)"/>
    <s v="25 - SANTIAGO"/>
    <n v="5716722"/>
    <n v="107583.36"/>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1 - MOBILIARIO Y EQUIPO"/>
    <s v="N"/>
    <s v="00 - N/A"/>
    <s v="60 - CREDITO EXTERNO"/>
    <s v="(blank)"/>
    <s v="25 - SANTIAGO"/>
    <n v="1600000"/>
    <n v="538586.38"/>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2 - MOBILIARIO Y EQUIPO DE AUDIO, AUDIOVISUAL, RECREATIVO Y EDUCACIONAL"/>
    <s v="N"/>
    <s v="00 - N/A"/>
    <s v="30 - FONDOS PROPIOS"/>
    <s v="(blank)"/>
    <s v="25 - SANTIAGO"/>
    <n v="15076"/>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3 - EQUIPO E INSTRUMENTAL, CIENTÍFICO Y LABORATORIO"/>
    <s v="N"/>
    <s v="00 - N/A"/>
    <s v="30 - FONDOS PROPIOS"/>
    <s v="(blank)"/>
    <s v="25 - SANTIAGO"/>
    <n v="3740252"/>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3 - EQUIPO E INSTRUMENTAL, CIENTÍFICO Y LABORATORIO"/>
    <s v="N"/>
    <s v="00 - N/A"/>
    <s v="60 - CREDITO EXTERNO"/>
    <s v="(blank)"/>
    <s v="25 - SANTIAGO"/>
    <n v="4832013"/>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4 - VEHÍCULOS Y EQUIPO DE TRANSPORTE, TRACCIÓN Y ELEVACIÓN"/>
    <s v="N"/>
    <s v="00 - N/A"/>
    <s v="30 - FONDOS PROPIOS"/>
    <s v="(blank)"/>
    <s v="25 - SANTIAGO"/>
    <n v="1204177"/>
    <n v="162840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4 - VEHÍCULOS Y EQUIPO DE TRANSPORTE, TRACCIÓN Y ELEVACIÓN"/>
    <s v="N"/>
    <s v="00 - N/A"/>
    <s v="60 - CREDITO EXTERNO"/>
    <s v="(blank)"/>
    <s v="25 - SANTIAGO"/>
    <n v="5340000"/>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5 - MAQUINARIA, OTROS EQUIPOS Y HERRAMIENTAS"/>
    <s v="N"/>
    <s v="00 - N/A"/>
    <s v="30 - FONDOS PROPIOS"/>
    <s v="(blank)"/>
    <s v="25 - SANTIAGO"/>
    <n v="6976003"/>
    <n v="4628"/>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5 - MAQUINARIA, OTROS EQUIPOS Y HERRAMIENTAS"/>
    <s v="N"/>
    <s v="00 - N/A"/>
    <s v="60 - CREDITO EXTERNO"/>
    <s v="(blank)"/>
    <s v="25 - SANTIAGO"/>
    <n v="4545875"/>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6 - EQUIPOS DE DEFENSA Y SEGURIDAD"/>
    <s v="N"/>
    <s v="00 - N/A"/>
    <s v="30 - FONDOS PROPIOS"/>
    <s v="(blank)"/>
    <s v="25 - SANTIAGO"/>
    <n v="479313"/>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8 - BIENES INTANGIBLES"/>
    <s v="N"/>
    <s v="00 - N/A"/>
    <s v="30 - FONDOS PROPIOS"/>
    <s v="(blank)"/>
    <s v="25 - SANTIAGO"/>
    <n v="643776"/>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9 - EDIFICIOS, ESTRUCTURAS, TIERRAS, TERRENOS Y OBJETOS DE VALOR"/>
    <s v="N"/>
    <s v="00 - N/A"/>
    <s v="30 - FONDOS PROPIOS"/>
    <s v="(blank)"/>
    <s v="25 - SANTIAGO"/>
    <n v="122839"/>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1 - OBRAS EN EDIFICACIONES"/>
    <s v="N"/>
    <s v="00 - N/A"/>
    <s v="30 - FONDOS PROPIOS"/>
    <s v="(blank)"/>
    <s v="25 - SANTIAGO"/>
    <n v="262549"/>
    <n v="747343.04"/>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1 - OBRAS EN EDIFICACIONES"/>
    <s v="N"/>
    <s v="00 - N/A"/>
    <s v="60 - CREDITO EXTERNO"/>
    <s v="(blank)"/>
    <s v="25 - SANTIAGO"/>
    <n v="51000000"/>
    <n v="0"/>
  </r>
  <r>
    <s v="2025"/>
    <x v="3"/>
    <x v="0"/>
    <x v="1"/>
    <x v="7"/>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6 - BIENES MUEBLES, INMUEBLES E INTANGIBLES"/>
    <s v="2.6.1 - MOBILIARIO Y EQUIPO"/>
    <s v="N"/>
    <s v="00 - N/A"/>
    <s v="30 - FONDOS PROPIOS"/>
    <s v="(blank)"/>
    <s v="01 - DISTRITO NACIONAL"/>
    <n v="74529"/>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1 - MOBILIARIO Y EQUIPO"/>
    <s v="N"/>
    <s v="00 - N/A"/>
    <s v="30 - FONDOS PROPIOS"/>
    <s v="(blank)"/>
    <s v="01 - DISTRITO NACIONAL"/>
    <n v="24651590"/>
    <n v="1604105.73"/>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1 - MOBILIARIO Y EQUIPO"/>
    <s v="N"/>
    <s v="00 - N/A"/>
    <s v="30 - FONDOS PROPIOS"/>
    <s v="(blank)"/>
    <s v="99 - MULTIPROVINCIAL"/>
    <n v="3197101"/>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01 - DISTRITO NACIONAL"/>
    <n v="3615678"/>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99 - MULTIPROVINCIAL"/>
    <n v="525246"/>
    <n v="191567.49"/>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3 - EQUIPO E INSTRUMENTAL, CIENTÍFICO Y LABORATORIO"/>
    <s v="N"/>
    <s v="00 - N/A"/>
    <s v="30 - FONDOS PROPIOS"/>
    <s v="(blank)"/>
    <s v="01 - DISTRITO NACIONAL"/>
    <n v="4919094"/>
    <n v="15511.2"/>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4 - VEHÍCULOS Y EQUIPO DE TRANSPORTE, TRACCIÓN Y ELEVACIÓN"/>
    <s v="N"/>
    <s v="00 - N/A"/>
    <s v="30 - FONDOS PROPIOS"/>
    <s v="(blank)"/>
    <s v="01 - DISTRITO NACIONAL"/>
    <n v="14208377"/>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4 - VEHÍCULOS Y EQUIPO DE TRANSPORTE, TRACCIÓN Y ELEVACIÓN"/>
    <s v="N"/>
    <s v="00 - N/A"/>
    <s v="30 - FONDOS PROPIOS"/>
    <s v="(blank)"/>
    <s v="99 - MULTIPROVINCIAL"/>
    <n v="137214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5 - MAQUINARIA, OTROS EQUIPOS Y HERRAMIENTAS"/>
    <s v="N"/>
    <s v="00 - N/A"/>
    <s v="30 - FONDOS PROPIOS"/>
    <s v="(blank)"/>
    <s v="01 - DISTRITO NACIONAL"/>
    <n v="69125636"/>
    <n v="8563425.6699999999"/>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5 - MAQUINARIA, OTROS EQUIPOS Y HERRAMIENTAS"/>
    <s v="N"/>
    <s v="00 - N/A"/>
    <s v="30 - FONDOS PROPIOS"/>
    <s v="(blank)"/>
    <s v="99 - MULTIPROVINCIAL"/>
    <n v="180945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6 - EQUIPOS DE DEFENSA Y SEGURIDAD"/>
    <s v="N"/>
    <s v="00 - N/A"/>
    <s v="30 - FONDOS PROPIOS"/>
    <s v="(blank)"/>
    <s v="01 - DISTRITO NACIONAL"/>
    <n v="2811291"/>
    <n v="208258.2"/>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1 - OBRAS EN EDIFICACIONES"/>
    <s v="S"/>
    <s v="01 - MEJORAMIENTO DE LOS ESPACIOS FISICOS DEL EDIFICIO NO.2 DE LA SEDE CENTRAL CAASD, DISTRITO NACIONAL."/>
    <s v="50 - CRÉDITO INTERNO"/>
    <n v="14915"/>
    <s v="01 - DISTRITO NACIONAL"/>
    <n v="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1 - OBRAS EN EDIFICACIONES"/>
    <s v="S"/>
    <s v="02 - CONSTRUCCIÓN TALLER DE SERVICIOS MECÁNICOS EN LA CAASD, MUNICIPIO SANTO DOMINGO NORTE, PROVINCIA SANTO DOMINGO."/>
    <s v="50 - CRÉDITO INTERNO"/>
    <n v="16698"/>
    <s v="32 - SANTO DOMINGO"/>
    <n v="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1 - MOBILIARIO Y EQUIPO"/>
    <s v="N"/>
    <s v="00 - N/A"/>
    <s v="30 - FONDOS PROPIOS"/>
    <s v="(blank)"/>
    <s v="99 - MULTIPROVINCIAL"/>
    <n v="739386"/>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99 - MULTIPROVINCIAL"/>
    <n v="177803"/>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4 - VEHÍCULOS Y EQUIPO DE TRANSPORTE, TRACCIÓN Y ELEVACIÓN"/>
    <s v="N"/>
    <s v="00 - N/A"/>
    <s v="30 - FONDOS PROPIOS"/>
    <s v="(blank)"/>
    <s v="99 - MULTIPROVINCIAL"/>
    <n v="208067"/>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99 - MULTIPROVINCIAL"/>
    <n v="2937009"/>
    <n v="0"/>
  </r>
  <r>
    <s v="2025"/>
    <x v="3"/>
    <x v="0"/>
    <x v="1"/>
    <x v="7"/>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6 - BIENES MUEBLES, INMUEBLES E INTANGIBLES"/>
    <s v="2.6.3 - EQUIPO E INSTRUMENTAL, CIENTÍFICO Y LABORATORIO"/>
    <s v="N"/>
    <s v="00 - N/A"/>
    <s v="30 - FONDOS PROPIOS"/>
    <s v="(blank)"/>
    <s v="01 - DISTRITO NACIONAL"/>
    <n v="100000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1 - MOBILIARIO Y EQUIPO"/>
    <s v="N"/>
    <s v="00 - N/A"/>
    <s v="30 - FONDOS PROPIOS"/>
    <s v="(blank)"/>
    <s v="99 - MULTIPROVINCIAL"/>
    <n v="4236146"/>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2 - MOBILIARIO Y EQUIPO DE AUDIO, AUDIOVISUAL, RECREATIVO Y EDUCACIONAL"/>
    <s v="N"/>
    <s v="00 - N/A"/>
    <s v="30 - FONDOS PROPIOS"/>
    <s v="(blank)"/>
    <s v="99 - MULTIPROVINCIAL"/>
    <n v="59474"/>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3 - EQUIPO E INSTRUMENTAL, CIENTÍFICO Y LABORATORIO"/>
    <s v="N"/>
    <s v="00 - N/A"/>
    <s v="30 - FONDOS PROPIOS"/>
    <s v="(blank)"/>
    <s v="99 - MULTIPROVINCIAL"/>
    <n v="13936664"/>
    <n v="1935415.8699999999"/>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4 - VEHÍCULOS Y EQUIPO DE TRANSPORTE, TRACCIÓN Y ELEVACIÓN"/>
    <s v="N"/>
    <s v="00 - N/A"/>
    <s v="30 - FONDOS PROPIOS"/>
    <s v="(blank)"/>
    <s v="99 - MULTIPROVINCIAL"/>
    <n v="21232832"/>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4 - VEHÍCULOS Y EQUIPO DE TRANSPORTE, TRACCIÓN Y ELEVACIÓN"/>
    <s v="N"/>
    <s v="00 - N/A"/>
    <s v="50 - CRÉDITO INTERNO"/>
    <s v="(blank)"/>
    <s v="99 - MULTIPROVINCIAL"/>
    <n v="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N"/>
    <s v="00 - N/A"/>
    <s v="30 - FONDOS PROPIOS"/>
    <s v="(blank)"/>
    <s v="99 - MULTIPROVINCIAL"/>
    <n v="41551196"/>
    <n v="437127.04000000004"/>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N"/>
    <s v="00 - N/A"/>
    <s v="50 - CRÉDITO INTERNO"/>
    <s v="(blank)"/>
    <s v="99 - MULTIPROVINCIAL"/>
    <n v="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S"/>
    <s v="46 - EQUIPAMIENTO  AREAS SUSTANTIVAS DE LA CAASD, DISTRITO NACIONAL Y PROVINCIA SANTO DOMINGO"/>
    <s v="10 - FONDO GENERAL"/>
    <n v="14177"/>
    <s v="32 - SANTO DOMINGO"/>
    <n v="22750961"/>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S"/>
    <s v="46 - EQUIPAMIENTO  AREAS SUSTANTIVAS DE LA CAASD, DISTRITO NACIONAL Y PROVINCIA SANTO DOMINGO"/>
    <s v="50 - CRÉDITO INTERNO"/>
    <n v="14177"/>
    <s v="32 - SANTO DOMINGO"/>
    <n v="66135493"/>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6 - EQUIPOS DE DEFENSA Y SEGURIDAD"/>
    <s v="N"/>
    <s v="00 - N/A"/>
    <s v="30 - FONDOS PROPIOS"/>
    <s v="(blank)"/>
    <s v="99 - MULTIPROVINCIAL"/>
    <n v="320000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8 - BIENES INTANGIBLES"/>
    <s v="N"/>
    <s v="00 - N/A"/>
    <s v="50 - CRÉDITO INTERNO"/>
    <s v="(blank)"/>
    <s v="99 - MULTIPROVINCIAL"/>
    <n v="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1 - OBRAS EN EDIFICACIONES"/>
    <s v="N"/>
    <s v="00 - N/A"/>
    <s v="50 - CRÉDITO INTERNO"/>
    <s v="(blank)"/>
    <s v="99 - MULTIPROVINCIAL"/>
    <n v="0"/>
    <n v="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1 - MOBILIARIO Y EQUIPO"/>
    <s v="N"/>
    <s v="00 - N/A"/>
    <s v="30 - FONDOS PROPIOS"/>
    <s v="(blank)"/>
    <s v="12 - LA ROMANA"/>
    <n v="310000"/>
    <n v="373277.77"/>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5 - MAQUINARIA, OTROS EQUIPOS Y HERRAMIENTAS"/>
    <s v="N"/>
    <s v="00 - N/A"/>
    <s v="30 - FONDOS PROPIOS"/>
    <s v="(blank)"/>
    <s v="12 - LA ROMANA"/>
    <n v="215000"/>
    <n v="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6 - EQUIPOS DE DEFENSA Y SEGURIDAD"/>
    <s v="N"/>
    <s v="00 - N/A"/>
    <s v="30 - FONDOS PROPIOS"/>
    <s v="(blank)"/>
    <s v="12 - LA ROMANA"/>
    <n v="50000"/>
    <n v="500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8 - BIENES INTANGIBLES"/>
    <s v="N"/>
    <s v="00 - N/A"/>
    <s v="30 - FONDOS PROPIOS"/>
    <s v="(blank)"/>
    <s v="12 - LA ROMANA"/>
    <n v="200000"/>
    <n v="0"/>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1 - MOBILIARIO Y EQUIPO"/>
    <s v="N"/>
    <s v="00 - N/A"/>
    <s v="30 - FONDOS PROPIOS"/>
    <s v="(blank)"/>
    <s v="12 - LA ROMANA"/>
    <n v="305000"/>
    <n v="0"/>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3 - EQUIPO E INSTRUMENTAL, CIENTÍFICO Y LABORATORIO"/>
    <s v="N"/>
    <s v="00 - N/A"/>
    <s v="30 - FONDOS PROPIOS"/>
    <s v="(blank)"/>
    <s v="12 - LA ROMANA"/>
    <n v="500000"/>
    <n v="0"/>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5 - MAQUINARIA, OTROS EQUIPOS Y HERRAMIENTAS"/>
    <s v="N"/>
    <s v="00 - N/A"/>
    <s v="30 - FONDOS PROPIOS"/>
    <s v="(blank)"/>
    <s v="12 - LA ROMANA"/>
    <n v="1375000"/>
    <n v="378956.33999999997"/>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5 - MAQUINARIA, OTROS EQUIPOS Y HERRAMIENTAS"/>
    <s v="S"/>
    <s v="08 - AMPLIACIÓN DE ACUEDUCTO EN EL MUNICIPIO DE  VILLA HERMOSA, PROVINCIA LA ROMANA"/>
    <s v="10 - FONDO GENERAL"/>
    <n v="14405"/>
    <s v="12 - LA ROMANA"/>
    <n v="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1 - MOBILIARIO Y EQUIPO"/>
    <s v="N"/>
    <s v="00 - N/A"/>
    <s v="30 - FONDOS PROPIOS"/>
    <s v="(blank)"/>
    <s v="99 - MULTIPROVINCIAL"/>
    <n v="97560216"/>
    <n v="273094.07"/>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2 - MOBILIARIO Y EQUIPO DE AUDIO, AUDIOVISUAL, RECREATIVO Y EDUCACIONAL"/>
    <s v="N"/>
    <s v="00 - N/A"/>
    <s v="30 - FONDOS PROPIOS"/>
    <s v="(blank)"/>
    <s v="99 - MULTIPROVINCIAL"/>
    <n v="2296698"/>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3 - EQUIPO E INSTRUMENTAL, CIENTÍFICO Y LABORATORIO"/>
    <s v="N"/>
    <s v="00 - N/A"/>
    <s v="30 - FONDOS PROPIOS"/>
    <s v="(blank)"/>
    <s v="99 - MULTIPROVINCIAL"/>
    <n v="605205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4 - VEHÍCULOS Y EQUIPO DE TRANSPORTE, TRACCIÓN Y ELEVACIÓN"/>
    <s v="N"/>
    <s v="00 - N/A"/>
    <s v="30 - FONDOS PROPIOS"/>
    <s v="(blank)"/>
    <s v="99 - MULTIPROVINCIAL"/>
    <n v="367261109"/>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5 - MAQUINARIA, OTROS EQUIPOS Y HERRAMIENTAS"/>
    <s v="N"/>
    <s v="00 - N/A"/>
    <s v="30 - FONDOS PROPIOS"/>
    <s v="(blank)"/>
    <s v="99 - MULTIPROVINCIAL"/>
    <n v="2051988542"/>
    <n v="1199888.17"/>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6 - EQUIPOS DE DEFENSA Y SEGURIDAD"/>
    <s v="N"/>
    <s v="00 - N/A"/>
    <s v="30 - FONDOS PROPIOS"/>
    <s v="(blank)"/>
    <s v="99 - MULTIPROVINCIAL"/>
    <n v="3115821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7 - ACTIVOS BIOLÓGICOS"/>
    <s v="N"/>
    <s v="00 - N/A"/>
    <s v="30 - FONDOS PROPIOS"/>
    <s v="(blank)"/>
    <s v="99 - MULTIPROVINCIAL"/>
    <n v="17169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8 - BIENES INTANGIBLES"/>
    <s v="N"/>
    <s v="00 - N/A"/>
    <s v="30 - FONDOS PROPIOS"/>
    <s v="(blank)"/>
    <s v="99 - MULTIPROVINCIAL"/>
    <n v="565641449"/>
    <n v="13468538.789999999"/>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9 - EDIFICIOS, ESTRUCTURAS, TIERRAS, TERRENOS Y OBJETOS DE VALOR"/>
    <s v="N"/>
    <s v="00 - N/A"/>
    <s v="30 - FONDOS PROPIOS"/>
    <s v="(blank)"/>
    <s v="99 - MULTIPROVINCIAL"/>
    <n v="24500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7 - OBRAS"/>
    <s v="2.7.1 - OBRAS EN EDIFICACIONES"/>
    <s v="N"/>
    <s v="00 - N/A"/>
    <s v="30 - FONDOS PROPIOS"/>
    <s v="(blank)"/>
    <s v="99 - MULTIPROVINCIAL"/>
    <n v="531280840"/>
    <n v="26166531.460000001"/>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1 - MOBILIARIO Y EQUIPO"/>
    <s v="N"/>
    <s v="00 - N/A"/>
    <s v="30 - FONDOS PROPIOS"/>
    <s v="(blank)"/>
    <s v="99 - MULTIPROVINCIAL"/>
    <n v="2530000"/>
    <n v="248151.55"/>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2 - MOBILIARIO Y EQUIPO DE AUDIO, AUDIOVISUAL, RECREATIVO Y EDUCACIONAL"/>
    <s v="N"/>
    <s v="00 - N/A"/>
    <s v="30 - FONDOS PROPIOS"/>
    <s v="(blank)"/>
    <s v="99 - MULTIPROVINCIAL"/>
    <n v="22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4 - VEHÍCULOS Y EQUIPO DE TRANSPORTE, TRACCIÓN Y ELEVACIÓN"/>
    <s v="N"/>
    <s v="00 - N/A"/>
    <s v="30 - FONDOS PROPIOS"/>
    <s v="(blank)"/>
    <s v="99 - MULTIPROVINCIAL"/>
    <n v="425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5 - MAQUINARIA, OTROS EQUIPOS Y HERRAMIENTAS"/>
    <s v="N"/>
    <s v="00 - N/A"/>
    <s v="30 - FONDOS PROPIOS"/>
    <s v="(blank)"/>
    <s v="99 - MULTIPROVINCIAL"/>
    <n v="316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8 - BIENES INTANGIBLES"/>
    <s v="N"/>
    <s v="00 - N/A"/>
    <s v="30 - FONDOS PROPIOS"/>
    <s v="(blank)"/>
    <s v="99 - MULTIPROVINCIAL"/>
    <n v="52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7 - OBRAS"/>
    <s v="2.7.1 - OBRAS EN EDIFICACIONES"/>
    <s v="N"/>
    <s v="00 - N/A"/>
    <s v="30 - FONDOS PROPIOS"/>
    <s v="(blank)"/>
    <s v="99 - MULTIPROVINCIAL"/>
    <n v="23460792"/>
    <n v="0"/>
  </r>
  <r>
    <s v="2025"/>
    <x v="3"/>
    <x v="0"/>
    <x v="1"/>
    <x v="7"/>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6 - BIENES MUEBLES, INMUEBLES E INTANGIBLES"/>
    <s v="2.6.5 - MAQUINARIA, OTROS EQUIPOS Y HERRAMIENTAS"/>
    <s v="N"/>
    <s v="00 - N/A"/>
    <s v="30 - FONDOS PROPIOS"/>
    <s v="(blank)"/>
    <s v="28 - MONSENOR NOUEL"/>
    <n v="0"/>
    <n v="16100"/>
  </r>
  <r>
    <s v="2025"/>
    <x v="3"/>
    <x v="0"/>
    <x v="1"/>
    <x v="7"/>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60 - CREDITO EXTERNO"/>
    <s v="(blank)"/>
    <s v="99 - MULTIPROVINCIAL"/>
    <n v="5150000"/>
    <n v="0"/>
  </r>
  <r>
    <s v="2025"/>
    <x v="3"/>
    <x v="0"/>
    <x v="1"/>
    <x v="7"/>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99 - MULTIPROVINCIAL"/>
    <n v="4125500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1 - MOBILIARIO Y EQUIPO"/>
    <s v="N"/>
    <s v="00 - N/A"/>
    <s v="10 - FONDO GENERAL"/>
    <s v="(blank)"/>
    <s v="99 - MULTIPROVINCIAL"/>
    <n v="0"/>
    <n v="13067708.99"/>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1 - MOBILIARIO Y EQUIPO"/>
    <s v="N"/>
    <s v="00 - N/A"/>
    <s v="30 - FONDOS PROPIOS"/>
    <s v="(blank)"/>
    <s v="99 - MULTIPROVINCIAL"/>
    <n v="0"/>
    <n v="2570543.08"/>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2 - MOBILIARIO Y EQUIPO DE AUDIO, AUDIOVISUAL, RECREATIVO Y EDUCACIONAL"/>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99 - MULTIPROVINCIAL"/>
    <n v="0"/>
    <n v="4163556.64"/>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2 - MOBILIARIO Y EQUIPO DE AUDIO, AUDIOVISUAL, RECREATIVO Y EDUCACIONAL"/>
    <s v="N"/>
    <s v="00 - N/A"/>
    <s v="60 - CREDITO EXTERNO"/>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3 - EQUIPO E INSTRUMENTAL, CIENTÍFICO Y LABORATORIO"/>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3 - EQUIPO E INSTRUMENTAL, CIENTÍFICO Y LABORATORIO"/>
    <s v="N"/>
    <s v="00 - N/A"/>
    <s v="30 - FONDOS PROPIOS"/>
    <s v="(blank)"/>
    <s v="99 - MULTIPROVINCIAL"/>
    <n v="0"/>
    <n v="18896.52"/>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4 - VEHÍCULOS Y EQUIPO DE TRANSPORTE, TRACCIÓN Y ELEVACIÓN"/>
    <s v="N"/>
    <s v="00 - N/A"/>
    <s v="30 - FONDOS PROPIOS"/>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4 - VEHÍCULOS Y EQUIPO DE TRANSPORTE, TRACCIÓN Y ELEVACIÓN"/>
    <s v="N"/>
    <s v="00 - N/A"/>
    <s v="60 - CREDITO EXTERNO"/>
    <s v="(blank)"/>
    <s v="99 - MULTIPROVINCIAL"/>
    <n v="740078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10 - FONDO GENERAL"/>
    <s v="(blank)"/>
    <s v="99 - MULTIPROVINCIAL"/>
    <n v="0"/>
    <n v="213816"/>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30 - FONDOS PROPIOS"/>
    <s v="(blank)"/>
    <s v="99 - MULTIPROVINCIAL"/>
    <n v="3100000"/>
    <n v="1421462.45"/>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60 - CREDITO EXTERNO"/>
    <s v="(blank)"/>
    <s v="99 - MULTIPROVINCIAL"/>
    <n v="7000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8 - BIENES INTANGIBLES"/>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8 - BIENES INTANGIBLES"/>
    <s v="N"/>
    <s v="00 - N/A"/>
    <s v="30 - FONDOS PROPIOS"/>
    <s v="(blank)"/>
    <s v="99 - MULTIPROVINCIAL"/>
    <n v="0"/>
    <n v="14300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1 - MOBILIARIO Y EQUIPO"/>
    <s v="N"/>
    <s v="00 - N/A"/>
    <s v="60 - CREDITO EXTERNO"/>
    <s v="(blank)"/>
    <s v="99 - MULTIPROVINCIAL"/>
    <n v="1710135"/>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4 - VEHÍCULOS Y EQUIPO DE TRANSPORTE, TRACCIÓN Y ELEVACIÓN"/>
    <s v="N"/>
    <s v="00 - N/A"/>
    <s v="60 - CREDITO EXTERNO"/>
    <s v="(blank)"/>
    <s v="99 - MULTIPROVINCIAL"/>
    <n v="17339534"/>
    <n v="5494999.7999999998"/>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99 - MULTIPROVINCIAL"/>
    <n v="48157914"/>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1 - MOBILIARIO Y EQUIPO"/>
    <s v="N"/>
    <s v="00 - N/A"/>
    <s v="60 - CREDITO EXTERNO"/>
    <s v="(blank)"/>
    <s v="99 - MULTIPROVINCIAL"/>
    <n v="880000"/>
    <n v="79467.350000000006"/>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3 - EQUIPO E INSTRUMENTAL, CIENTÍFICO Y LABORATORIO"/>
    <s v="N"/>
    <s v="00 - N/A"/>
    <s v="60 - CREDITO EXTERNO"/>
    <s v="(blank)"/>
    <s v="99 - MULTIPROVINCIAL"/>
    <n v="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4 - VEHÍCULOS Y EQUIPO DE TRANSPORTE, TRACCIÓN Y ELEVACIÓN"/>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4 - VEHÍCULOS Y EQUIPO DE TRANSPORTE, TRACCIÓN Y ELEVACIÓN"/>
    <s v="N"/>
    <s v="00 - N/A"/>
    <s v="60 - CREDITO EXTERNO"/>
    <s v="(blank)"/>
    <s v="99 - MULTIPROVINCIAL"/>
    <n v="30855811"/>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10 - FONDO GENERAL"/>
    <s v="(blank)"/>
    <s v="99 - MULTIPROVINCIAL"/>
    <n v="0"/>
    <n v="10270798.790000001"/>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30 - FONDOS PROPIOS"/>
    <s v="(blank)"/>
    <s v="99 - MULTIPROVINCIAL"/>
    <n v="9500000"/>
    <n v="3372581.07"/>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60 - CREDITO EXTERNO"/>
    <s v="(blank)"/>
    <s v="99 - MULTIPROVINCIAL"/>
    <n v="36918364"/>
    <n v="22687836.399999999"/>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S"/>
    <s v="01 - AMPLIACIÓN ACUEDUCTO, MUNICIPIO NAVARRETE, PROVINCIA SANTIAGO"/>
    <s v="10 - FONDO GENERAL"/>
    <n v="14742"/>
    <s v="25 - SANTIAGO"/>
    <n v="10762979"/>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6 - EQUIPOS DE DEFENSA Y SEGURIDAD"/>
    <s v="N"/>
    <s v="00 - N/A"/>
    <s v="10 - FONDO GENERAL"/>
    <s v="(blank)"/>
    <s v="99 - MULTIPROVINCIAL"/>
    <n v="0"/>
    <n v="88500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8 - BIENES INTANGIBLES"/>
    <s v="N"/>
    <s v="00 - N/A"/>
    <s v="60 - CREDITO EXTERNO"/>
    <s v="(blank)"/>
    <s v="99 - MULTIPROVINCIAL"/>
    <n v="1236869"/>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9 - EDIFICIOS, ESTRUCTURAS, TIERRAS, TERRENOS Y OBJETOS DE VALOR"/>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1 - OBRAS EN EDIFICACIONES"/>
    <s v="S"/>
    <s v="01 - HABILITACIÓN SALA PARA IMPLEMENTACIÓN DEL SISTEMA DE ANÁLISIS Y MONITOREO DE ACUEDUCTOS Y ALCANTARILLADO, EN LA SEDE CENTRAL DEL INAPA, DISTRITO NACIONAL"/>
    <s v="50 - CRÉDITO INTERNO"/>
    <n v="15307"/>
    <s v="99 - MULTIPROVINCIAL"/>
    <n v="0"/>
    <n v="13536152.24"/>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1 - MOBILIARIO Y EQUIPO"/>
    <s v="N"/>
    <s v="00 - N/A"/>
    <s v="30 - FONDOS PROPIOS"/>
    <s v="(blank)"/>
    <s v="09 - ESPAILLAT"/>
    <n v="7528"/>
    <n v="200128"/>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09 - ESPAILLAT"/>
    <n v="0"/>
    <n v="12504.39"/>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3 - EQUIPO E INSTRUMENTAL, CIENTÍFICO Y LABORATORIO"/>
    <s v="N"/>
    <s v="00 - N/A"/>
    <s v="10 - FONDO GENERAL"/>
    <s v="(blank)"/>
    <s v="09 - ESPAILLAT"/>
    <n v="0"/>
    <n v="11682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4 - VEHÍCULOS Y EQUIPO DE TRANSPORTE, TRACCIÓN Y ELEVACIÓN"/>
    <s v="N"/>
    <s v="00 - N/A"/>
    <s v="10 - FONDO GENERAL"/>
    <s v="(blank)"/>
    <s v="09 - ESPAILLAT"/>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4 - VEHÍCULOS Y EQUIPO DE TRANSPORTE, TRACCIÓN Y ELEVACIÓN"/>
    <s v="N"/>
    <s v="00 - N/A"/>
    <s v="30 - FONDOS PROPIOS"/>
    <s v="(blank)"/>
    <s v="09 - ESPAILLAT"/>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5 - MAQUINARIA, OTROS EQUIPOS Y HERRAMIENTAS"/>
    <s v="N"/>
    <s v="00 - N/A"/>
    <s v="10 - FONDO GENERAL"/>
    <s v="(blank)"/>
    <s v="09 - ESPAILLAT"/>
    <n v="0"/>
    <n v="537104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5 - MAQUINARIA, OTROS EQUIPOS Y HERRAMIENTAS"/>
    <s v="N"/>
    <s v="00 - N/A"/>
    <s v="30 - FONDOS PROPIOS"/>
    <s v="(blank)"/>
    <s v="09 - ESPAILLAT"/>
    <n v="1604223"/>
    <n v="56500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6 - EQUIPOS DE DEFENSA Y SEGURIDAD"/>
    <s v="N"/>
    <s v="00 - N/A"/>
    <s v="10 - FONDO GENERAL"/>
    <s v="(blank)"/>
    <s v="09 - ESPAILLAT"/>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8 - BIENES INTANGIBLES"/>
    <s v="N"/>
    <s v="00 - N/A"/>
    <s v="10 - FONDO GENERAL"/>
    <s v="(blank)"/>
    <s v="09 - ESPAILLAT"/>
    <n v="0"/>
    <n v="20856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8 - BIENES INTANGIBLES"/>
    <s v="N"/>
    <s v="00 - N/A"/>
    <s v="30 - FONDOS PROPIOS"/>
    <s v="(blank)"/>
    <s v="09 - ESPAILLAT"/>
    <n v="35000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7 - OBRAS"/>
    <s v="2.7.1 - OBRAS EN EDIFICACIONES"/>
    <s v="S"/>
    <s v="01 - CONSTRUCCIÓN OFICINAS COMERCIALES Y OPERATIVAS DE CORAAMOCA, PROVINCIA ESPAILLAT"/>
    <s v="10 - FONDO GENERAL"/>
    <n v="16844"/>
    <s v="09 - ESPAILLAT"/>
    <n v="26403622"/>
    <n v="0"/>
  </r>
  <r>
    <s v="2025"/>
    <x v="3"/>
    <x v="0"/>
    <x v="1"/>
    <x v="7"/>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13 - LA VEGA"/>
    <n v="6750000"/>
    <n v="1121345.21"/>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1 - MOBILIARIO Y EQUIPO"/>
    <s v="N"/>
    <s v="00 - N/A"/>
    <s v="30 - FONDOS PROPIOS"/>
    <s v="(blank)"/>
    <s v="13 - LA VEGA"/>
    <n v="980000"/>
    <n v="5935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1 - MOBILIARIO Y EQUIPO"/>
    <s v="N"/>
    <s v="00 - N/A"/>
    <s v="60 - CREDITO EXTERNO"/>
    <s v="(blank)"/>
    <s v="13 - LA VEGA"/>
    <n v="42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2 - MOBILIARIO Y EQUIPO DE AUDIO, AUDIOVISUAL, RECREATIVO Y EDUCACIONAL"/>
    <s v="N"/>
    <s v="00 - N/A"/>
    <s v="60 - CREDITO EXTERNO"/>
    <s v="(blank)"/>
    <s v="13 - LA VEGA"/>
    <n v="550000"/>
    <n v="206312.47999999998"/>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3 - EQUIPO E INSTRUMENTAL, CIENTÍFICO Y LABORATORIO"/>
    <s v="N"/>
    <s v="00 - N/A"/>
    <s v="60 - CREDITO EXTERNO"/>
    <s v="(blank)"/>
    <s v="13 - LA VEGA"/>
    <n v="195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4 - VEHÍCULOS Y EQUIPO DE TRANSPORTE, TRACCIÓN Y ELEVACIÓN"/>
    <s v="N"/>
    <s v="00 - N/A"/>
    <s v="60 - CREDITO EXTERNO"/>
    <s v="(blank)"/>
    <s v="13 - LA VEGA"/>
    <n v="450000"/>
    <n v="10229700.92"/>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5 - MAQUINARIA, OTROS EQUIPOS Y HERRAMIENTAS"/>
    <s v="N"/>
    <s v="00 - N/A"/>
    <s v="30 - FONDOS PROPIOS"/>
    <s v="(blank)"/>
    <s v="13 - LA VEGA"/>
    <n v="2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5 - MAQUINARIA, OTROS EQUIPOS Y HERRAMIENTAS"/>
    <s v="N"/>
    <s v="00 - N/A"/>
    <s v="60 - CREDITO EXTERNO"/>
    <s v="(blank)"/>
    <s v="13 - LA VEGA"/>
    <n v="700001"/>
    <n v="7417842.4699999997"/>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8 - BIENES INTANGIBLES"/>
    <s v="N"/>
    <s v="00 - N/A"/>
    <s v="60 - CREDITO EXTERNO"/>
    <s v="(blank)"/>
    <s v="13 - LA VEGA"/>
    <n v="8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1 - MOBILIARIO Y EQUIPO"/>
    <s v="N"/>
    <s v="00 - N/A"/>
    <s v="30 - FONDOS PROPIOS"/>
    <s v="(blank)"/>
    <s v="13 - LA VEGA"/>
    <n v="95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13 - LA VEGA"/>
    <n v="1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blank)"/>
    <s v="13 - LA VEGA"/>
    <n v="2000000"/>
    <n v="41900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4 - VEHÍCULOS Y EQUIPO DE TRANSPORTE, TRACCIÓN Y ELEVACIÓN"/>
    <s v="N"/>
    <s v="00 - N/A"/>
    <s v="60 - CREDITO EXTERNO"/>
    <s v="(blank)"/>
    <s v="13 - LA VEGA"/>
    <n v="6000000"/>
    <n v="3119999"/>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13 - LA VEGA"/>
    <n v="3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13 - LA VEGA"/>
    <n v="108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8 - BIENES INTANGIBLES"/>
    <s v="N"/>
    <s v="00 - N/A"/>
    <s v="60 - CREDITO EXTERNO"/>
    <s v="(blank)"/>
    <s v="13 - LA VEGA"/>
    <n v="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1 - MOBILIARIO Y EQUIPO"/>
    <s v="N"/>
    <s v="00 - N/A"/>
    <s v="30 - FONDOS PROPIOS"/>
    <s v="(blank)"/>
    <s v="13 - LA VEGA"/>
    <n v="127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1 - MOBILIARIO Y EQUIPO"/>
    <s v="N"/>
    <s v="00 - N/A"/>
    <s v="60 - CREDITO EXTERNO"/>
    <s v="(blank)"/>
    <s v="13 - LA VEGA"/>
    <n v="4900000"/>
    <n v="84126"/>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3 - EQUIPO E INSTRUMENTAL, CIENTÍFICO Y LABORATORIO"/>
    <s v="N"/>
    <s v="00 - N/A"/>
    <s v="30 - FONDOS PROPIOS"/>
    <s v="(blank)"/>
    <s v="13 - LA VEGA"/>
    <n v="15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3 - EQUIPO E INSTRUMENTAL, CIENTÍFICO Y LABORATORIO"/>
    <s v="N"/>
    <s v="00 - N/A"/>
    <s v="60 - CREDITO EXTERNO"/>
    <s v="(blank)"/>
    <s v="13 - LA VEGA"/>
    <n v="8144500"/>
    <n v="2354524.98"/>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4 - VEHÍCULOS Y EQUIPO DE TRANSPORTE, TRACCIÓN Y ELEVACIÓN"/>
    <s v="N"/>
    <s v="00 - N/A"/>
    <s v="30 - FONDOS PROPIOS"/>
    <s v="(blank)"/>
    <s v="13 - LA VEGA"/>
    <n v="77958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10 - FONDO GENERAL"/>
    <s v="(blank)"/>
    <s v="13 - LA VEGA"/>
    <n v="695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30 - FONDOS PROPIOS"/>
    <s v="(blank)"/>
    <s v="13 - LA VEGA"/>
    <n v="99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60 - CREDITO EXTERNO"/>
    <s v="(blank)"/>
    <s v="13 - LA VEGA"/>
    <n v="8910000"/>
    <n v="1181797.8700000001"/>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8 - BIENES INTANGIBLES"/>
    <s v="N"/>
    <s v="00 - N/A"/>
    <s v="60 - CREDITO EXTERNO"/>
    <s v="(blank)"/>
    <s v="13 - LA VEGA"/>
    <n v="1000000"/>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1 - MOBILIARIO Y EQUIPO"/>
    <s v="N"/>
    <s v="00 - N/A"/>
    <s v="30 - FONDOS PROPIOS"/>
    <s v="(blank)"/>
    <s v="25 - SANTIAGO"/>
    <n v="129560551"/>
    <n v="29611671.439999998"/>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5 - MAQUINARIA, OTROS EQUIPOS Y HERRAMIENTAS"/>
    <s v="N"/>
    <s v="00 - N/A"/>
    <s v="30 - FONDOS PROPIOS"/>
    <s v="(blank)"/>
    <s v="25 - SANTIAGO"/>
    <n v="7557919"/>
    <n v="210700.79999999999"/>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9 - EDIFICIOS, ESTRUCTURAS, TIERRAS, TERRENOS Y OBJETOS DE VALOR"/>
    <s v="N"/>
    <s v="00 - N/A"/>
    <s v="30 - FONDOS PROPIOS"/>
    <s v="(blank)"/>
    <s v="25 - SANTIAGO"/>
    <n v="4500000"/>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7 - OBRAS"/>
    <s v="2.7.1 - OBRAS EN EDIFICACIONES"/>
    <s v="N"/>
    <s v="00 - N/A"/>
    <s v="30 - FONDOS PROPIOS"/>
    <s v="(blank)"/>
    <s v="25 - SANTIAGO"/>
    <n v="3000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1 - MOBILIARIO Y EQUIPO"/>
    <s v="N"/>
    <s v="00 - N/A"/>
    <s v="30 - FONDOS PROPIOS"/>
    <s v="(blank)"/>
    <s v="99 - MULTIPROVINCIAL"/>
    <n v="1140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2 - MOBILIARIO Y EQUIPO DE AUDIO, AUDIOVISUAL, RECREATIVO Y EDUCACIONAL"/>
    <s v="N"/>
    <s v="00 - N/A"/>
    <s v="30 - FONDOS PROPIOS"/>
    <s v="(blank)"/>
    <s v="99 - MULTIPROVINCIAL"/>
    <n v="96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4 - VEHÍCULOS Y EQUIPO DE TRANSPORTE, TRACCIÓN Y ELEVACIÓN"/>
    <s v="N"/>
    <s v="00 - N/A"/>
    <s v="30 - FONDOS PROPIOS"/>
    <s v="(blank)"/>
    <s v="99 - MULTIPROVINCIAL"/>
    <n v="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5 - MAQUINARIA, OTROS EQUIPOS Y HERRAMIENTAS"/>
    <s v="N"/>
    <s v="00 - N/A"/>
    <s v="30 - FONDOS PROPIOS"/>
    <s v="(blank)"/>
    <s v="99 - MULTIPROVINCIAL"/>
    <n v="2880000"/>
    <n v="153223"/>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8 - BIENES INTANGIBLES"/>
    <s v="N"/>
    <s v="00 - N/A"/>
    <s v="30 - FONDOS PROPIOS"/>
    <s v="(blank)"/>
    <s v="99 - MULTIPROVINCIAL"/>
    <n v="12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1 - MOBILIARIO Y EQUIPO"/>
    <s v="N"/>
    <s v="00 - N/A"/>
    <s v="10 - FONDO GENERAL"/>
    <s v="(blank)"/>
    <s v="18 - PUERTO PLATA"/>
    <n v="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1 - MOBILIARIO Y EQUIPO"/>
    <s v="N"/>
    <s v="00 - N/A"/>
    <s v="30 - FONDOS PROPIOS"/>
    <s v="(blank)"/>
    <s v="18 - PUERTO PLATA"/>
    <n v="2944000"/>
    <n v="192959"/>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18 - PUERTO PLATA"/>
    <n v="15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3 - EQUIPO E INSTRUMENTAL, CIENTÍFICO Y LABORATORIO"/>
    <s v="N"/>
    <s v="00 - N/A"/>
    <s v="30 - FONDOS PROPIOS"/>
    <s v="(blank)"/>
    <s v="18 - PUERTO PLATA"/>
    <n v="25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4 - VEHÍCULOS Y EQUIPO DE TRANSPORTE, TRACCIÓN Y ELEVACIÓN"/>
    <s v="N"/>
    <s v="00 - N/A"/>
    <s v="10 - FONDO GENERAL"/>
    <s v="(blank)"/>
    <s v="18 - PUERTO PLATA"/>
    <n v="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5 - MAQUINARIA, OTROS EQUIPOS Y HERRAMIENTAS"/>
    <s v="N"/>
    <s v="00 - N/A"/>
    <s v="30 - FONDOS PROPIOS"/>
    <s v="(blank)"/>
    <s v="18 - PUERTO PLATA"/>
    <n v="815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6 - EQUIPOS DE DEFENSA Y SEGURIDAD"/>
    <s v="N"/>
    <s v="00 - N/A"/>
    <s v="30 - FONDOS PROPIOS"/>
    <s v="(blank)"/>
    <s v="18 - PUERTO PLATA"/>
    <n v="3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8 - BIENES INTANGIBLES"/>
    <s v="N"/>
    <s v="00 - N/A"/>
    <s v="10 - FONDO GENERAL"/>
    <s v="(blank)"/>
    <s v="18 - PUERTO PLATA"/>
    <n v="0"/>
    <n v="173630.28"/>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8 - BIENES INTANGIBLES"/>
    <s v="N"/>
    <s v="00 - N/A"/>
    <s v="30 - FONDOS PROPIOS"/>
    <s v="(blank)"/>
    <s v="18 - PUERTO PLATA"/>
    <n v="14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7 - OBRAS"/>
    <s v="2.7.1 - OBRAS EN EDIFICACIONES"/>
    <s v="S"/>
    <s v="01 - CONSTRUCCIÓN EDIFICIO SEDE DE CORAAPPLATA, PROVINCIA PUERTO PLATA"/>
    <s v="10 - FONDO GENERAL"/>
    <n v="14779"/>
    <s v="18 - PUERTO PLATA"/>
    <n v="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18 - PUERTO PLATA"/>
    <n v="117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18 - PUERTO PLATA"/>
    <n v="15000"/>
    <n v="0"/>
  </r>
  <r>
    <s v="2025"/>
    <x v="3"/>
    <x v="0"/>
    <x v="1"/>
    <x v="7"/>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6 - BIENES MUEBLES, INMUEBLES E INTANGIBLES"/>
    <s v="2.6.6 - EQUIPOS DE DEFENSA Y SEGURIDAD"/>
    <s v="N"/>
    <s v="00 - N/A"/>
    <s v="30 - FONDOS PROPIOS"/>
    <s v="(blank)"/>
    <s v="18 - PUERTO PLATA"/>
    <n v="300000"/>
    <n v="0"/>
  </r>
  <r>
    <s v="2025"/>
    <x v="3"/>
    <x v="0"/>
    <x v="1"/>
    <x v="7"/>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6 - BIENES MUEBLES, INMUEBLES E INTANGIBLES"/>
    <s v="2.6.5 - MAQUINARIA, OTROS EQUIPOS Y HERRAMIENTAS"/>
    <s v="N"/>
    <s v="00 - N/A"/>
    <s v="10 - FONDO GENERAL"/>
    <s v="(blank)"/>
    <s v="18 - PUERTO PLATA"/>
    <n v="0"/>
    <n v="1739138"/>
  </r>
  <r>
    <s v="2025"/>
    <x v="3"/>
    <x v="0"/>
    <x v="1"/>
    <x v="7"/>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6 - BIENES MUEBLES, INMUEBLES E INTANGIBLES"/>
    <s v="2.6.5 - MAQUINARIA, OTROS EQUIPOS Y HERRAMIENTAS"/>
    <s v="N"/>
    <s v="00 - N/A"/>
    <s v="30 - FONDOS PROPIOS"/>
    <s v="(blank)"/>
    <s v="18 - PUERTO PLATA"/>
    <n v="4950000"/>
    <n v="232910.85"/>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1 - MOBILIARIO Y EQUIPO"/>
    <s v="N"/>
    <s v="00 - N/A"/>
    <s v="30 - FONDOS PROPIOS"/>
    <s v="(blank)"/>
    <s v="99 - MULTIPROVINCIAL"/>
    <n v="22497600"/>
    <n v="5900796.8400000008"/>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2 - MOBILIARIO Y EQUIPO DE AUDIO, AUDIOVISUAL, RECREATIVO Y EDUCACIONAL"/>
    <s v="N"/>
    <s v="00 - N/A"/>
    <s v="30 - FONDOS PROPIOS"/>
    <s v="(blank)"/>
    <s v="99 - MULTIPROVINCIAL"/>
    <n v="2300000"/>
    <n v="630223.94999999995"/>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3 - EQUIPO E INSTRUMENTAL, CIENTÍFICO Y LABORATORIO"/>
    <s v="N"/>
    <s v="00 - N/A"/>
    <s v="30 - FONDOS PROPIOS"/>
    <s v="(blank)"/>
    <s v="99 - MULTIPROVINCIAL"/>
    <n v="0"/>
    <n v="5546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4 - VEHÍCULOS Y EQUIPO DE TRANSPORTE, TRACCIÓN Y ELEVACIÓN"/>
    <s v="N"/>
    <s v="00 - N/A"/>
    <s v="10 - FONDO GENERAL"/>
    <s v="(blank)"/>
    <s v="99 - MULTIPROVINCIAL"/>
    <n v="0"/>
    <n v="21999770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4 - VEHÍCULOS Y EQUIPO DE TRANSPORTE, TRACCIÓN Y ELEVACIÓN"/>
    <s v="N"/>
    <s v="00 - N/A"/>
    <s v="30 - FONDOS PROPIOS"/>
    <s v="(blank)"/>
    <s v="99 - MULTIPROVINCIAL"/>
    <n v="15000000"/>
    <n v="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5 - MAQUINARIA, OTROS EQUIPOS Y HERRAMIENTAS"/>
    <s v="N"/>
    <s v="00 - N/A"/>
    <s v="30 - FONDOS PROPIOS"/>
    <s v="(blank)"/>
    <s v="99 - MULTIPROVINCIAL"/>
    <n v="7000000"/>
    <n v="1362543.1099999999"/>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6 - EQUIPOS DE DEFENSA Y SEGURIDAD"/>
    <s v="N"/>
    <s v="00 - N/A"/>
    <s v="30 - FONDOS PROPIOS"/>
    <s v="(blank)"/>
    <s v="99 - MULTIPROVINCIAL"/>
    <n v="0"/>
    <n v="1620000.05"/>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1 - MOBILIARIO Y EQUIPO"/>
    <s v="N"/>
    <s v="00 - N/A"/>
    <s v="30 - FONDOS PROPIOS"/>
    <s v="(blank)"/>
    <s v="99 - MULTIPROVINCIAL"/>
    <n v="10633533"/>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2 - MOBILIARIO Y EQUIPO DE AUDIO, AUDIOVISUAL, RECREATIVO Y EDUCACIONAL"/>
    <s v="N"/>
    <s v="00 - N/A"/>
    <s v="30 - FONDOS PROPIOS"/>
    <s v="(blank)"/>
    <s v="99 - MULTIPROVINCIAL"/>
    <n v="26023467"/>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4 - VEHÍCULOS Y EQUIPO DE TRANSPORTE, TRACCIÓN Y ELEVACIÓN"/>
    <s v="N"/>
    <s v="00 - N/A"/>
    <s v="30 - FONDOS PROPIOS"/>
    <s v="(blank)"/>
    <s v="99 - MULTIPROVINCIAL"/>
    <n v="500000"/>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5 - MAQUINARIA, OTROS EQUIPOS Y HERRAMIENTAS"/>
    <s v="N"/>
    <s v="00 - N/A"/>
    <s v="30 - FONDOS PROPIOS"/>
    <s v="(blank)"/>
    <s v="99 - MULTIPROVINCIAL"/>
    <n v="1700000"/>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7 - OBRAS"/>
    <s v="2.7.1 - OBRAS EN EDIFICACIONES"/>
    <s v="N"/>
    <s v="00 - N/A"/>
    <s v="30 - FONDOS PROPIOS"/>
    <s v="(blank)"/>
    <s v="99 - MULTIPROVINCIAL"/>
    <n v="5500000"/>
    <n v="0"/>
  </r>
  <r>
    <s v="2025"/>
    <x v="3"/>
    <x v="0"/>
    <x v="1"/>
    <x v="7"/>
    <s v="13 - N/A - Empresas públicas no financieras"/>
    <s v="6118 - LOTERIA NACIONAL"/>
    <s v="0001 - LOTERIA NACIONAL"/>
    <s v="4 - SERVICIOS SOCIALES"/>
    <s v="4.5 - Protección social"/>
    <s v="4.5.10 - Asistencia social"/>
    <s v="2.6 - BIENES MUEBLES, INMUEBLES E INTANGIBLES"/>
    <s v="2.6.1 - MOBILIARIO Y EQUIPO"/>
    <s v="N"/>
    <s v="00 - N/A"/>
    <s v="30 - FONDOS PROPIOS"/>
    <s v="(blank)"/>
    <s v="99 - MULTIPROVINCIAL"/>
    <n v="18070000"/>
    <n v="31877"/>
  </r>
  <r>
    <s v="2025"/>
    <x v="3"/>
    <x v="0"/>
    <x v="1"/>
    <x v="7"/>
    <s v="13 - N/A - Empresas públicas no financieras"/>
    <s v="6118 - LOTERIA NACIONAL"/>
    <s v="0001 - LOTERIA NACIONAL"/>
    <s v="4 - SERVICIOS SOCIALES"/>
    <s v="4.5 - Protección social"/>
    <s v="4.5.10 - Asistencia social"/>
    <s v="2.6 - BIENES MUEBLES, INMUEBLES E INTANGIBLES"/>
    <s v="2.6.2 - MOBILIARIO Y EQUIPO DE AUDIO, AUDIOVISUAL, RECREATIVO Y EDUCACIONAL"/>
    <s v="N"/>
    <s v="00 - N/A"/>
    <s v="30 - FONDOS PROPIOS"/>
    <s v="(blank)"/>
    <s v="99 - MULTIPROVINCIAL"/>
    <n v="0"/>
    <n v="0"/>
  </r>
  <r>
    <s v="2025"/>
    <x v="3"/>
    <x v="0"/>
    <x v="1"/>
    <x v="7"/>
    <s v="13 - N/A - Empresas públicas no financieras"/>
    <s v="6118 - LOTERIA NACIONAL"/>
    <s v="0001 - LOTERIA NACIONAL"/>
    <s v="4 - SERVICIOS SOCIALES"/>
    <s v="4.5 - Protección social"/>
    <s v="4.5.10 - Asistencia social"/>
    <s v="2.6 - BIENES MUEBLES, INMUEBLES E INTANGIBLES"/>
    <s v="2.6.5 - MAQUINARIA, OTROS EQUIPOS Y HERRAMIENTAS"/>
    <s v="N"/>
    <s v="00 - N/A"/>
    <s v="30 - FONDOS PROPIOS"/>
    <s v="(blank)"/>
    <s v="99 - MULTIPROVINCIAL"/>
    <n v="1625000"/>
    <n v="112395"/>
  </r>
  <r>
    <s v="2025"/>
    <x v="3"/>
    <x v="0"/>
    <x v="1"/>
    <x v="7"/>
    <s v="13 - N/A - Empresas públicas no financieras"/>
    <s v="6118 - LOTERIA NACIONAL"/>
    <s v="0001 - LOTERIA NACIONAL"/>
    <s v="4 - SERVICIOS SOCIALES"/>
    <s v="4.5 - Protección social"/>
    <s v="4.5.10 - Asistencia social"/>
    <s v="2.6 - BIENES MUEBLES, INMUEBLES E INTANGIBLES"/>
    <s v="2.6.6 - EQUIPOS DE DEFENSA Y SEGURIDAD"/>
    <s v="N"/>
    <s v="00 - N/A"/>
    <s v="30 - FONDOS PROPIOS"/>
    <s v="(blank)"/>
    <s v="99 - MULTIPROVINCIAL"/>
    <n v="0"/>
    <n v="4012"/>
  </r>
  <r>
    <s v="2025"/>
    <x v="3"/>
    <x v="0"/>
    <x v="1"/>
    <x v="7"/>
    <s v="13 - N/A - Empresas públicas no financieras"/>
    <s v="6115 - INSTITUTO POSTAL DOMINICANO"/>
    <s v="0001 - INSTITUTO POSTAL DOMINICANO"/>
    <s v="2 - SERVICIOS ECONÓMICOS"/>
    <s v="2.7 - Comunicaciones"/>
    <s v="2.7.01 - Comunicaciones"/>
    <s v="2.6 - BIENES MUEBLES, INMUEBLES E INTANGIBLES"/>
    <s v="2.6.1 - MOBILIARIO Y EQUIPO"/>
    <s v="N"/>
    <s v="00 - N/A"/>
    <s v="30 - FONDOS PROPIOS"/>
    <s v="(blank)"/>
    <s v="99 - MULTIPROVINCIAL"/>
    <n v="5726295"/>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2 - MOBILIARIO Y EQUIPO DE AUDIO, AUDIOVISUAL, RECREATIVO Y EDUCACIONAL"/>
    <s v="N"/>
    <s v="00 - N/A"/>
    <s v="30 - FONDOS PROPIOS"/>
    <s v="(blank)"/>
    <s v="99 - MULTIPROVINCIAL"/>
    <n v="82983"/>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4 - VEHÍCULOS Y EQUIPO DE TRANSPORTE, TRACCIÓN Y ELEVACIÓN"/>
    <s v="N"/>
    <s v="00 - N/A"/>
    <s v="30 - FONDOS PROPIOS"/>
    <s v="(blank)"/>
    <s v="99 - MULTIPROVINCIAL"/>
    <n v="1000000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5 - MAQUINARIA, OTROS EQUIPOS Y HERRAMIENTAS"/>
    <s v="N"/>
    <s v="00 - N/A"/>
    <s v="30 - FONDOS PROPIOS"/>
    <s v="(blank)"/>
    <s v="99 - MULTIPROVINCIAL"/>
    <n v="207454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7 - ACTIVOS BIOLÓGICOS"/>
    <s v="N"/>
    <s v="00 - N/A"/>
    <s v="30 - FONDOS PROPIOS"/>
    <s v="(blank)"/>
    <s v="99 - MULTIPROVINCIAL"/>
    <n v="522600"/>
    <n v="0"/>
  </r>
  <r>
    <s v="2025"/>
    <x v="3"/>
    <x v="0"/>
    <x v="1"/>
    <x v="7"/>
    <s v="13 - N/A - Empresas públicas no financieras"/>
    <s v="6130 - EMPRESA ELECTRICA DEL ESTE (EDEESTE)"/>
    <s v="0001 - EMPRESA ELECTRICA DEL ESTE (EDEESTE)"/>
    <s v="2 - SERVICIOS ECONÓMICOS"/>
    <s v="2.4 - Energía y combustible"/>
    <s v="2.4.04 - Energía eléctrica de fuentes termoeléctricas"/>
    <s v="2.6 - BIENES MUEBLES, INMUEBLES E INTANGIBLES"/>
    <s v="2.6.5 - MAQUINARIA, OTROS EQUIPOS Y HERRAMIENTAS"/>
    <s v="S"/>
    <s v="02 - CONSTRUCCIÓN  Y REPOTENCIACIÓN DE 46 SUBESTACIONES EN LA REGIÓN ESTE, R.D"/>
    <s v="60 - CREDITO EXTERNO"/>
    <n v="16746"/>
    <s v="99 - MULTIPROVINCIAL"/>
    <n v="78424436"/>
    <n v="0"/>
  </r>
  <r>
    <s v="2025"/>
    <x v="3"/>
    <x v="0"/>
    <x v="1"/>
    <x v="7"/>
    <s v="13 - N/A - Empresas públicas no financieras"/>
    <s v="6130 - EMPRESA ELECTRICA DEL ESTE (EDEESTE)"/>
    <s v="0001 - EMPRESA ELECTRICA DEL ESTE (EDEESTE)"/>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19564100"/>
    <n v="1324359"/>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1 - MOBILIARIO Y EQUIPO"/>
    <s v="N"/>
    <s v="00 - N/A"/>
    <s v="30 - FONDOS PROPIOS"/>
    <s v="(blank)"/>
    <s v="32 - SANTO DOMINGO"/>
    <n v="1796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32 - SANTO DOMINGO"/>
    <n v="90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5 - MAQUINARIA, OTROS EQUIPOS Y HERRAMIENTAS"/>
    <s v="N"/>
    <s v="00 - N/A"/>
    <s v="30 - FONDOS PROPIOS"/>
    <s v="(blank)"/>
    <s v="32 - SANTO DOMINGO"/>
    <n v="520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6 - EQUIPOS DE DEFENSA Y SEGURIDAD"/>
    <s v="N"/>
    <s v="00 - N/A"/>
    <s v="30 - FONDOS PROPIOS"/>
    <s v="(blank)"/>
    <s v="32 - SANTO DOMINGO"/>
    <n v="285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8 - BIENES INTANGIBLES"/>
    <s v="N"/>
    <s v="00 - N/A"/>
    <s v="30 - FONDOS PROPIOS"/>
    <s v="(blank)"/>
    <s v="32 - SANTO DOMINGO"/>
    <n v="737500"/>
    <n v="0"/>
  </r>
  <r>
    <s v="2025"/>
    <x v="3"/>
    <x v="0"/>
    <x v="1"/>
    <x v="7"/>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6 - BIENES MUEBLES, INMUEBLES E INTANGIBLES"/>
    <s v="2.6.3 - EQUIPO E INSTRUMENTAL, CIENTÍFICO Y LABORATORIO"/>
    <s v="N"/>
    <s v="00 - N/A"/>
    <s v="30 - FONDOS PROPIOS"/>
    <s v="(blank)"/>
    <s v="32 - SANTO DOMINGO"/>
    <n v="35000"/>
    <n v="0"/>
  </r>
  <r>
    <s v="2025"/>
    <x v="3"/>
    <x v="0"/>
    <x v="1"/>
    <x v="7"/>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6 - BIENES MUEBLES, INMUEBLES E INTANGIBLES"/>
    <s v="2.6.5 - MAQUINARIA, OTROS EQUIPOS Y HERRAMIENTAS"/>
    <s v="N"/>
    <s v="00 - N/A"/>
    <s v="30 - FONDOS PROPIOS"/>
    <s v="(blank)"/>
    <s v="32 - SANTO DOMINGO"/>
    <n v="1260000"/>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1 - MOBILIARIO Y EQUIPO"/>
    <s v="N"/>
    <s v="00 - N/A"/>
    <s v="30 - FONDOS PROPIOS"/>
    <s v="(blank)"/>
    <s v="99 - MULTIPROVINCIAL"/>
    <n v="34110850"/>
    <n v="3796319.29"/>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2 - MOBILIARIO Y EQUIPO DE AUDIO, AUDIOVISUAL, RECREATIVO Y EDUCACIONAL"/>
    <s v="N"/>
    <s v="00 - N/A"/>
    <s v="30 - FONDOS PROPIOS"/>
    <s v="(blank)"/>
    <s v="99 - MULTIPROVINCIAL"/>
    <n v="251286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3 - EQUIPO E INSTRUMENTAL, CIENTÍFICO Y LABORATORIO"/>
    <s v="N"/>
    <s v="00 - N/A"/>
    <s v="30 - FONDOS PROPIOS"/>
    <s v="(blank)"/>
    <s v="99 - MULTIPROVINCIAL"/>
    <n v="1611671"/>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4 - VEHÍCULOS Y EQUIPO DE TRANSPORTE, TRACCIÓN Y ELEVACIÓN"/>
    <s v="N"/>
    <s v="00 - N/A"/>
    <s v="30 - FONDOS PROPIOS"/>
    <s v="(blank)"/>
    <s v="99 - MULTIPROVINCIAL"/>
    <n v="3090301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5 - MAQUINARIA, OTROS EQUIPOS Y HERRAMIENTAS"/>
    <s v="N"/>
    <s v="00 - N/A"/>
    <s v="30 - FONDOS PROPIOS"/>
    <s v="(blank)"/>
    <s v="99 - MULTIPROVINCIAL"/>
    <n v="9729252"/>
    <n v="3789767.45"/>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6 - EQUIPOS DE DEFENSA Y SEGURIDAD"/>
    <s v="N"/>
    <s v="00 - N/A"/>
    <s v="30 - FONDOS PROPIOS"/>
    <s v="(blank)"/>
    <s v="99 - MULTIPROVINCIAL"/>
    <n v="1834904"/>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7 - ACTIVOS BIOLÓGICOS"/>
    <s v="N"/>
    <s v="00 - N/A"/>
    <s v="30 - FONDOS PROPIOS"/>
    <s v="(blank)"/>
    <s v="99 - MULTIPROVINCIAL"/>
    <n v="0"/>
    <n v="61585"/>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8 - BIENES INTANGIBLES"/>
    <s v="N"/>
    <s v="00 - N/A"/>
    <s v="30 - FONDOS PROPIOS"/>
    <s v="(blank)"/>
    <s v="99 - MULTIPROVINCIAL"/>
    <n v="1891139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9 - EDIFICIOS, ESTRUCTURAS, TIERRAS, TERRENOS Y OBJETOS DE VALOR"/>
    <s v="N"/>
    <s v="00 - N/A"/>
    <s v="30 - FONDOS PROPIOS"/>
    <s v="(blank)"/>
    <s v="99 - MULTIPROVINCIAL"/>
    <n v="247082"/>
    <n v="0"/>
  </r>
  <r>
    <s v="2025"/>
    <x v="3"/>
    <x v="0"/>
    <x v="1"/>
    <x v="7"/>
    <s v="13 - N/A - Empresas públicas no financieras"/>
    <s v="6116 - AUTORIDAD PORTUARIA DOMINICANA"/>
    <s v="0001 - AUTORIDAD PORTUARIA DOMINICANA"/>
    <s v="2 - SERVICIOS ECONÓMICOS"/>
    <s v="2.6 - Transporte"/>
    <s v="2.6.02 - Transporte por agua"/>
    <s v="2.7 - OBRAS"/>
    <s v="2.7.1 - OBRAS EN EDIFICACIONES"/>
    <s v="N"/>
    <s v="00 - N/A"/>
    <s v="30 - FONDOS PROPIOS"/>
    <s v="(blank)"/>
    <s v="99 - MULTIPROVINCIAL"/>
    <n v="36194463"/>
    <n v="2712687.4599999995"/>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1 - MOBILIARIO Y EQUIPO"/>
    <s v="N"/>
    <s v="00 - N/A"/>
    <s v="30 - FONDOS PROPIOS"/>
    <s v="(blank)"/>
    <s v="99 - MULTIPROVINCIAL"/>
    <n v="21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30 - FONDOS PROPIOS"/>
    <s v="(blank)"/>
    <s v="99 - MULTIPROVINCIAL"/>
    <n v="100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5 - MAQUINARIA, OTROS EQUIPOS Y HERRAMIENTAS"/>
    <s v="N"/>
    <s v="00 - N/A"/>
    <s v="30 - FONDOS PROPIOS"/>
    <s v="(blank)"/>
    <s v="99 - MULTIPROVINCIAL"/>
    <n v="2075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8 - BIENES INTANGIBLES"/>
    <s v="N"/>
    <s v="00 - N/A"/>
    <s v="30 - FONDOS PROPIOS"/>
    <s v="(blank)"/>
    <s v="99 - MULTIPROVINCIAL"/>
    <n v="10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7 - OBRAS"/>
    <s v="2.7.1 - OBRAS EN EDIFICACIONES"/>
    <s v="N"/>
    <s v="00 - N/A"/>
    <s v="30 - FONDOS PROPIOS"/>
    <s v="(blank)"/>
    <s v="99 - MULTIPROVINCIAL"/>
    <n v="60000000"/>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1 - MOBILIARIO Y EQUIPO"/>
    <s v="N"/>
    <s v="00 - N/A"/>
    <s v="30 - FONDOS PROPIOS"/>
    <s v="(blank)"/>
    <s v="99 - MULTIPROVINCIAL"/>
    <n v="65347267"/>
    <n v="4067815.91"/>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945275"/>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4 - VEHÍCULOS Y EQUIPO DE TRANSPORTE, TRACCIÓN Y ELEVACIÓN"/>
    <s v="N"/>
    <s v="00 - N/A"/>
    <s v="30 - FONDOS PROPIOS"/>
    <s v="(blank)"/>
    <s v="99 - MULTIPROVINCIAL"/>
    <n v="1073559048"/>
    <n v="2171144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415923571"/>
    <n v="19341901.130000003"/>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6 - EQUIPOS DE DEFENSA Y SEGURIDAD"/>
    <s v="N"/>
    <s v="00 - N/A"/>
    <s v="30 - FONDOS PROPIOS"/>
    <s v="(blank)"/>
    <s v="99 - MULTIPROVINCIAL"/>
    <n v="33014700"/>
    <n v="868325.31"/>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8 - BIENES INTANGIBLES"/>
    <s v="N"/>
    <s v="00 - N/A"/>
    <s v="30 - FONDOS PROPIOS"/>
    <s v="(blank)"/>
    <s v="99 - MULTIPROVINCIAL"/>
    <n v="117355691"/>
    <n v="32774160.449999999"/>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1 - OBRAS EN EDIFICACIONES"/>
    <s v="N"/>
    <s v="00 - N/A"/>
    <s v="30 - FONDOS PROPIOS"/>
    <s v="(blank)"/>
    <s v="99 - MULTIPROVINCIAL"/>
    <n v="120111023"/>
    <n v="10310959.370000001"/>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1 - MOBILIARIO Y EQUIPO"/>
    <s v="N"/>
    <s v="00 - N/A"/>
    <s v="10 - FONDO GENERAL"/>
    <s v="(blank)"/>
    <s v="15 - MONTE CRISTI"/>
    <n v="350000"/>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1 - MOBILIARIO Y EQUIPO"/>
    <s v="N"/>
    <s v="00 - N/A"/>
    <s v="30 - FONDOS PROPIOS"/>
    <s v="(blank)"/>
    <s v="15 - MONTE CRISTI"/>
    <n v="300608"/>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5 - MAQUINARIA, OTROS EQUIPOS Y HERRAMIENTAS"/>
    <s v="N"/>
    <s v="00 - N/A"/>
    <s v="10 - FONDO GENERAL"/>
    <s v="(blank)"/>
    <s v="15 - MONTE CRISTI"/>
    <n v="250000"/>
    <n v="105975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5 - MAQUINARIA, OTROS EQUIPOS Y HERRAMIENTAS"/>
    <s v="N"/>
    <s v="00 - N/A"/>
    <s v="30 - FONDOS PROPIOS"/>
    <s v="(blank)"/>
    <s v="15 - MONTE CRISTI"/>
    <n v="1385495"/>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6 - EQUIPOS DE DEFENSA Y SEGURIDAD"/>
    <s v="N"/>
    <s v="00 - N/A"/>
    <s v="10 - FONDO GENERAL"/>
    <s v="(blank)"/>
    <s v="15 - MONTE CRISTI"/>
    <n v="0"/>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7 - ACTIVOS BIOLÓGICOS"/>
    <s v="N"/>
    <s v="00 - N/A"/>
    <s v="10 - FONDO GENERAL"/>
    <s v="(blank)"/>
    <s v="15 - MONTE CRISTI"/>
    <n v="340205"/>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7 - ACTIVOS BIOLÓGICOS"/>
    <s v="N"/>
    <s v="00 - N/A"/>
    <s v="30 - FONDOS PROPIOS"/>
    <s v="(blank)"/>
    <s v="15 - MONTE CRISTI"/>
    <n v="1216794"/>
    <n v="0"/>
  </r>
  <r>
    <s v="2025"/>
    <x v="3"/>
    <x v="0"/>
    <x v="1"/>
    <x v="7"/>
    <s v="13 - N/A - Empresas públicas no financieras"/>
    <s v="6129 - EMPRESA ELECTRICA DEL SUR (EDESUR)"/>
    <s v="0001 - EMPRESA ELECTRICA DEL SUR (EDESUR)"/>
    <s v="2 - SERVICIOS ECONÓMICOS"/>
    <s v="2.4 - Energía y combustible"/>
    <s v="2.4.04 - Energía eléctrica de fuentes termoeléctricas"/>
    <s v="2.6 - BIENES MUEBLES, INMUEBLES E INTANGIBLES"/>
    <s v="2.6.1 - MOBILIARIO Y EQUIPO"/>
    <s v="N"/>
    <s v="00 - N/A"/>
    <s v="30 - FONDOS PROPIOS"/>
    <s v="(blank)"/>
    <s v="99 - MULTIPROVINCIAL"/>
    <n v="0"/>
    <n v="26708691.940000001"/>
  </r>
  <r>
    <s v="2025"/>
    <x v="3"/>
    <x v="0"/>
    <x v="1"/>
    <x v="7"/>
    <s v="13 - N/A - Empresas públicas no financieras"/>
    <s v="6129 - EMPRESA ELECTRICA DEL SUR (EDESUR)"/>
    <s v="0001 - EMPRESA ELECTRICA DEL SUR (EDESUR)"/>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4090917348"/>
    <n v="895360190.45000005"/>
  </r>
  <r>
    <s v="2025"/>
    <x v="3"/>
    <x v="0"/>
    <x v="1"/>
    <x v="8"/>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9 - EDIFICIOS, ESTRUCTURAS, TIERRAS, TERRENOS Y OBJETOS DE VALOR"/>
    <s v="N"/>
    <s v="00 - N/A"/>
    <s v="30 - FONDOS PROPIOS"/>
    <s v="(blank)"/>
    <s v="99 - MULTIPROVINCIAL"/>
    <n v="6000"/>
    <n v="0"/>
  </r>
  <r>
    <s v="2025"/>
    <x v="3"/>
    <x v="0"/>
    <x v="1"/>
    <x v="8"/>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9 - EDIFICIOS, ESTRUCTURAS, TIERRAS, TERRENOS Y OBJETOS DE VALOR"/>
    <s v="N"/>
    <s v="00 - N/A"/>
    <s v="10 - FONDO GENERAL"/>
    <s v="(blank)"/>
    <s v="99 - MULTIPROVINCIAL"/>
    <n v="0"/>
    <n v="0"/>
  </r>
  <r>
    <s v="2025"/>
    <x v="3"/>
    <x v="0"/>
    <x v="1"/>
    <x v="8"/>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9 - EDIFICIOS, ESTRUCTURAS, TIERRAS, TERRENOS Y OBJETOS DE VALOR"/>
    <s v="N"/>
    <s v="00 - N/A"/>
    <s v="30 - FONDOS PROPIOS"/>
    <s v="(blank)"/>
    <s v="99 - MULTIPROVINCIAL"/>
    <n v="0"/>
    <n v="0"/>
  </r>
  <r>
    <s v="2025"/>
    <x v="3"/>
    <x v="0"/>
    <x v="1"/>
    <x v="9"/>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9 - EDIFICIOS, ESTRUCTURAS, TIERRAS, TERRENOS Y OBJETOS DE VALOR"/>
    <s v="N"/>
    <s v="00 - N/A"/>
    <s v="30 - FONDOS PROPIOS"/>
    <s v="(blank)"/>
    <s v="01 - DISTRITO NACIONAL"/>
    <n v="50000000"/>
    <n v="306735"/>
  </r>
  <r>
    <s v="2025"/>
    <x v="3"/>
    <x v="0"/>
    <x v="1"/>
    <x v="9"/>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9 - EDIFICIOS, ESTRUCTURAS, TIERRAS, TERRENOS Y OBJETOS DE VALOR"/>
    <s v="S"/>
    <s v="16 - AMPLIACIÓN ACUEDUCTO ORIENTAL BARRERA DE SALINIDAD Y TRASVASE A SANTO DOMINGO NORTE, FASE II"/>
    <s v="10 - FONDO GENERAL"/>
    <n v="14534"/>
    <s v="32 - SANTO DOMINGO"/>
    <n v="0"/>
    <n v="0"/>
  </r>
  <r>
    <s v="2025"/>
    <x v="3"/>
    <x v="0"/>
    <x v="1"/>
    <x v="9"/>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9 - EDIFICIOS, ESTRUCTURAS, TIERRAS, TERRENOS Y OBJETOS DE VALOR"/>
    <s v="N"/>
    <s v="00 - N/A"/>
    <s v="10 - FONDO GENERAL"/>
    <s v="(blank)"/>
    <s v="99 - MULTIPROVINCIAL"/>
    <n v="0"/>
    <n v="5000000"/>
  </r>
  <r>
    <s v="2025"/>
    <x v="3"/>
    <x v="0"/>
    <x v="1"/>
    <x v="9"/>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9 - EDIFICIOS, ESTRUCTURAS, TIERRAS, TERRENOS Y OBJETOS DE VALOR"/>
    <s v="N"/>
    <s v="00 - N/A"/>
    <s v="60 - CREDITO EXTERNO"/>
    <s v="(blank)"/>
    <s v="99 - MULTIPROVINCIAL"/>
    <n v="0"/>
    <n v="0"/>
  </r>
  <r>
    <s v="2025"/>
    <x v="3"/>
    <x v="0"/>
    <x v="1"/>
    <x v="9"/>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8 - BIENES INTANGIBLES"/>
    <s v="N"/>
    <s v="00 - N/A"/>
    <s v="30 - FONDOS PROPIOS"/>
    <s v="(blank)"/>
    <s v="99 - MULTIPROVINCIAL"/>
    <n v="240277138"/>
    <n v="37068724"/>
  </r>
  <r>
    <s v="2025"/>
    <x v="3"/>
    <x v="0"/>
    <x v="1"/>
    <x v="9"/>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175000000"/>
    <n v="2471625.4500000002"/>
  </r>
  <r>
    <s v="2025"/>
    <x v="3"/>
    <x v="0"/>
    <x v="1"/>
    <x v="10"/>
    <s v="13 - N/A - Empresas públicas no financieras"/>
    <s v="6112 - INSTITUTO NACIONAL DE AGUAS POTABLES Y ALCANTARILLADOS"/>
    <s v="0001 - INSTITUTO NACIONAL DE AGUA POTABLE Y ALCANTARILLADO (INAPA)"/>
    <s v="4 - SERVICIOS SOCIALES"/>
    <s v="4.1 - Vivienda y servicios comunitarios"/>
    <s v="4.1.02 - Desarrollo comunitario"/>
    <s v="2.5 - TRANSFERENCIAS DE CAPITAL"/>
    <s v="2.5.1 - TRANSFERENCIAS DE CAPITAL AL SECTOR PRIVADO"/>
    <s v="N"/>
    <s v="00 - N/A"/>
    <s v="10 - FONDO GENERAL"/>
    <s v="(blank)"/>
    <s v="99 - MULTIPROVINCIAL"/>
    <n v="0"/>
    <n v="60000000"/>
  </r>
  <r>
    <s v="2025"/>
    <x v="3"/>
    <x v="0"/>
    <x v="1"/>
    <x v="15"/>
    <s v="13 - N/A - Empresas públicas no financieras"/>
    <s v="6110 - CONSEJO ESTATAL DEL AZUCAR"/>
    <s v="0001 - CONSEJO ESTATAL DEL AZUCAR"/>
    <s v="2 - SERVICIOS ECONÓMICOS"/>
    <s v="2.2 - Agropecuaria, caza, pesca y silvicultura"/>
    <s v="2.2.01 - Agropecuaria"/>
    <s v="2.8 - ADQUISICION DE ACTIVOS FINANCIEROS CON FINES DE POLÍTICA"/>
    <s v="2.8.1 - CONCESIÓN DE PRESTAMOS"/>
    <s v="N"/>
    <s v="00 - N/A"/>
    <s v="30 - FONDOS PROPIOS"/>
    <s v="(blank)"/>
    <s v="99 - MULTIPROVINCIAL"/>
    <n v="68491267"/>
    <n v="0"/>
  </r>
  <r>
    <s v="2025"/>
    <x v="3"/>
    <x v="1"/>
    <x v="2"/>
    <x v="13"/>
    <s v="13 - N/A - Empresas públicas no financieras"/>
    <s v="6104 - CORPORACIÓN DE ACUEDUCTO Y ALCANTARILLADO DE SANTIAGO"/>
    <s v="0001 - CORPORACIÓN DE ACUEDUCTO Y ALCANTARILLADO DE SANTIAGO"/>
    <s v="0 - N/A"/>
    <s v="0.0 - N/A"/>
    <s v="0.0.00 - N/A"/>
    <s v="4.2 - Disminución de pasivos"/>
    <s v="4.2.1 - Disminución de pasivos corrientes"/>
    <s v="N"/>
    <s v="00 - N/A"/>
    <s v="30 - FONDOS PROPIOS"/>
    <s v="(blank)"/>
    <s v="00 - NO CLASIFICADO"/>
    <n v="150000000"/>
    <n v="99459799.049999982"/>
  </r>
  <r>
    <s v="2025"/>
    <x v="3"/>
    <x v="1"/>
    <x v="2"/>
    <x v="13"/>
    <s v="13 - N/A - Empresas públicas no financieras"/>
    <s v="6102 - CORPORACIÓN DEL ACUEDUCTO Y ALCANTARILLADO DE SANTO DOMINGO"/>
    <s v="0001 - CORPORACIÓN DEL ACUEDUCTO Y ALCANTARILLADO DE SANTO DOMINGO"/>
    <s v="0 - N/A"/>
    <s v="0.0 - N/A"/>
    <s v="0.0.00 - N/A"/>
    <s v="4.2 - Disminución de pasivos"/>
    <s v="4.2.1 - Disminución de pasivos corrientes"/>
    <s v="N"/>
    <s v="00 - N/A"/>
    <s v="30 - FONDOS PROPIOS"/>
    <s v="(blank)"/>
    <s v="00 - NO CLASIFICADO"/>
    <n v="524929202"/>
    <n v="0"/>
  </r>
  <r>
    <s v="2025"/>
    <x v="3"/>
    <x v="1"/>
    <x v="2"/>
    <x v="13"/>
    <s v="13 - N/A - Empresas públicas no financieras"/>
    <s v="6112 - INSTITUTO NACIONAL DE AGUAS POTABLES Y ALCANTARILLADOS"/>
    <s v="0001 - INSTITUTO NACIONAL DE AGUA POTABLE Y ALCANTARILLADO (INAPA)"/>
    <s v="0 - N/A"/>
    <s v="0.0 - N/A"/>
    <s v="0.0.00 - N/A"/>
    <s v="4.2 - Disminución de pasivos"/>
    <s v="4.2.1 - Disminución de pasivos corrientes"/>
    <s v="N"/>
    <s v="00 - N/A"/>
    <s v="30 - FONDOS PROPIOS"/>
    <s v="(blank)"/>
    <s v="00 - NO CLASIFICADO"/>
    <n v="10000000"/>
    <n v="7983753.6899999995"/>
  </r>
  <r>
    <s v="2025"/>
    <x v="3"/>
    <x v="1"/>
    <x v="2"/>
    <x v="13"/>
    <s v="13 - N/A - Empresas públicas no financieras"/>
    <s v="6125 - CORPORACION DE ACUEDUCTO Y ALCANTARILLADO DE LA VEGA"/>
    <s v="0001 - CORPORACION DE ACUEDUCTO Y ALCANTARILLADO DE LA VEGA"/>
    <s v="0 - N/A"/>
    <s v="0.0 - N/A"/>
    <s v="0.0.00 - N/A"/>
    <s v="4.2 - Disminución de pasivos"/>
    <s v="4.2.1 - Disminución de pasivos corrientes"/>
    <s v="N"/>
    <s v="00 - N/A"/>
    <s v="30 - FONDOS PROPIOS"/>
    <s v="(blank)"/>
    <s v="00 - NO CLASIFICADO"/>
    <n v="4066854"/>
    <n v="230109.68"/>
  </r>
  <r>
    <s v="2025"/>
    <x v="3"/>
    <x v="1"/>
    <x v="2"/>
    <x v="13"/>
    <s v="13 - N/A - Empresas públicas no financieras"/>
    <s v="6125 - CORPORACION DE ACUEDUCTO Y ALCANTARILLADO DE LA VEGA"/>
    <s v="0001 - CORPORACION DE ACUEDUCTO Y ALCANTARILLADO DE LA VEGA"/>
    <s v="0 - N/A"/>
    <s v="0.0 - N/A"/>
    <s v="0.0.00 - N/A"/>
    <s v="4.2 - Disminución de pasivos"/>
    <s v="4.2.1 - Disminución de pasivos corrientes"/>
    <s v="N"/>
    <s v="00 - N/A"/>
    <s v="60 - CREDITO EXTERNO"/>
    <s v="(blank)"/>
    <s v="00 - NO CLASIFICADO"/>
    <n v="0"/>
    <n v="1043041.93"/>
  </r>
  <r>
    <s v="2025"/>
    <x v="3"/>
    <x v="1"/>
    <x v="2"/>
    <x v="13"/>
    <s v="13 - N/A - Empresas públicas no financieras"/>
    <s v="6111 - INSTITUTO DE ESTABILIZACIÓN DE PRECIOS"/>
    <s v="0001 - INSTITUTO DE ESTABILIZACION DE PRECIOS"/>
    <s v="0 - N/A"/>
    <s v="0.0 - N/A"/>
    <s v="0.0.00 - N/A"/>
    <s v="4.2 - Disminución de pasivos"/>
    <s v="4.2.1 - Disminución de pasivos corrientes"/>
    <s v="N"/>
    <s v="00 - N/A"/>
    <s v="30 - FONDOS PROPIOS"/>
    <s v="(blank)"/>
    <s v="00 - NO CLASIFICADO"/>
    <n v="60000000"/>
    <n v="0"/>
  </r>
  <r>
    <s v="2025"/>
    <x v="3"/>
    <x v="1"/>
    <x v="2"/>
    <x v="13"/>
    <s v="13 - N/A - Empresas públicas no financieras"/>
    <s v="6118 - LOTERIA NACIONAL"/>
    <s v="0001 - LOTERIA NACIONAL"/>
    <s v="0 - N/A"/>
    <s v="0.0 - N/A"/>
    <s v="0.0.00 - N/A"/>
    <s v="4.2 - Disminución de pasivos"/>
    <s v="4.2.1 - Disminución de pasivos corrientes"/>
    <s v="N"/>
    <s v="00 - N/A"/>
    <s v="30 - FONDOS PROPIOS"/>
    <s v="(blank)"/>
    <s v="00 - NO CLASIFICADO"/>
    <n v="50000000"/>
    <n v="598306.41"/>
  </r>
  <r>
    <s v="2025"/>
    <x v="3"/>
    <x v="1"/>
    <x v="2"/>
    <x v="13"/>
    <s v="13 - N/A - Empresas públicas no financieras"/>
    <s v="6115 - INSTITUTO POSTAL DOMINICANO"/>
    <s v="0001 - INSTITUTO POSTAL DOMINICANO"/>
    <s v="0 - N/A"/>
    <s v="0.0 - N/A"/>
    <s v="0.0.00 - N/A"/>
    <s v="4.2 - Disminución de pasivos"/>
    <s v="4.2.1 - Disminución de pasivos corrientes"/>
    <s v="N"/>
    <s v="00 - N/A"/>
    <s v="30 - FONDOS PROPIOS"/>
    <s v="(blank)"/>
    <s v="00 - NO CLASIFICADO"/>
    <n v="7939360"/>
    <n v="0"/>
  </r>
  <r>
    <s v="2025"/>
    <x v="3"/>
    <x v="1"/>
    <x v="2"/>
    <x v="13"/>
    <s v="13 - N/A - Empresas públicas no financieras"/>
    <s v="6116 - AUTORIDAD PORTUARIA DOMINICANA"/>
    <s v="0001 - AUTORIDAD PORTUARIA DOMINICANA"/>
    <s v="0 - N/A"/>
    <s v="0.0 - N/A"/>
    <s v="0.0.00 - N/A"/>
    <s v="4.2 - Disminución de pasivos"/>
    <s v="4.2.1 - Disminución de pasivos corrientes"/>
    <s v="N"/>
    <s v="00 - N/A"/>
    <s v="30 - FONDOS PROPIOS"/>
    <s v="(blank)"/>
    <s v="00 - NO CLASIFICADO"/>
    <n v="10545000"/>
    <n v="4136915.97"/>
  </r>
  <r>
    <s v="2025"/>
    <x v="3"/>
    <x v="1"/>
    <x v="2"/>
    <x v="13"/>
    <s v="13 - N/A - Empresas públicas no financieras"/>
    <s v="6110 - CONSEJO ESTATAL DEL AZUCAR"/>
    <s v="0001 - CONSEJO ESTATAL DEL AZUCAR"/>
    <s v="0 - N/A"/>
    <s v="0.0 - N/A"/>
    <s v="0.0.00 - N/A"/>
    <s v="4.2 - Disminución de pasivos"/>
    <s v="4.2.1 - Disminución de pasivos corrientes"/>
    <s v="N"/>
    <s v="00 - N/A"/>
    <s v="30 - FONDOS PROPIOS"/>
    <s v="(blank)"/>
    <s v="00 - NO CLASIFICADO"/>
    <n v="50000000"/>
    <n v="0"/>
  </r>
  <r>
    <s v="2025"/>
    <x v="3"/>
    <x v="1"/>
    <x v="2"/>
    <x v="13"/>
    <s v="13 - N/A - Empresas públicas no financieras"/>
    <s v="6124 - EMPRESA DE TRANSMISION ELECTRICA DOMINICANA ( ETED)"/>
    <s v="0001 - EMPRESA DE TRANSMISION ELECTRICA DOMINICANA ( ETED)"/>
    <s v="0 - N/A"/>
    <s v="0.0 - N/A"/>
    <s v="0.0.00 - N/A"/>
    <s v="4.2 - Disminución de pasivos"/>
    <s v="4.2.2 - Disminución de pasivos no corrientes"/>
    <s v="N"/>
    <s v="00 - N/A"/>
    <s v="30 - FONDOS PROPIOS"/>
    <s v="(blank)"/>
    <s v="00 - NO CLASIFICADO"/>
    <n v="237809137"/>
    <n v="12105031"/>
  </r>
  <r>
    <s v="2025"/>
    <x v="3"/>
    <x v="1"/>
    <x v="2"/>
    <x v="13"/>
    <s v="13 - N/A - Empresas públicas no financieras"/>
    <s v="6120 - PROYECTO LA CRUZ DE MANZANILLO"/>
    <s v="0001 - LA CRUZ DE MANZANILLO"/>
    <s v="0 - N/A"/>
    <s v="0.0 - N/A"/>
    <s v="0.0.00 - N/A"/>
    <s v="4.2 - Disminución de pasivos"/>
    <s v="4.2.1 - Disminución de pasivos corrientes"/>
    <s v="N"/>
    <s v="00 - N/A"/>
    <s v="30 - FONDOS PROPIOS"/>
    <s v="(blank)"/>
    <s v="00 - NO CLASIFICADO"/>
    <n v="1666612"/>
    <n v="0"/>
  </r>
  <r>
    <s v="2025"/>
    <x v="4"/>
    <x v="0"/>
    <x v="0"/>
    <x v="0"/>
    <s v="16 - N/A - Auxiliares Financieros"/>
    <s v="5009 - SUPERINTENDENCIA DE BANCOS"/>
    <s v="0001 - SUPERINTENDENCIA DE BANCOS"/>
    <s v="2 - SERVICIOS ECONÓMICOS"/>
    <s v="2.8 - Banca y seguros"/>
    <s v="2.8.01 - Regulación, control y diseño de políticas"/>
    <s v="2.2 - CONTRATACIÓN DE SERVICIOS"/>
    <s v="2.2.5 - ALQUILERES Y RENTAS"/>
    <s v="N"/>
    <s v="00 - N/A"/>
    <s v="30 - FONDOS PROPIOS"/>
    <s v="(blank)"/>
    <s v="99 - MULTIPROVINCIAL"/>
    <n v="300000"/>
    <n v="0"/>
  </r>
  <r>
    <s v="2025"/>
    <x v="4"/>
    <x v="0"/>
    <x v="0"/>
    <x v="1"/>
    <s v="16 - N/A - Auxiliares Financieros"/>
    <s v="5009 - SUPERINTENDENCIA DE BANCOS"/>
    <s v="0001 - SUPERINTENDENCIA DE BANCOS"/>
    <s v="4 - SERVICIOS SOCIALES"/>
    <s v="4.5 - Protección social"/>
    <s v="4.5.01 - Edad avanzada, pensiones (por edad o incapacidad)"/>
    <s v="2.4 - TRANSFERENCIAS CORRIENTES"/>
    <s v="2.4.1 - TRANSFERENCIAS CORRIENTES AL SECTOR PRIVADO"/>
    <s v="N"/>
    <s v="00 - N/A"/>
    <s v="30 - FONDOS PROPIOS"/>
    <s v="(blank)"/>
    <s v="99 - MULTIPROVINCIAL"/>
    <n v="324480358"/>
    <n v="0"/>
  </r>
  <r>
    <s v="2025"/>
    <x v="4"/>
    <x v="0"/>
    <x v="0"/>
    <x v="4"/>
    <s v="16 - N/A - Auxiliares Financieros"/>
    <s v="5008 - SUPERINTENDENCIA DEL MERCADO DE VALORES"/>
    <s v="0001 - SUPERINTENDENCIA DEL MERCADO DE VALORES"/>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1330000"/>
    <n v="0"/>
  </r>
  <r>
    <s v="2025"/>
    <x v="4"/>
    <x v="0"/>
    <x v="0"/>
    <x v="4"/>
    <s v="16 - N/A - Auxiliares Financieros"/>
    <s v="5008 - SUPERINTENDENCIA DEL MERCADO DE VALORES"/>
    <s v="0001 - SUPERINTENDENCIA DEL MERCADO DE VALORES"/>
    <s v="4 - SERVICIOS SOCIALES"/>
    <s v="4.4 - Educación"/>
    <s v="4.4.09 - Enseñanza no atribuible a ningún nivel"/>
    <s v="2.4 - TRANSFERENCIAS CORRIENTES"/>
    <s v="2.4.1 - TRANSFERENCIAS CORRIENTES AL SECTOR PRIVADO"/>
    <s v="N"/>
    <s v="00 - N/A"/>
    <s v="30 - FONDOS PROPIOS"/>
    <s v="(blank)"/>
    <s v="99 - MULTIPROVINCIAL"/>
    <n v="7680000"/>
    <n v="0"/>
  </r>
  <r>
    <s v="2025"/>
    <x v="4"/>
    <x v="0"/>
    <x v="0"/>
    <x v="4"/>
    <s v="16 - N/A - Auxiliares Financieros"/>
    <s v="5009 - SUPERINTENDENCIA DE BANCOS"/>
    <s v="0001 - SUPERINTENDENCIA DE BANCOS"/>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10871883"/>
    <n v="0"/>
  </r>
  <r>
    <s v="2025"/>
    <x v="4"/>
    <x v="0"/>
    <x v="0"/>
    <x v="4"/>
    <s v="16 - N/A - Auxiliares Financieros"/>
    <s v="5009 - SUPERINTENDENCIA DE BANCOS"/>
    <s v="0001 - SUPERINTENDENCIA DE BANCOS"/>
    <s v="1 - SERVICIOS  GENERALES"/>
    <s v="1.1 - Administración general"/>
    <s v="1.1.03 - Transferencias a instituciones públicas incluidos los gobiernos locales"/>
    <s v="2.4 - TRANSFERENCIAS CORRIENTES"/>
    <s v="2.4.5 - TRANSFERENCIAS CORRIENTES A INSTITUCIONES PÚBLICAS FINANCIERAS"/>
    <s v="N"/>
    <s v="00 - N/A"/>
    <s v="30 - FONDOS PROPIOS"/>
    <s v="(blank)"/>
    <s v="99 - MULTIPROVINCIAL"/>
    <n v="8000000"/>
    <n v="0"/>
  </r>
  <r>
    <s v="2025"/>
    <x v="4"/>
    <x v="0"/>
    <x v="0"/>
    <x v="4"/>
    <s v="16 - N/A - Auxiliares Financieros"/>
    <s v="5009 - SUPERINTENDENCIA DE BANCOS"/>
    <s v="0001 - SUPERINTENDENCIA DE BANCOS"/>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6541692"/>
    <n v="0"/>
  </r>
  <r>
    <s v="2025"/>
    <x v="4"/>
    <x v="0"/>
    <x v="0"/>
    <x v="4"/>
    <s v="16 - N/A - Auxiliares Financieros"/>
    <s v="5009 - SUPERINTENDENCIA DE BANCOS"/>
    <s v="0001 - SUPERINTENDENCIA DE BANCOS"/>
    <s v="4 - SERVICIOS SOCIALES"/>
    <s v="4.4 - Educación"/>
    <s v="4.4.09 - Enseñanza no atribuible a ningún nivel"/>
    <s v="2.4 - TRANSFERENCIAS CORRIENTES"/>
    <s v="2.4.1 - TRANSFERENCIAS CORRIENTES AL SECTOR PRIVADO"/>
    <s v="N"/>
    <s v="00 - N/A"/>
    <s v="30 - FONDOS PROPIOS"/>
    <s v="(blank)"/>
    <s v="99 - MULTIPROVINCIAL"/>
    <n v="91421035"/>
    <n v="0"/>
  </r>
  <r>
    <s v="2025"/>
    <x v="4"/>
    <x v="0"/>
    <x v="0"/>
    <x v="4"/>
    <s v="16 - N/A - Auxiliares Financieros"/>
    <s v="5009 - SUPERINTENDENCIA DE BANCOS"/>
    <s v="0001 - SUPERINTENDENCIA DE BANCOS"/>
    <s v="4 - SERVICIOS SOCIALES"/>
    <s v="4.5 - Protección social"/>
    <s v="4.5.10 - Asistencia social"/>
    <s v="2.4 - TRANSFERENCIAS CORRIENTES"/>
    <s v="2.4.1 - TRANSFERENCIAS CORRIENTES AL SECTOR PRIVADO"/>
    <s v="N"/>
    <s v="00 - N/A"/>
    <s v="30 - FONDOS PROPIOS"/>
    <s v="(blank)"/>
    <s v="99 - MULTIPROVINCIAL"/>
    <n v="600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1 - REMUNERACIONES"/>
    <s v="N"/>
    <s v="00 - N/A"/>
    <s v="30 - FONDOS PROPIOS"/>
    <s v="(blank)"/>
    <s v="01 - DISTRITO NACIONAL"/>
    <n v="508113665"/>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2 - SOBRESUELDOS"/>
    <s v="N"/>
    <s v="00 - N/A"/>
    <s v="30 - FONDOS PROPIOS"/>
    <s v="(blank)"/>
    <s v="01 - DISTRITO NACIONAL"/>
    <n v="8350971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3 - DIETAS Y GASTOS DE REPRESENTACIÓN"/>
    <s v="N"/>
    <s v="00 - N/A"/>
    <s v="30 - FONDOS PROPIOS"/>
    <s v="(blank)"/>
    <s v="01 - DISTRITO NACIONAL"/>
    <n v="2421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4 - GRATIFICACIONES Y BONIFICACIONES"/>
    <s v="N"/>
    <s v="00 - N/A"/>
    <s v="30 - FONDOS PROPIOS"/>
    <s v="(blank)"/>
    <s v="01 - DISTRITO NACIONAL"/>
    <n v="112811536"/>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5 - CONTRIBUCIONES A LA SEGURIDAD SOCIAL"/>
    <s v="N"/>
    <s v="00 - N/A"/>
    <s v="10 - FONDO GENERAL"/>
    <s v="(blank)"/>
    <s v="01 - DISTRITO NACIONAL"/>
    <n v="57907782"/>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1 - SERVICIOS BÁSICOS"/>
    <s v="N"/>
    <s v="00 - N/A"/>
    <s v="10 - FONDO GENERAL"/>
    <s v="(blank)"/>
    <s v="01 - DISTRITO NACIONAL"/>
    <n v="766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1 - SERVICIOS BÁSICOS"/>
    <s v="N"/>
    <s v="00 - N/A"/>
    <s v="30 - FONDOS PROPIOS"/>
    <s v="(blank)"/>
    <s v="01 - DISTRITO NACIONAL"/>
    <n v="15020592"/>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2 - PUBLICIDAD, IMPRESIÓN Y ENCUADERNACIÓN"/>
    <s v="N"/>
    <s v="00 - N/A"/>
    <s v="30 - FONDOS PROPIOS"/>
    <s v="(blank)"/>
    <s v="01 - DISTRITO NACIONAL"/>
    <n v="4781148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3 - VIÁTICOS"/>
    <s v="N"/>
    <s v="00 - N/A"/>
    <s v="30 - FONDOS PROPIOS"/>
    <s v="(blank)"/>
    <s v="01 - DISTRITO NACIONAL"/>
    <n v="309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4 - TRANSPORTE Y ALMACENAJE"/>
    <s v="N"/>
    <s v="00 - N/A"/>
    <s v="10 - FONDO GENERAL"/>
    <s v="(blank)"/>
    <s v="01 - DISTRITO NACIONAL"/>
    <n v="191819"/>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4 - TRANSPORTE Y ALMACENAJE"/>
    <s v="N"/>
    <s v="00 - N/A"/>
    <s v="30 - FONDOS PROPIOS"/>
    <s v="(blank)"/>
    <s v="01 - DISTRITO NACIONAL"/>
    <n v="2618181"/>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5 - ALQUILERES Y RENTAS"/>
    <s v="N"/>
    <s v="00 - N/A"/>
    <s v="10 - FONDO GENERAL"/>
    <s v="(blank)"/>
    <s v="01 - DISTRITO NACIONAL"/>
    <n v="44109691"/>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5 - ALQUILERES Y RENTAS"/>
    <s v="N"/>
    <s v="00 - N/A"/>
    <s v="30 - FONDOS PROPIOS"/>
    <s v="(blank)"/>
    <s v="01 - DISTRITO NACIONAL"/>
    <n v="931425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6 - SEGUROS"/>
    <s v="N"/>
    <s v="00 - N/A"/>
    <s v="10 - FONDO GENERAL"/>
    <s v="(blank)"/>
    <s v="01 - DISTRITO NACIONAL"/>
    <n v="3140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6 - SEGUROS"/>
    <s v="N"/>
    <s v="00 - N/A"/>
    <s v="30 - FONDOS PROPIOS"/>
    <s v="(blank)"/>
    <s v="01 - DISTRITO NACIONAL"/>
    <n v="1685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01 - DISTRITO NACIONAL"/>
    <n v="621416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01 - DISTRITO NACIONAL"/>
    <n v="572433"/>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01 - DISTRITO NACIONAL"/>
    <n v="10828907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9 - OTRAS CONTRATACIONES DE SERVICIOS"/>
    <s v="N"/>
    <s v="00 - N/A"/>
    <s v="30 - FONDOS PROPIOS"/>
    <s v="(blank)"/>
    <s v="01 - DISTRITO NACIONAL"/>
    <n v="1680986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1 - ALIMENTOS Y PRODUCTOS AGROFORESTALES"/>
    <s v="N"/>
    <s v="00 - N/A"/>
    <s v="30 - FONDOS PROPIOS"/>
    <s v="(blank)"/>
    <s v="01 - DISTRITO NACIONAL"/>
    <n v="108420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2 - TEXTILES Y VESTUARIOS"/>
    <s v="N"/>
    <s v="00 - N/A"/>
    <s v="30 - FONDOS PROPIOS"/>
    <s v="(blank)"/>
    <s v="01 - DISTRITO NACIONAL"/>
    <n v="24553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3 - PAPEL, CARTÓN E IMPRESOS"/>
    <s v="N"/>
    <s v="00 - N/A"/>
    <s v="30 - FONDOS PROPIOS"/>
    <s v="(blank)"/>
    <s v="01 - DISTRITO NACIONAL"/>
    <n v="1749333"/>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4 - PRODUCTOS FARMACÉUTICOS"/>
    <s v="N"/>
    <s v="00 - N/A"/>
    <s v="30 - FONDOS PROPIOS"/>
    <s v="(blank)"/>
    <s v="01 - DISTRITO NACIONAL"/>
    <n v="7499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5 - CUERO, CAUCHO Y PLÁSTICO"/>
    <s v="N"/>
    <s v="00 - N/A"/>
    <s v="30 - FONDOS PROPIOS"/>
    <s v="(blank)"/>
    <s v="01 - DISTRITO NACIONAL"/>
    <n v="16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6 - PRODUCTOS DE MINERALES, METÁLICOS Y NO METÁLICOS"/>
    <s v="N"/>
    <s v="00 - N/A"/>
    <s v="30 - FONDOS PROPIOS"/>
    <s v="(blank)"/>
    <s v="01 - DISTRITO NACIONAL"/>
    <n v="1722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01 - DISTRITO NACIONAL"/>
    <n v="7861295"/>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01 - DISTRITO NACIONAL"/>
    <n v="353945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9 - PRODUCTOS Y ÚTILES VARIOS"/>
    <s v="N"/>
    <s v="00 - N/A"/>
    <s v="30 - FONDOS PROPIOS"/>
    <s v="(blank)"/>
    <s v="01 - DISTRITO NACIONAL"/>
    <n v="6188268"/>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1 - REMUNERACIONES"/>
    <s v="N"/>
    <s v="00 - N/A"/>
    <s v="30 - FONDOS PROPIOS"/>
    <s v="(blank)"/>
    <s v="99 - MULTIPROVINCIAL"/>
    <n v="1911417042"/>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2 - SOBRESUELDOS"/>
    <s v="N"/>
    <s v="00 - N/A"/>
    <s v="30 - FONDOS PROPIOS"/>
    <s v="(blank)"/>
    <s v="99 - MULTIPROVINCIAL"/>
    <n v="251105144"/>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3 - DIETAS Y GASTOS DE REPRESENTACIÓN"/>
    <s v="N"/>
    <s v="00 - N/A"/>
    <s v="30 - FONDOS PROPIOS"/>
    <s v="(blank)"/>
    <s v="99 - MULTIPROVINCIAL"/>
    <n v="24688037"/>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4 - GRATIFICACIONES Y BONIFICACIONES"/>
    <s v="N"/>
    <s v="00 - N/A"/>
    <s v="30 - FONDOS PROPIOS"/>
    <s v="(blank)"/>
    <s v="99 - MULTIPROVINCIAL"/>
    <n v="570075236"/>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5 - CONTRIBUCIONES A LA SEGURIDAD SOCIAL"/>
    <s v="N"/>
    <s v="00 - N/A"/>
    <s v="30 - FONDOS PROPIOS"/>
    <s v="(blank)"/>
    <s v="99 - MULTIPROVINCIAL"/>
    <n v="19218267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1 - SERVICIOS BÁSICOS"/>
    <s v="N"/>
    <s v="00 - N/A"/>
    <s v="30 - FONDOS PROPIOS"/>
    <s v="(blank)"/>
    <s v="99 - MULTIPROVINCIAL"/>
    <n v="65262163"/>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2 - PUBLICIDAD, IMPRESIÓN Y ENCUADERNACIÓN"/>
    <s v="N"/>
    <s v="00 - N/A"/>
    <s v="30 - FONDOS PROPIOS"/>
    <s v="(blank)"/>
    <s v="99 - MULTIPROVINCIAL"/>
    <n v="84799905"/>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3 - VIÁTICOS"/>
    <s v="N"/>
    <s v="00 - N/A"/>
    <s v="30 - FONDOS PROPIOS"/>
    <s v="(blank)"/>
    <s v="99 - MULTIPROVINCIAL"/>
    <n v="51908453"/>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4 - TRANSPORTE Y ALMACENAJE"/>
    <s v="N"/>
    <s v="00 - N/A"/>
    <s v="30 - FONDOS PROPIOS"/>
    <s v="(blank)"/>
    <s v="99 - MULTIPROVINCIAL"/>
    <n v="3554040"/>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5 - ALQUILERES Y RENTAS"/>
    <s v="N"/>
    <s v="00 - N/A"/>
    <s v="30 - FONDOS PROPIOS"/>
    <s v="(blank)"/>
    <s v="99 - MULTIPROVINCIAL"/>
    <n v="28367392"/>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6 - SEGUROS"/>
    <s v="N"/>
    <s v="00 - N/A"/>
    <s v="30 - FONDOS PROPIOS"/>
    <s v="(blank)"/>
    <s v="99 - MULTIPROVINCIAL"/>
    <n v="13525130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7 - SERVICIOS DE CONSERVACIÓN, REPARACIONES MENORES E INSTALACIONES TEMPORALES"/>
    <s v="N"/>
    <s v="00 - N/A"/>
    <s v="30 - FONDOS PROPIOS"/>
    <s v="(blank)"/>
    <s v="99 - MULTIPROVINCIAL"/>
    <n v="48987736"/>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8 - OTROS SERVICIOS NO INCLUIDOS EN CONCEPTOS ANTERIORES"/>
    <s v="N"/>
    <s v="00 - N/A"/>
    <s v="30 - FONDOS PROPIOS"/>
    <s v="(blank)"/>
    <s v="99 - MULTIPROVINCIAL"/>
    <n v="35631244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9 - OTRAS CONTRATACIONES DE SERVICIOS"/>
    <s v="N"/>
    <s v="00 - N/A"/>
    <s v="30 - FONDOS PROPIOS"/>
    <s v="(blank)"/>
    <s v="99 - MULTIPROVINCIAL"/>
    <n v="12974208"/>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1 - ALIMENTOS Y PRODUCTOS AGROFORESTALES"/>
    <s v="N"/>
    <s v="00 - N/A"/>
    <s v="30 - FONDOS PROPIOS"/>
    <s v="(blank)"/>
    <s v="99 - MULTIPROVINCIAL"/>
    <n v="25019279"/>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2 - TEXTILES Y VESTUARIOS"/>
    <s v="N"/>
    <s v="00 - N/A"/>
    <s v="30 - FONDOS PROPIOS"/>
    <s v="(blank)"/>
    <s v="99 - MULTIPROVINCIAL"/>
    <n v="302983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3 - PAPEL, CARTÓN E IMPRESOS"/>
    <s v="N"/>
    <s v="00 - N/A"/>
    <s v="30 - FONDOS PROPIOS"/>
    <s v="(blank)"/>
    <s v="99 - MULTIPROVINCIAL"/>
    <n v="2533481"/>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4 - PRODUCTOS FARMACÉUTICOS"/>
    <s v="N"/>
    <s v="00 - N/A"/>
    <s v="30 - FONDOS PROPIOS"/>
    <s v="(blank)"/>
    <s v="99 - MULTIPROVINCIAL"/>
    <n v="450425"/>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5 - CUERO, CAUCHO Y PLÁSTICO"/>
    <s v="N"/>
    <s v="00 - N/A"/>
    <s v="30 - FONDOS PROPIOS"/>
    <s v="(blank)"/>
    <s v="99 - MULTIPROVINCIAL"/>
    <n v="25000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6 - PRODUCTOS DE MINERALES, METÁLICOS Y NO METÁLICOS"/>
    <s v="N"/>
    <s v="00 - N/A"/>
    <s v="30 - FONDOS PROPIOS"/>
    <s v="(blank)"/>
    <s v="99 - MULTIPROVINCIAL"/>
    <n v="102548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7 - COMBUSTIBLES, LUBRICANTES, PRODUCTOS QUÍMICOS Y CONEXOS"/>
    <s v="N"/>
    <s v="00 - N/A"/>
    <s v="30 - FONDOS PROPIOS"/>
    <s v="(blank)"/>
    <s v="99 - MULTIPROVINCIAL"/>
    <n v="403261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9 - PRODUCTOS Y ÚTILES VARIOS"/>
    <s v="N"/>
    <s v="00 - N/A"/>
    <s v="30 - FONDOS PROPIOS"/>
    <s v="(blank)"/>
    <s v="99 - MULTIPROVINCIAL"/>
    <n v="2199048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1 - MOBILIARIO Y EQUIPO"/>
    <s v="N"/>
    <s v="00 - N/A"/>
    <s v="30 - FONDOS PROPIOS"/>
    <s v="(blank)"/>
    <s v="01 - DISTRITO NACIONAL"/>
    <n v="19226183"/>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2 - MOBILIARIO Y EQUIPO DE AUDIO, AUDIOVISUAL, RECREATIVO Y EDUCACIONAL"/>
    <s v="N"/>
    <s v="00 - N/A"/>
    <s v="30 - FONDOS PROPIOS"/>
    <s v="(blank)"/>
    <s v="01 - DISTRITO NACIONAL"/>
    <n v="555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3 - EQUIPO E INSTRUMENTAL, CIENTÍFICO Y LABORATORIO"/>
    <s v="N"/>
    <s v="00 - N/A"/>
    <s v="30 - FONDOS PROPIOS"/>
    <s v="(blank)"/>
    <s v="01 - DISTRITO NACIONAL"/>
    <n v="32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4 - VEHÍCULOS Y EQUIPO DE TRANSPORTE, TRACCIÓN Y ELEVACIÓN"/>
    <s v="N"/>
    <s v="00 - N/A"/>
    <s v="30 - FONDOS PROPIOS"/>
    <s v="(blank)"/>
    <s v="01 - DISTRITO NACIONAL"/>
    <n v="77732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5 - MAQUINARIA, OTROS EQUIPOS Y HERRAMIENTAS"/>
    <s v="N"/>
    <s v="00 - N/A"/>
    <s v="30 - FONDOS PROPIOS"/>
    <s v="(blank)"/>
    <s v="01 - DISTRITO NACIONAL"/>
    <n v="5127809"/>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6 - EQUIPOS DE DEFENSA Y SEGURIDAD"/>
    <s v="N"/>
    <s v="00 - N/A"/>
    <s v="30 - FONDOS PROPIOS"/>
    <s v="(blank)"/>
    <s v="01 - DISTRITO NACIONAL"/>
    <n v="514044"/>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8 - BIENES INTANGIBLES"/>
    <s v="N"/>
    <s v="00 - N/A"/>
    <s v="30 - FONDOS PROPIOS"/>
    <s v="(blank)"/>
    <s v="01 - DISTRITO NACIONAL"/>
    <n v="20015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01 - DISTRITO NACIONAL"/>
    <n v="1360156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7 - OBRAS"/>
    <s v="2.7.1 - OBRAS EN EDIFICACIONES"/>
    <s v="N"/>
    <s v="00 - N/A"/>
    <s v="30 - FONDOS PROPIOS"/>
    <s v="(blank)"/>
    <s v="01 - DISTRITO NACIONAL"/>
    <n v="5344210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1 - MOBILIARIO Y EQUIPO"/>
    <s v="N"/>
    <s v="00 - N/A"/>
    <s v="30 - FONDOS PROPIOS"/>
    <s v="(blank)"/>
    <s v="99 - MULTIPROVINCIAL"/>
    <n v="25661044"/>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2 - MOBILIARIO Y EQUIPO DE AUDIO, AUDIOVISUAL, RECREATIVO Y EDUCACIONAL"/>
    <s v="N"/>
    <s v="00 - N/A"/>
    <s v="30 - FONDOS PROPIOS"/>
    <s v="(blank)"/>
    <s v="99 - MULTIPROVINCIAL"/>
    <n v="342933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3 - EQUIPO E INSTRUMENTAL, CIENTÍFICO Y LABORATORIO"/>
    <s v="N"/>
    <s v="00 - N/A"/>
    <s v="30 - FONDOS PROPIOS"/>
    <s v="(blank)"/>
    <s v="99 - MULTIPROVINCIAL"/>
    <n v="4525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4 - VEHÍCULOS Y EQUIPO DE TRANSPORTE, TRACCIÓN Y ELEVACIÓN"/>
    <s v="N"/>
    <s v="00 - N/A"/>
    <s v="30 - FONDOS PROPIOS"/>
    <s v="(blank)"/>
    <s v="99 - MULTIPROVINCIAL"/>
    <n v="1000000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5 - MAQUINARIA, OTROS EQUIPOS Y HERRAMIENTAS"/>
    <s v="N"/>
    <s v="00 - N/A"/>
    <s v="30 - FONDOS PROPIOS"/>
    <s v="(blank)"/>
    <s v="99 - MULTIPROVINCIAL"/>
    <n v="13061684"/>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6 - EQUIPOS DE DEFENSA Y SEGURIDAD"/>
    <s v="N"/>
    <s v="00 - N/A"/>
    <s v="30 - FONDOS PROPIOS"/>
    <s v="(blank)"/>
    <s v="99 - MULTIPROVINCIAL"/>
    <n v="4845613"/>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8 - BIENES INTANGIBLES"/>
    <s v="N"/>
    <s v="00 - N/A"/>
    <s v="30 - FONDOS PROPIOS"/>
    <s v="(blank)"/>
    <s v="99 - MULTIPROVINCIAL"/>
    <n v="211474043"/>
    <n v="0"/>
  </r>
  <r>
    <s v="2025"/>
    <x v="4"/>
    <x v="0"/>
    <x v="1"/>
    <x v="7"/>
    <s v="16 - N/A - Auxiliares Financieros"/>
    <s v="5009 - SUPERINTENDENCIA DE BANCOS"/>
    <s v="0001 - SUPERINTENDENCIA DE BANCOS"/>
    <s v="2 - SERVICIOS ECONÓMICOS"/>
    <s v="2.8 - Banca y seguros"/>
    <s v="2.8.01 - Regulación, control y diseño de políticas"/>
    <s v="2.7 - OBRAS"/>
    <s v="2.7.1 - OBRAS EN EDIFICACIONES"/>
    <s v="N"/>
    <s v="00 - N/A"/>
    <s v="30 - FONDOS PROPIOS"/>
    <s v="(blank)"/>
    <s v="99 - MULTIPROVINCIAL"/>
    <n v="6923289"/>
    <n v="0"/>
  </r>
  <r>
    <s v="2025"/>
    <x v="4"/>
    <x v="0"/>
    <x v="1"/>
    <x v="8"/>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01 - DISTRITO NACIONAL"/>
    <n v="60000"/>
    <n v="0"/>
  </r>
  <r>
    <s v="2025"/>
    <x v="4"/>
    <x v="1"/>
    <x v="2"/>
    <x v="12"/>
    <s v="16 - N/A - Auxiliares Financieros"/>
    <s v="5009 - SUPERINTENDENCIA DE BANCOS"/>
    <s v="0001 - SUPERINTENDENCIA DE BANCOS"/>
    <s v="0 - N/A"/>
    <s v="0.0 - N/A"/>
    <s v="0.0.00 - N/A"/>
    <s v="4.1 - Incremento de activos financieros"/>
    <s v="4.1.1 - Incremento de activos financieros corrientes"/>
    <s v="N"/>
    <s v="00 - N/A"/>
    <s v="30 - FONDOS PROPIOS"/>
    <s v="(blank)"/>
    <s v="99 - MULTIPROVINCIAL"/>
    <n v="3798917805"/>
    <n v="0"/>
  </r>
  <r>
    <s v="2025"/>
    <x v="4"/>
    <x v="1"/>
    <x v="2"/>
    <x v="12"/>
    <s v="16 - N/A - Auxiliares Financieros"/>
    <s v="5009 - SUPERINTENDENCIA DE BANCOS"/>
    <s v="0001 - SUPERINTENDENCIA DE BANCOS"/>
    <s v="0 - N/A"/>
    <s v="0.0 - N/A"/>
    <s v="0.0.00 - N/A"/>
    <s v="4.1 - Incremento de activos financieros"/>
    <s v="4.1.2 - Incremento de activos financieros no corrientes"/>
    <s v="N"/>
    <s v="00 - N/A"/>
    <s v="30 - FONDOS PROPIOS"/>
    <s v="(blank)"/>
    <s v="99 - MULTIPROVINCIAL"/>
    <n v="131010000"/>
    <n v="0"/>
  </r>
  <r>
    <s v="2025"/>
    <x v="5"/>
    <x v="0"/>
    <x v="0"/>
    <x v="1"/>
    <s v="15 - N/A - Instituciones públicas financieras no monetarias"/>
    <s v="5001 - BANCO AGRICOLA DE LA REPUBLICA DOMINICANA"/>
    <s v="0001 - BANCO AGRICOLA  DE LA REPUBLICA DOMINICANA"/>
    <s v="4 - SERVICIOS SOCIALES"/>
    <s v="4.5 - Protección social"/>
    <s v="4.5.10 - Asistencia social"/>
    <s v="2.4 - TRANSFERENCIAS CORRIENTES"/>
    <s v="2.4.1 - TRANSFERENCIAS CORRIENTES AL SECTOR PRIVADO"/>
    <s v="N"/>
    <s v="00 - N/A"/>
    <s v="30 - FONDOS PROPIOS"/>
    <s v="(blank)"/>
    <s v="99 - MULTIPROVINCIAL"/>
    <n v="582766562"/>
    <n v="0"/>
  </r>
  <r>
    <s v="2025"/>
    <x v="5"/>
    <x v="0"/>
    <x v="0"/>
    <x v="2"/>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30 - FONDOS PROPIOS"/>
    <s v="(blank)"/>
    <s v="99 - MULTIPROVINCIAL"/>
    <n v="329565279"/>
    <n v="0"/>
  </r>
  <r>
    <s v="2025"/>
    <x v="5"/>
    <x v="0"/>
    <x v="0"/>
    <x v="2"/>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8 - OTROS SERVICIOS NO INCLUIDOS EN CONCEPTOS ANTERIORES"/>
    <s v="N"/>
    <s v="00 - N/A"/>
    <s v="30 - FONDOS PROPIOS"/>
    <s v="(blank)"/>
    <s v="99 - MULTIPROVINCIAL"/>
    <n v="1239317407"/>
    <n v="0"/>
  </r>
  <r>
    <s v="2025"/>
    <x v="5"/>
    <x v="0"/>
    <x v="0"/>
    <x v="4"/>
    <s v="15 - N/A - Instituciones públicas financieras no monetarias"/>
    <s v="5007 - CONS. NAC. PROM. Y APOYO A LA MICRO, PEQ. Y MEDIANA EMPRESA-PROMIPYME"/>
    <s v="0001 - CONS. NAC. DE PROM Y AP. A LA MIC. PEQ. Y MED EMPRESAS"/>
    <s v="4 - SERVICIOS SOCIALES"/>
    <s v="4.5 - Protección social"/>
    <s v="4.5.10 - Asistencia social"/>
    <s v="2.4 - TRANSFERENCIAS CORRIENTES"/>
    <s v="2.4.1 - TRANSFERENCIAS CORRIENTES AL SECTOR PRIVADO"/>
    <s v="N"/>
    <s v="00 - N/A"/>
    <s v="30 - FONDOS PROPIOS"/>
    <s v="(blank)"/>
    <s v="99 - MULTIPROVINCIAL"/>
    <n v="900000"/>
    <n v="0"/>
  </r>
  <r>
    <s v="2025"/>
    <x v="5"/>
    <x v="0"/>
    <x v="0"/>
    <x v="4"/>
    <s v="15 - N/A - Instituciones públicas financieras no monetarias"/>
    <s v="5001 - BANCO AGRICOLA DE LA REPUBLICA DOMINICANA"/>
    <s v="0001 - BANCO AGRICOLA  DE LA REPUBLICA DOMINICANA"/>
    <s v="4 - SERVICIOS SOCIALES"/>
    <s v="4.5 - Protección social"/>
    <s v="4.5.10 - Asistencia social"/>
    <s v="2.4 - TRANSFERENCIAS CORRIENTES"/>
    <s v="2.4.1 - TRANSFERENCIAS CORRIENTES AL SECTOR PRIVADO"/>
    <s v="N"/>
    <s v="00 - N/A"/>
    <s v="30 - FONDOS PROPIOS"/>
    <s v="(blank)"/>
    <s v="99 - MULTIPROVINCIAL"/>
    <n v="1200000"/>
    <n v="0"/>
  </r>
  <r>
    <s v="2025"/>
    <x v="5"/>
    <x v="0"/>
    <x v="0"/>
    <x v="4"/>
    <s v="15 - N/A - Instituciones públicas financieras no monetarias"/>
    <s v="5003 - BANCO NACIONAL DE LAS EXPORTACIONES (BANDEX)"/>
    <s v="0001 - BANCO NACIONAL DE LAS EXPORTACIONES (BANDEX)"/>
    <s v="4 - SERVICIOS SOCIALES"/>
    <s v="4.4 - Educación"/>
    <s v="4.4.09 - Enseñanza no atribuible a ningún nivel"/>
    <s v="2.4 - TRANSFERENCIAS CORRIENTES"/>
    <s v="2.4.1 - TRANSFERENCIAS CORRIENTES AL SECTOR PRIVADO"/>
    <s v="N"/>
    <s v="00 - N/A"/>
    <s v="30 - FONDOS PROPIOS"/>
    <s v="(blank)"/>
    <s v="99 - MULTIPROVINCIAL"/>
    <n v="10376450"/>
    <n v="0"/>
  </r>
  <r>
    <s v="2025"/>
    <x v="5"/>
    <x v="0"/>
    <x v="0"/>
    <x v="4"/>
    <s v="15 - N/A - Instituciones públicas financieras no monetarias"/>
    <s v="5005 - CAJA DE AHORROS PARA OBREROS Y MONTE DE PIEDAD"/>
    <s v="0001 - CAJAS DE AHORROS PARA OBREROS Y MONTE DE PIEDAD"/>
    <s v="4 - SERVICIOS SOCIALES"/>
    <s v="4.5 - Protección social"/>
    <s v="4.5.10 - Asistencia social"/>
    <s v="2.4 - TRANSFERENCIAS CORRIENTES"/>
    <s v="2.4.1 - TRANSFERENCIAS CORRIENTES AL SECTOR PRIVADO"/>
    <s v="N"/>
    <s v="00 - N/A"/>
    <s v="30 - FONDOS PROPIOS"/>
    <s v="(blank)"/>
    <s v="01 - DISTRITO NACIONAL"/>
    <n v="5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1 - REMUNERACIONES"/>
    <s v="N"/>
    <s v="00 - N/A"/>
    <s v="10 - FONDO GENERAL"/>
    <s v="(blank)"/>
    <s v="99 - MULTIPROVINCIAL"/>
    <n v="219606646"/>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1 - REMUNERACIONES"/>
    <s v="N"/>
    <s v="00 - N/A"/>
    <s v="30 - FONDOS PROPIOS"/>
    <s v="(blank)"/>
    <s v="99 - MULTIPROVINCIAL"/>
    <n v="669911141"/>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2 - SOBRESUELDOS"/>
    <s v="N"/>
    <s v="00 - N/A"/>
    <s v="30 - FONDOS PROPIOS"/>
    <s v="(blank)"/>
    <s v="99 - MULTIPROVINCIAL"/>
    <n v="237846697"/>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4 - GRATIFICACIONES Y BONIFICACIONES"/>
    <s v="N"/>
    <s v="00 - N/A"/>
    <s v="30 - FONDOS PROPIOS"/>
    <s v="(blank)"/>
    <s v="99 - MULTIPROVINCIAL"/>
    <n v="90184083"/>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5 - CONTRIBUCIONES A LA SEGURIDAD SOCIAL"/>
    <s v="N"/>
    <s v="00 - N/A"/>
    <s v="10 - FONDO GENERAL"/>
    <s v="(blank)"/>
    <s v="99 - MULTIPROVINCIAL"/>
    <n v="30893304"/>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5 - CONTRIBUCIONES A LA SEGURIDAD SOCIAL"/>
    <s v="N"/>
    <s v="00 - N/A"/>
    <s v="30 - FONDOS PROPIOS"/>
    <s v="(blank)"/>
    <s v="99 - MULTIPROVINCIAL"/>
    <n v="93466379"/>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1 - SERVICIOS BÁSICOS"/>
    <s v="N"/>
    <s v="00 - N/A"/>
    <s v="10 - FONDO GENERAL"/>
    <s v="(blank)"/>
    <s v="99 - MULTIPROVINCIAL"/>
    <n v="238276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1 - SERVICIOS BÁSICOS"/>
    <s v="N"/>
    <s v="00 - N/A"/>
    <s v="30 - FONDOS PROPIOS"/>
    <s v="(blank)"/>
    <s v="99 - MULTIPROVINCIAL"/>
    <n v="6372031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2 - PUBLICIDAD, IMPRESIÓN Y ENCUADERNACIÓN"/>
    <s v="N"/>
    <s v="00 - N/A"/>
    <s v="30 - FONDOS PROPIOS"/>
    <s v="(blank)"/>
    <s v="99 - MULTIPROVINCIAL"/>
    <n v="675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3 - VIÁTICOS"/>
    <s v="N"/>
    <s v="00 - N/A"/>
    <s v="30 - FONDOS PROPIOS"/>
    <s v="(blank)"/>
    <s v="99 - MULTIPROVINCIAL"/>
    <n v="180186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4 - TRANSPORTE Y ALMACENAJE"/>
    <s v="N"/>
    <s v="00 - N/A"/>
    <s v="30 - FONDOS PROPIOS"/>
    <s v="(blank)"/>
    <s v="99 - MULTIPROVINCIAL"/>
    <n v="8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5 - ALQUILERES Y RENTAS"/>
    <s v="N"/>
    <s v="00 - N/A"/>
    <s v="10 - FONDO GENERAL"/>
    <s v="(blank)"/>
    <s v="99 - MULTIPROVINCIAL"/>
    <n v="260002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5 - ALQUILERES Y RENTAS"/>
    <s v="N"/>
    <s v="00 - N/A"/>
    <s v="30 - FONDOS PROPIOS"/>
    <s v="(blank)"/>
    <s v="99 - MULTIPROVINCIAL"/>
    <n v="4789998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6 - SEGUROS"/>
    <s v="N"/>
    <s v="00 - N/A"/>
    <s v="30 - FONDOS PROPIOS"/>
    <s v="(blank)"/>
    <s v="99 - MULTIPROVINCIAL"/>
    <n v="163744332"/>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26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8 - OTROS SERVICIOS NO INCLUIDOS EN CONCEPTOS ANTERIORES"/>
    <s v="N"/>
    <s v="00 - N/A"/>
    <s v="30 - FONDOS PROPIOS"/>
    <s v="(blank)"/>
    <s v="99 - MULTIPROVINCIAL"/>
    <n v="52852438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9 - OTRAS CONTRATACIONES DE SERVICIOS"/>
    <s v="N"/>
    <s v="00 - N/A"/>
    <s v="30 - FONDOS PROPIOS"/>
    <s v="(blank)"/>
    <s v="99 - MULTIPROVINCIAL"/>
    <n v="12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1 - ALIMENTOS Y PRODUCTOS AGROFORESTALES"/>
    <s v="N"/>
    <s v="00 - N/A"/>
    <s v="30 - FONDOS PROPIOS"/>
    <s v="(blank)"/>
    <s v="99 - MULTIPROVINCIAL"/>
    <n v="6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2 - TEXTILES Y VESTUARIOS"/>
    <s v="N"/>
    <s v="00 - N/A"/>
    <s v="30 - FONDOS PROPIOS"/>
    <s v="(blank)"/>
    <s v="99 - MULTIPROVINCIAL"/>
    <n v="5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3 - PAPEL, CARTÓN E IMPRESOS"/>
    <s v="N"/>
    <s v="00 - N/A"/>
    <s v="30 - FONDOS PROPIOS"/>
    <s v="(blank)"/>
    <s v="99 - MULTIPROVINCIAL"/>
    <n v="67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4 - PRODUCTOS FARMACÉUTICOS"/>
    <s v="N"/>
    <s v="00 - N/A"/>
    <s v="30 - FONDOS PROPIOS"/>
    <s v="(blank)"/>
    <s v="99 - MULTIPROVINCIAL"/>
    <n v="1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5 - CUERO, CAUCHO Y PLÁSTICO"/>
    <s v="N"/>
    <s v="00 - N/A"/>
    <s v="30 - FONDOS PROPIOS"/>
    <s v="(blank)"/>
    <s v="99 - MULTIPROVINCIAL"/>
    <n v="24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7 - COMBUSTIBLES, LUBRICANTES, PRODUCTOS QUÍMICOS Y CONEXOS"/>
    <s v="N"/>
    <s v="00 - N/A"/>
    <s v="30 - FONDOS PROPIOS"/>
    <s v="(blank)"/>
    <s v="99 - MULTIPROVINCIAL"/>
    <n v="9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9 - PRODUCTOS Y ÚTILES VARIOS"/>
    <s v="N"/>
    <s v="00 - N/A"/>
    <s v="30 - FONDOS PROPIOS"/>
    <s v="(blank)"/>
    <s v="99 - MULTIPROVINCIAL"/>
    <n v="1350000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1 - REMUNERACIONES"/>
    <s v="N"/>
    <s v="00 - N/A"/>
    <s v="10 - FONDO GENERAL"/>
    <s v="(blank)"/>
    <s v="99 - MULTIPROVINCIAL"/>
    <n v="21675242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1 - REMUNERACIONES"/>
    <s v="N"/>
    <s v="00 - N/A"/>
    <s v="30 - FONDOS PROPIOS"/>
    <s v="(blank)"/>
    <s v="99 - MULTIPROVINCIAL"/>
    <n v="111878367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2 - SOBRESUELDOS"/>
    <s v="N"/>
    <s v="00 - N/A"/>
    <s v="30 - FONDOS PROPIOS"/>
    <s v="(blank)"/>
    <s v="99 - MULTIPROVINCIAL"/>
    <n v="2320558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4 - GRATIFICACIONES Y BONIFICACIONES"/>
    <s v="N"/>
    <s v="00 - N/A"/>
    <s v="30 - FONDOS PROPIOS"/>
    <s v="(blank)"/>
    <s v="99 - MULTIPROVINCIAL"/>
    <n v="3839926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5 - CONTRIBUCIONES A LA SEGURIDAD SOCIAL"/>
    <s v="N"/>
    <s v="00 - N/A"/>
    <s v="10 - FONDO GENERAL"/>
    <s v="(blank)"/>
    <s v="99 - MULTIPROVINCIAL"/>
    <n v="33249824"/>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5 - CONTRIBUCIONES A LA SEGURIDAD SOCIAL"/>
    <s v="N"/>
    <s v="00 - N/A"/>
    <s v="30 - FONDOS PROPIOS"/>
    <s v="(blank)"/>
    <s v="99 - MULTIPROVINCIAL"/>
    <n v="109286864"/>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1 - SERVICIOS BÁSICOS"/>
    <s v="N"/>
    <s v="00 - N/A"/>
    <s v="30 - FONDOS PROPIOS"/>
    <s v="(blank)"/>
    <s v="99 - MULTIPROVINCIAL"/>
    <n v="7295105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2 - PUBLICIDAD, IMPRESIÓN Y ENCUADERNACIÓN"/>
    <s v="N"/>
    <s v="00 - N/A"/>
    <s v="30 - FONDOS PROPIOS"/>
    <s v="(blank)"/>
    <s v="99 - MULTIPROVINCIAL"/>
    <n v="8260772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2 - PUBLICIDAD, IMPRESIÓN Y ENCUADERNACIÓN"/>
    <s v="N"/>
    <s v="00 - N/A"/>
    <s v="60 - CREDITO EXTERNO"/>
    <s v="(blank)"/>
    <s v="99 - MULTIPROVINCIAL"/>
    <n v="3792486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3 - VIÁTICOS"/>
    <s v="N"/>
    <s v="00 - N/A"/>
    <s v="30 - FONDOS PROPIOS"/>
    <s v="(blank)"/>
    <s v="99 - MULTIPROVINCIAL"/>
    <n v="2586406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4 - TRANSPORTE Y ALMACENAJE"/>
    <s v="N"/>
    <s v="00 - N/A"/>
    <s v="30 - FONDOS PROPIOS"/>
    <s v="(blank)"/>
    <s v="99 - MULTIPROVINCIAL"/>
    <n v="442499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5 - ALQUILERES Y RENTAS"/>
    <s v="N"/>
    <s v="00 - N/A"/>
    <s v="30 - FONDOS PROPIOS"/>
    <s v="(blank)"/>
    <s v="99 - MULTIPROVINCIAL"/>
    <n v="19249032"/>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6 - SEGUROS"/>
    <s v="N"/>
    <s v="00 - N/A"/>
    <s v="30 - FONDOS PROPIOS"/>
    <s v="(blank)"/>
    <s v="99 - MULTIPROVINCIAL"/>
    <n v="18681996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6 - SEGUROS"/>
    <s v="N"/>
    <s v="00 - N/A"/>
    <s v="60 - CREDITO EXTERNO"/>
    <s v="(blank)"/>
    <s v="99 - MULTIPROVINCIAL"/>
    <n v="137335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5905800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30 - FONDOS PROPIOS"/>
    <s v="(blank)"/>
    <s v="99 - MULTIPROVINCIAL"/>
    <n v="22182110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60 - CREDITO EXTERNO"/>
    <s v="(blank)"/>
    <s v="99 - MULTIPROVINCIAL"/>
    <n v="17363927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9 - OTRAS CONTRATACIONES DE SERVICIOS"/>
    <s v="N"/>
    <s v="00 - N/A"/>
    <s v="30 - FONDOS PROPIOS"/>
    <s v="(blank)"/>
    <s v="99 - MULTIPROVINCIAL"/>
    <n v="1462965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1 - ALIMENTOS Y PRODUCTOS AGROFORESTALES"/>
    <s v="N"/>
    <s v="00 - N/A"/>
    <s v="30 - FONDOS PROPIOS"/>
    <s v="(blank)"/>
    <s v="99 - MULTIPROVINCIAL"/>
    <n v="585321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1 - ALIMENTOS Y PRODUCTOS AGROFORESTALES"/>
    <s v="N"/>
    <s v="00 - N/A"/>
    <s v="60 - CREDITO EXTERNO"/>
    <s v="(blank)"/>
    <s v="99 - MULTIPROVINCIAL"/>
    <n v="9419718"/>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2 - TEXTILES Y VESTUARIOS"/>
    <s v="N"/>
    <s v="00 - N/A"/>
    <s v="30 - FONDOS PROPIOS"/>
    <s v="(blank)"/>
    <s v="99 - MULTIPROVINCIAL"/>
    <n v="8188867"/>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3 - PAPEL, CARTÓN E IMPRESOS"/>
    <s v="N"/>
    <s v="00 - N/A"/>
    <s v="30 - FONDOS PROPIOS"/>
    <s v="(blank)"/>
    <s v="99 - MULTIPROVINCIAL"/>
    <n v="411510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5 - CUERO, CAUCHO Y PLÁSTICO"/>
    <s v="N"/>
    <s v="00 - N/A"/>
    <s v="30 - FONDOS PROPIOS"/>
    <s v="(blank)"/>
    <s v="99 - MULTIPROVINCIAL"/>
    <n v="410476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7 - COMBUSTIBLES, LUBRICANTES, PRODUCTOS QUÍMICOS Y CONEXOS"/>
    <s v="N"/>
    <s v="00 - N/A"/>
    <s v="30 - FONDOS PROPIOS"/>
    <s v="(blank)"/>
    <s v="99 - MULTIPROVINCIAL"/>
    <n v="4767643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9 - PRODUCTOS Y ÚTILES VARIOS"/>
    <s v="N"/>
    <s v="00 - N/A"/>
    <s v="30 - FONDOS PROPIOS"/>
    <s v="(blank)"/>
    <s v="99 - MULTIPROVINCIAL"/>
    <n v="32085551"/>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1 - REMUNERACIONES"/>
    <s v="N"/>
    <s v="00 - N/A"/>
    <s v="30 - FONDOS PROPIOS"/>
    <s v="(blank)"/>
    <s v="99 - MULTIPROVINCIAL"/>
    <n v="288667572"/>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3 - DIETAS Y GASTOS DE REPRESENTACIÓN"/>
    <s v="N"/>
    <s v="00 - N/A"/>
    <s v="30 - FONDOS PROPIOS"/>
    <s v="(blank)"/>
    <s v="99 - MULTIPROVINCIAL"/>
    <n v="13448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5 - CONTRIBUCIONES A LA SEGURIDAD SOCIAL"/>
    <s v="N"/>
    <s v="00 - N/A"/>
    <s v="30 - FONDOS PROPIOS"/>
    <s v="(blank)"/>
    <s v="99 - MULTIPROVINCIAL"/>
    <n v="177862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1 - SERVICIOS BÁSICOS"/>
    <s v="N"/>
    <s v="00 - N/A"/>
    <s v="30 - FONDOS PROPIOS"/>
    <s v="(blank)"/>
    <s v="99 - MULTIPROVINCIAL"/>
    <n v="14715656"/>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2 - PUBLICIDAD, IMPRESIÓN Y ENCUADERNACIÓN"/>
    <s v="N"/>
    <s v="00 - N/A"/>
    <s v="30 - FONDOS PROPIOS"/>
    <s v="(blank)"/>
    <s v="99 - MULTIPROVINCIAL"/>
    <n v="11430454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3 - VIÁTICOS"/>
    <s v="N"/>
    <s v="00 - N/A"/>
    <s v="30 - FONDOS PROPIOS"/>
    <s v="(blank)"/>
    <s v="99 - MULTIPROVINCIAL"/>
    <n v="62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4 - TRANSPORTE Y ALMACENAJE"/>
    <s v="N"/>
    <s v="00 - N/A"/>
    <s v="30 - FONDOS PROPIOS"/>
    <s v="(blank)"/>
    <s v="99 - MULTIPROVINCIAL"/>
    <n v="125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5 - ALQUILERES Y RENTAS"/>
    <s v="N"/>
    <s v="00 - N/A"/>
    <s v="30 - FONDOS PROPIOS"/>
    <s v="(blank)"/>
    <s v="99 - MULTIPROVINCIAL"/>
    <n v="57062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6 - SEGUROS"/>
    <s v="N"/>
    <s v="00 - N/A"/>
    <s v="30 - FONDOS PROPIOS"/>
    <s v="(blank)"/>
    <s v="99 - MULTIPROVINCIAL"/>
    <n v="70106307"/>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72310528"/>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8 - OTROS SERVICIOS NO INCLUIDOS EN CONCEPTOS ANTERIORES"/>
    <s v="N"/>
    <s v="00 - N/A"/>
    <s v="30 - FONDOS PROPIOS"/>
    <s v="(blank)"/>
    <s v="99 - MULTIPROVINCIAL"/>
    <n v="30093528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1 - ALIMENTOS Y PRODUCTOS AGROFORESTALES"/>
    <s v="N"/>
    <s v="00 - N/A"/>
    <s v="30 - FONDOS PROPIOS"/>
    <s v="(blank)"/>
    <s v="99 - MULTIPROVINCIAL"/>
    <n v="737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2 - TEXTILES Y VESTUARIOS"/>
    <s v="N"/>
    <s v="00 - N/A"/>
    <s v="30 - FONDOS PROPIOS"/>
    <s v="(blank)"/>
    <s v="99 - MULTIPROVINCIAL"/>
    <n v="10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3 - PAPEL, CARTÓN E IMPRESOS"/>
    <s v="N"/>
    <s v="00 - N/A"/>
    <s v="30 - FONDOS PROPIOS"/>
    <s v="(blank)"/>
    <s v="99 - MULTIPROVINCIAL"/>
    <n v="9364471"/>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5 - CUERO, CAUCHO Y PLÁSTICO"/>
    <s v="N"/>
    <s v="00 - N/A"/>
    <s v="30 - FONDOS PROPIOS"/>
    <s v="(blank)"/>
    <s v="99 - MULTIPROVINCIAL"/>
    <n v="15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7 - COMBUSTIBLES, LUBRICANTES, PRODUCTOS QUÍMICOS Y CONEXOS"/>
    <s v="N"/>
    <s v="00 - N/A"/>
    <s v="30 - FONDOS PROPIOS"/>
    <s v="(blank)"/>
    <s v="99 - MULTIPROVINCIAL"/>
    <n v="32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9 - PRODUCTOS Y ÚTILES VARIOS"/>
    <s v="N"/>
    <s v="00 - N/A"/>
    <s v="30 - FONDOS PROPIOS"/>
    <s v="(blank)"/>
    <s v="99 - MULTIPROVINCIAL"/>
    <n v="512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1 - REMUNERACIONES"/>
    <s v="N"/>
    <s v="00 - N/A"/>
    <s v="10 - FONDO GENERAL"/>
    <s v="(blank)"/>
    <s v="99 - MULTIPROVINCIAL"/>
    <n v="42921119"/>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1 - REMUNERACIONES"/>
    <s v="N"/>
    <s v="00 - N/A"/>
    <s v="30 - FONDOS PROPIOS"/>
    <s v="(blank)"/>
    <s v="99 - MULTIPROVINCIAL"/>
    <n v="9854243"/>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2 - SOBRESUELDOS"/>
    <s v="N"/>
    <s v="00 - N/A"/>
    <s v="10 - FONDO GENERAL"/>
    <s v="(blank)"/>
    <s v="99 - MULTIPROVINCIAL"/>
    <n v="1872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2 - SOBRESUELDOS"/>
    <s v="N"/>
    <s v="00 - N/A"/>
    <s v="30 - FONDOS PROPIOS"/>
    <s v="(blank)"/>
    <s v="99 - MULTIPROVINCIAL"/>
    <n v="780906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3 - DIETAS Y GASTOS DE REPRESENTACIÓN"/>
    <s v="N"/>
    <s v="00 - N/A"/>
    <s v="30 - FONDOS PROPIOS"/>
    <s v="(blank)"/>
    <s v="99 - MULTIPROVINCIAL"/>
    <n v="90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4 - GRATIFICACIONES Y BONIFICACIONES"/>
    <s v="N"/>
    <s v="00 - N/A"/>
    <s v="30 - FONDOS PROPIOS"/>
    <s v="(blank)"/>
    <s v="99 - MULTIPROVINCIAL"/>
    <n v="32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5 - CONTRIBUCIONES A LA SEGURIDAD SOCIAL"/>
    <s v="N"/>
    <s v="00 - N/A"/>
    <s v="10 - FONDO GENERAL"/>
    <s v="(blank)"/>
    <s v="99 - MULTIPROVINCIAL"/>
    <n v="5965776"/>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1 - SERVICIOS BÁSICOS"/>
    <s v="N"/>
    <s v="00 - N/A"/>
    <s v="30 - FONDOS PROPIOS"/>
    <s v="(blank)"/>
    <s v="99 - MULTIPROVINCIAL"/>
    <n v="3485724"/>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2 - PUBLICIDAD, IMPRESIÓN Y ENCUADERNACIÓN"/>
    <s v="N"/>
    <s v="00 - N/A"/>
    <s v="30 - FONDOS PROPIOS"/>
    <s v="(blank)"/>
    <s v="99 - MULTIPROVINCIAL"/>
    <n v="158755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3 - VIÁTICOS"/>
    <s v="N"/>
    <s v="00 - N/A"/>
    <s v="30 - FONDOS PROPIOS"/>
    <s v="(blank)"/>
    <s v="99 - MULTIPROVINCIAL"/>
    <n v="84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4 - TRANSPORTE Y ALMACENAJE"/>
    <s v="N"/>
    <s v="00 - N/A"/>
    <s v="30 - FONDOS PROPIOS"/>
    <s v="(blank)"/>
    <s v="99 - MULTIPROVINCIAL"/>
    <n v="1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5 - ALQUILERES Y RENTAS"/>
    <s v="N"/>
    <s v="00 - N/A"/>
    <s v="30 - FONDOS PROPIOS"/>
    <s v="(blank)"/>
    <s v="99 - MULTIPROVINCIAL"/>
    <n v="1875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6 - SEGUROS"/>
    <s v="N"/>
    <s v="00 - N/A"/>
    <s v="30 - FONDOS PROPIOS"/>
    <s v="(blank)"/>
    <s v="99 - MULTIPROVINCIAL"/>
    <n v="845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51718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8 - OTROS SERVICIOS NO INCLUIDOS EN CONCEPTOS ANTERIORES"/>
    <s v="N"/>
    <s v="00 - N/A"/>
    <s v="30 - FONDOS PROPIOS"/>
    <s v="(blank)"/>
    <s v="99 - MULTIPROVINCIAL"/>
    <n v="25405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1 - ALIMENTOS Y PRODUCTOS AGROFORESTALES"/>
    <s v="N"/>
    <s v="00 - N/A"/>
    <s v="30 - FONDOS PROPIOS"/>
    <s v="(blank)"/>
    <s v="99 - MULTIPROVINCIAL"/>
    <n v="515854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2 - TEXTILES Y VESTUARIOS"/>
    <s v="N"/>
    <s v="00 - N/A"/>
    <s v="30 - FONDOS PROPIOS"/>
    <s v="(blank)"/>
    <s v="99 - MULTIPROVINCIAL"/>
    <n v="8003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3 - PAPEL, CARTÓN E IMPRESOS"/>
    <s v="N"/>
    <s v="00 - N/A"/>
    <s v="30 - FONDOS PROPIOS"/>
    <s v="(blank)"/>
    <s v="99 - MULTIPROVINCIAL"/>
    <n v="69824"/>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5 - CUERO, CAUCHO Y PLÁSTICO"/>
    <s v="N"/>
    <s v="00 - N/A"/>
    <s v="30 - FONDOS PROPIOS"/>
    <s v="(blank)"/>
    <s v="99 - MULTIPROVINCIAL"/>
    <n v="42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7 - COMBUSTIBLES, LUBRICANTES, PRODUCTOS QUÍMICOS Y CONEXOS"/>
    <s v="N"/>
    <s v="00 - N/A"/>
    <s v="30 - FONDOS PROPIOS"/>
    <s v="(blank)"/>
    <s v="99 - MULTIPROVINCIAL"/>
    <n v="28045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9 - PRODUCTOS Y ÚTILES VARIOS"/>
    <s v="N"/>
    <s v="00 - N/A"/>
    <s v="30 - FONDOS PROPIOS"/>
    <s v="(blank)"/>
    <s v="99 - MULTIPROVINCIAL"/>
    <n v="1612649"/>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1 - MOBILIARIO Y EQUIPO"/>
    <s v="N"/>
    <s v="00 - N/A"/>
    <s v="30 - FONDOS PROPIOS"/>
    <s v="(blank)"/>
    <s v="99 - MULTIPROVINCIAL"/>
    <n v="43937551"/>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4 - VEHÍCULOS Y EQUIPO DE TRANSPORTE, TRACCIÓN Y ELEVACIÓN"/>
    <s v="N"/>
    <s v="00 - N/A"/>
    <s v="30 - FONDOS PROPIOS"/>
    <s v="(blank)"/>
    <s v="99 - MULTIPROVINCIAL"/>
    <n v="15000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5 - MAQUINARIA, OTROS EQUIPOS Y HERRAMIENTAS"/>
    <s v="N"/>
    <s v="00 - N/A"/>
    <s v="30 - FONDOS PROPIOS"/>
    <s v="(blank)"/>
    <s v="99 - MULTIPROVINCIAL"/>
    <n v="8687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8 - BIENES INTANGIBLES"/>
    <s v="N"/>
    <s v="00 - N/A"/>
    <s v="30 - FONDOS PROPIOS"/>
    <s v="(blank)"/>
    <s v="99 - MULTIPROVINCIAL"/>
    <n v="20000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7 - OBRAS"/>
    <s v="2.7.1 - OBRAS EN EDIFICACIONES"/>
    <s v="N"/>
    <s v="00 - N/A"/>
    <s v="30 - FONDOS PROPIOS"/>
    <s v="(blank)"/>
    <s v="99 - MULTIPROVINCIAL"/>
    <n v="890000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1 - MOBILIARIO Y EQUIPO"/>
    <s v="N"/>
    <s v="00 - N/A"/>
    <s v="30 - FONDOS PROPIOS"/>
    <s v="(blank)"/>
    <s v="99 - MULTIPROVINCIAL"/>
    <n v="12983616"/>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1 - MOBILIARIO Y EQUIPO"/>
    <s v="N"/>
    <s v="00 - N/A"/>
    <s v="60 - CREDITO EXTERNO"/>
    <s v="(blank)"/>
    <s v="99 - MULTIPROVINCIAL"/>
    <n v="239188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4 - VEHÍCULOS Y EQUIPO DE TRANSPORTE, TRACCIÓN Y ELEVACIÓN"/>
    <s v="N"/>
    <s v="00 - N/A"/>
    <s v="60 - CREDITO EXTERNO"/>
    <s v="(blank)"/>
    <s v="99 - MULTIPROVINCIAL"/>
    <n v="43755357"/>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5 - MAQUINARIA, OTROS EQUIPOS Y HERRAMIENTAS"/>
    <s v="N"/>
    <s v="00 - N/A"/>
    <s v="30 - FONDOS PROPIOS"/>
    <s v="(blank)"/>
    <s v="99 - MULTIPROVINCIAL"/>
    <n v="9746055"/>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5 - MAQUINARIA, OTROS EQUIPOS Y HERRAMIENTAS"/>
    <s v="N"/>
    <s v="00 - N/A"/>
    <s v="60 - CREDITO EXTERNO"/>
    <s v="(blank)"/>
    <s v="99 - MULTIPROVINCIAL"/>
    <n v="60864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8 - BIENES INTANGIBLES"/>
    <s v="N"/>
    <s v="00 - N/A"/>
    <s v="60 - CREDITO EXTERNO"/>
    <s v="(blank)"/>
    <s v="99 - MULTIPROVINCIAL"/>
    <n v="602300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7 - OBRAS"/>
    <s v="2.7.1 - OBRAS EN EDIFICACIONES"/>
    <s v="N"/>
    <s v="00 - N/A"/>
    <s v="30 - FONDOS PROPIOS"/>
    <s v="(blank)"/>
    <s v="99 - MULTIPROVINCIAL"/>
    <n v="124335000"/>
    <n v="0"/>
  </r>
  <r>
    <s v="2025"/>
    <x v="5"/>
    <x v="0"/>
    <x v="1"/>
    <x v="7"/>
    <s v="15 - N/A - Instituciones públicas financieras no monetarias"/>
    <s v="5003 - BANCO NACIONAL DE LAS EXPORTACIONES (BANDEX)"/>
    <s v="0001 - BANCO NACIONAL DE LAS EXPORTACIONES (BANDEX)"/>
    <s v="2 - SERVICIOS ECONÓMICOS"/>
    <s v="2.8 - Banca y seguros"/>
    <s v="2.8.02 - Operación de la banca y del sector seguros"/>
    <s v="2.6 - BIENES MUEBLES, INMUEBLES E INTANGIBLES"/>
    <s v="2.6.1 - MOBILIARIO Y EQUIPO"/>
    <s v="N"/>
    <s v="00 - N/A"/>
    <s v="30 - FONDOS PROPIOS"/>
    <s v="(blank)"/>
    <s v="99 - MULTIPROVINCIAL"/>
    <n v="20871436"/>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1 - MOBILIARIO Y EQUIPO"/>
    <s v="N"/>
    <s v="00 - N/A"/>
    <s v="30 - FONDOS PROPIOS"/>
    <s v="(blank)"/>
    <s v="99 - MULTIPROVINCIAL"/>
    <n v="5700000"/>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5 - MAQUINARIA, OTROS EQUIPOS Y HERRAMIENTAS"/>
    <s v="N"/>
    <s v="00 - N/A"/>
    <s v="30 - FONDOS PROPIOS"/>
    <s v="(blank)"/>
    <s v="99 - MULTIPROVINCIAL"/>
    <n v="850000"/>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6 - EQUIPOS DE DEFENSA Y SEGURIDAD"/>
    <s v="N"/>
    <s v="00 - N/A"/>
    <s v="30 - FONDOS PROPIOS"/>
    <s v="(blank)"/>
    <s v="99 - MULTIPROVINCIAL"/>
    <n v="250000"/>
    <n v="0"/>
  </r>
  <r>
    <s v="2025"/>
    <x v="5"/>
    <x v="0"/>
    <x v="1"/>
    <x v="15"/>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8 - ADQUISICION DE ACTIVOS FINANCIEROS CON FINES DE POLÍTICA"/>
    <s v="2.8.1 - CONCESIÓN DE PRESTAMOS"/>
    <s v="N"/>
    <s v="00 - N/A"/>
    <s v="30 - FONDOS PROPIOS"/>
    <s v="(blank)"/>
    <s v="99 - MULTIPROVINCIAL"/>
    <n v="60000000"/>
    <n v="0"/>
  </r>
  <r>
    <s v="2025"/>
    <x v="5"/>
    <x v="0"/>
    <x v="1"/>
    <x v="15"/>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8 - ADQUISICION DE ACTIVOS FINANCIEROS CON FINES DE POLÍTICA"/>
    <s v="2.8.2 - ADQUISICIÓN DE TÍTULOS VALORES REPRESENTATIVOS DE DEUDA"/>
    <s v="N"/>
    <s v="00 - N/A"/>
    <s v="30 - FONDOS PROPIOS"/>
    <s v="(blank)"/>
    <s v="99 - MULTIPROVINCIAL"/>
    <n v="1000000"/>
    <n v="0"/>
  </r>
  <r>
    <s v="2025"/>
    <x v="5"/>
    <x v="1"/>
    <x v="2"/>
    <x v="12"/>
    <s v="15 - N/A - Instituciones públicas financieras no monetarias"/>
    <s v="5007 - CONS. NAC. PROM. Y APOYO A LA MICRO, PEQ. Y MEDIANA EMPRESA-PROMIPYME"/>
    <s v="0001 - CONS. NAC. DE PROM Y AP. A LA MIC. PEQ. Y MED EMPRESAS"/>
    <s v="0 - N/A"/>
    <s v="0.0 - N/A"/>
    <s v="0.0.00 - N/A"/>
    <s v="4.1 - Incremento de activos financieros"/>
    <s v="4.1.1 - Incremento de activos financieros corrientes"/>
    <s v="N"/>
    <s v="00 - N/A"/>
    <s v="10 - FONDO GENERAL"/>
    <s v="(blank)"/>
    <s v="99 - MULTIPROVINCIAL"/>
    <n v="500000000"/>
    <n v="0"/>
  </r>
  <r>
    <s v="2025"/>
    <x v="5"/>
    <x v="1"/>
    <x v="2"/>
    <x v="12"/>
    <s v="15 - N/A - Instituciones públicas financieras no monetarias"/>
    <s v="5007 - CONS. NAC. PROM. Y APOYO A LA MICRO, PEQ. Y MEDIANA EMPRESA-PROMIPYME"/>
    <s v="0001 - CONS. NAC. DE PROM Y AP. A LA MIC. PEQ. Y MED EMPRESAS"/>
    <s v="0 - N/A"/>
    <s v="0.0 - N/A"/>
    <s v="0.0.00 - N/A"/>
    <s v="4.1 - Incremento de activos financieros"/>
    <s v="4.1.1 - Incremento de activos financieros corrientes"/>
    <s v="N"/>
    <s v="00 - N/A"/>
    <s v="30 - FONDOS PROPIOS"/>
    <s v="(blank)"/>
    <s v="99 - MULTIPROVINCIAL"/>
    <n v="7499613682"/>
    <n v="0"/>
  </r>
  <r>
    <s v="2025"/>
    <x v="5"/>
    <x v="1"/>
    <x v="2"/>
    <x v="12"/>
    <s v="15 - N/A - Instituciones públicas financieras no monetarias"/>
    <s v="5001 - BANCO AGRICOLA DE LA REPUBLICA DOMINICANA"/>
    <s v="0001 - BANCO AGRICOLA  DE LA REPUBLICA DOMINICANA"/>
    <s v="0 - N/A"/>
    <s v="0.0 - N/A"/>
    <s v="0.0.00 - N/A"/>
    <s v="4.1 - Incremento de activos financieros"/>
    <s v="4.1.1 - Incremento de activos financieros corrientes"/>
    <s v="N"/>
    <s v="00 - N/A"/>
    <s v="30 - FONDOS PROPIOS"/>
    <s v="(blank)"/>
    <s v="99 - MULTIPROVINCIAL"/>
    <n v="27088102212"/>
    <n v="0"/>
  </r>
  <r>
    <s v="2025"/>
    <x v="5"/>
    <x v="1"/>
    <x v="2"/>
    <x v="12"/>
    <s v="15 - N/A - Instituciones públicas financieras no monetarias"/>
    <s v="5001 - BANCO AGRICOLA DE LA REPUBLICA DOMINICANA"/>
    <s v="0001 - BANCO AGRICOLA  DE LA REPUBLICA DOMINICANA"/>
    <s v="0 - N/A"/>
    <s v="0.0 - N/A"/>
    <s v="0.0.00 - N/A"/>
    <s v="4.1 - Incremento de activos financieros"/>
    <s v="4.1.1 - Incremento de activos financieros corrientes"/>
    <s v="N"/>
    <s v="00 - N/A"/>
    <s v="60 - CREDITO EXTERNO"/>
    <s v="(blank)"/>
    <s v="99 - MULTIPROVINCIAL"/>
    <n v="1726282229"/>
    <n v="0"/>
  </r>
  <r>
    <s v="2025"/>
    <x v="5"/>
    <x v="1"/>
    <x v="2"/>
    <x v="12"/>
    <s v="15 - N/A - Instituciones públicas financieras no monetarias"/>
    <s v="5003 - BANCO NACIONAL DE LAS EXPORTACIONES (BANDEX)"/>
    <s v="0001 - BANCO NACIONAL DE LAS EXPORTACIONES (BANDEX)"/>
    <s v="0 - N/A"/>
    <s v="0.0 - N/A"/>
    <s v="0.0.00 - N/A"/>
    <s v="4.1 - Incremento de activos financieros"/>
    <s v="4.1.1 - Incremento de activos financieros corrientes"/>
    <s v="N"/>
    <s v="00 - N/A"/>
    <s v="30 - FONDOS PROPIOS"/>
    <s v="(blank)"/>
    <s v="99 - MULTIPROVINCIAL"/>
    <n v="4942055395"/>
    <n v="0"/>
  </r>
  <r>
    <s v="2025"/>
    <x v="5"/>
    <x v="1"/>
    <x v="2"/>
    <x v="12"/>
    <s v="15 - N/A - Instituciones públicas financieras no monetarias"/>
    <s v="5003 - BANCO NACIONAL DE LAS EXPORTACIONES (BANDEX)"/>
    <s v="0001 - BANCO NACIONAL DE LAS EXPORTACIONES (BANDEX)"/>
    <s v="0 - N/A"/>
    <s v="0.0 - N/A"/>
    <s v="0.0.00 - N/A"/>
    <s v="4.1 - Incremento de activos financieros"/>
    <s v="4.1.2 - Incremento de activos financieros no corrientes"/>
    <s v="N"/>
    <s v="00 - N/A"/>
    <s v="30 - FONDOS PROPIOS"/>
    <s v="(blank)"/>
    <s v="99 - MULTIPROVINCIAL"/>
    <n v="5500018958"/>
    <n v="0"/>
  </r>
  <r>
    <s v="2025"/>
    <x v="5"/>
    <x v="1"/>
    <x v="2"/>
    <x v="13"/>
    <s v="15 - N/A - Instituciones públicas financieras no monetarias"/>
    <s v="5003 - BANCO NACIONAL DE LAS EXPORTACIONES (BANDEX)"/>
    <s v="0001 - BANCO NACIONAL DE LAS EXPORTACIONES (BANDEX)"/>
    <s v="0 - N/A"/>
    <s v="0.0 - N/A"/>
    <s v="0.0.00 - N/A"/>
    <s v="4.2 - Disminución de pasivos"/>
    <s v="4.2.1 - Disminución de pasivos corrientes"/>
    <s v="N"/>
    <s v="00 - N/A"/>
    <s v="30 - FONDOS PROPIOS"/>
    <s v="(blank)"/>
    <s v="00 - NO CLASIFICADO"/>
    <n v="7525052704"/>
    <n v="0"/>
  </r>
  <r>
    <s v="2025"/>
    <x v="6"/>
    <x v="0"/>
    <x v="0"/>
    <x v="1"/>
    <s v="14 - N/A - Instituciones públicas financieras monetarias"/>
    <s v="5004 - BANCO DE RESERVAS DE LA REPUBLICA DOMINICANA"/>
    <s v="0001 - BANCO DE RESERVAS DE LA REPUBLICA DOMINICANA"/>
    <s v="4 - SERVICIOS SOCIALES"/>
    <s v="4.5 - Protección social"/>
    <s v="4.5.01 - Edad avanzada, pensiones (por edad o incapacidad)"/>
    <s v="2.4 - TRANSFERENCIAS CORRIENTES"/>
    <s v="2.4.1 - TRANSFERENCIAS CORRIENTES AL SECTOR PRIVADO"/>
    <s v="N"/>
    <s v="00 - N/A"/>
    <s v="30 - FONDOS PROPIOS"/>
    <s v="(blank)"/>
    <s v="99 - MULTIPROVINCIAL"/>
    <n v="442512396"/>
    <n v="0"/>
  </r>
  <r>
    <s v="2025"/>
    <x v="6"/>
    <x v="0"/>
    <x v="0"/>
    <x v="2"/>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8 - OTROS SERVICIOS NO INCLUIDOS EN CONCEPTOS ANTERIORES"/>
    <s v="N"/>
    <s v="00 - N/A"/>
    <s v="30 - FONDOS PROPIOS"/>
    <s v="(blank)"/>
    <s v="99 - MULTIPROVINCIAL"/>
    <n v="52339423187"/>
    <n v="0"/>
  </r>
  <r>
    <s v="2025"/>
    <x v="6"/>
    <x v="0"/>
    <x v="0"/>
    <x v="4"/>
    <s v="14 - N/A - Instituciones públicas financieras monetarias"/>
    <s v="5004 - BANCO DE RESERVAS DE LA REPUBLICA DOMINICANA"/>
    <s v="0001 - BANCO DE RESERVAS DE LA REPUBLICA DOMINICANA"/>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30 - FONDOS PROPIOS"/>
    <s v="(blank)"/>
    <s v="99 - MULTIPROVINCIAL"/>
    <n v="1165531656"/>
    <n v="0"/>
  </r>
  <r>
    <s v="2025"/>
    <x v="6"/>
    <x v="0"/>
    <x v="0"/>
    <x v="4"/>
    <s v="14 - N/A - Instituciones públicas financieras monetarias"/>
    <s v="5004 - BANCO DE RESERVAS DE LA REPUBLICA DOMINICANA"/>
    <s v="0001 - BANCO DE RESERVAS DE LA REPUBLICA DOMINICANA"/>
    <s v="4 - SERVICIOS SOCIALES"/>
    <s v="4.4 - Educación"/>
    <s v="4.4.09 - Enseñanza no atribuible a ningún nivel"/>
    <s v="2.4 - TRANSFERENCIAS CORRIENTES"/>
    <s v="2.4.1 - TRANSFERENCIAS CORRIENTES AL SECTOR PRIVADO"/>
    <s v="N"/>
    <s v="00 - N/A"/>
    <s v="30 - FONDOS PROPIOS"/>
    <s v="(blank)"/>
    <s v="99 - MULTIPROVINCIAL"/>
    <n v="51958527"/>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1 - REMUNERACIONES"/>
    <s v="N"/>
    <s v="00 - N/A"/>
    <s v="30 - FONDOS PROPIOS"/>
    <s v="(blank)"/>
    <s v="99 - MULTIPROVINCIAL"/>
    <n v="1328670592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2 - SOBRESUELDOS"/>
    <s v="N"/>
    <s v="00 - N/A"/>
    <s v="30 - FONDOS PROPIOS"/>
    <s v="(blank)"/>
    <s v="99 - MULTIPROVINCIAL"/>
    <n v="147187089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3 - DIETAS Y GASTOS DE REPRESENTACIÓN"/>
    <s v="N"/>
    <s v="00 - N/A"/>
    <s v="30 - FONDOS PROPIOS"/>
    <s v="(blank)"/>
    <s v="99 - MULTIPROVINCIAL"/>
    <n v="57394726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4 - GRATIFICACIONES Y BONIFICACIONES"/>
    <s v="N"/>
    <s v="00 - N/A"/>
    <s v="30 - FONDOS PROPIOS"/>
    <s v="(blank)"/>
    <s v="99 - MULTIPROVINCIAL"/>
    <n v="948688695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5 - CONTRIBUCIONES A LA SEGURIDAD SOCIAL"/>
    <s v="N"/>
    <s v="00 - N/A"/>
    <s v="30 - FONDOS PROPIOS"/>
    <s v="(blank)"/>
    <s v="99 - MULTIPROVINCIAL"/>
    <n v="1071078424"/>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1 - SERVICIOS BÁSICOS"/>
    <s v="N"/>
    <s v="00 - N/A"/>
    <s v="30 - FONDOS PROPIOS"/>
    <s v="(blank)"/>
    <s v="99 - MULTIPROVINCIAL"/>
    <n v="108323923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2 - PUBLICIDAD, IMPRESIÓN Y ENCUADERNACIÓN"/>
    <s v="N"/>
    <s v="00 - N/A"/>
    <s v="30 - FONDOS PROPIOS"/>
    <s v="(blank)"/>
    <s v="99 - MULTIPROVINCIAL"/>
    <n v="527865127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3 - VIÁTICOS"/>
    <s v="N"/>
    <s v="00 - N/A"/>
    <s v="30 - FONDOS PROPIOS"/>
    <s v="(blank)"/>
    <s v="99 - MULTIPROVINCIAL"/>
    <n v="415493435"/>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4 - TRANSPORTE Y ALMACENAJE"/>
    <s v="N"/>
    <s v="00 - N/A"/>
    <s v="30 - FONDOS PROPIOS"/>
    <s v="(blank)"/>
    <s v="99 - MULTIPROVINCIAL"/>
    <n v="151238754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5 - ALQUILERES Y RENTAS"/>
    <s v="N"/>
    <s v="00 - N/A"/>
    <s v="30 - FONDOS PROPIOS"/>
    <s v="(blank)"/>
    <s v="99 - MULTIPROVINCIAL"/>
    <n v="2312056652"/>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6 - SEGUROS"/>
    <s v="N"/>
    <s v="00 - N/A"/>
    <s v="30 - FONDOS PROPIOS"/>
    <s v="(blank)"/>
    <s v="99 - MULTIPROVINCIAL"/>
    <n v="2057021818"/>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98920901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8 - OTROS SERVICIOS NO INCLUIDOS EN CONCEPTOS ANTERIORES"/>
    <s v="N"/>
    <s v="00 - N/A"/>
    <s v="30 - FONDOS PROPIOS"/>
    <s v="(blank)"/>
    <s v="99 - MULTIPROVINCIAL"/>
    <n v="43064845972"/>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2 - TEXTILES Y VESTUARIOS"/>
    <s v="N"/>
    <s v="00 - N/A"/>
    <s v="30 - FONDOS PROPIOS"/>
    <s v="(blank)"/>
    <s v="99 - MULTIPROVINCIAL"/>
    <n v="37710000"/>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3 - PAPEL, CARTÓN E IMPRESOS"/>
    <s v="N"/>
    <s v="00 - N/A"/>
    <s v="30 - FONDOS PROPIOS"/>
    <s v="(blank)"/>
    <s v="99 - MULTIPROVINCIAL"/>
    <n v="29037141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7 - COMBUSTIBLES, LUBRICANTES, PRODUCTOS QUÍMICOS Y CONEXOS"/>
    <s v="N"/>
    <s v="00 - N/A"/>
    <s v="30 - FONDOS PROPIOS"/>
    <s v="(blank)"/>
    <s v="99 - MULTIPROVINCIAL"/>
    <n v="10618237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9 - PRODUCTOS Y ÚTILES VARIOS"/>
    <s v="N"/>
    <s v="00 - N/A"/>
    <s v="30 - FONDOS PROPIOS"/>
    <s v="(blank)"/>
    <s v="99 - MULTIPROVINCIAL"/>
    <n v="718532163"/>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1 - MOBILIARIO Y EQUIPO"/>
    <s v="N"/>
    <s v="00 - N/A"/>
    <s v="30 - FONDOS PROPIOS"/>
    <s v="(blank)"/>
    <s v="99 - MULTIPROVINCIAL"/>
    <n v="1081890383"/>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4 - VEHÍCULOS Y EQUIPO DE TRANSPORTE, TRACCIÓN Y ELEVACIÓN"/>
    <s v="N"/>
    <s v="00 - N/A"/>
    <s v="30 - FONDOS PROPIOS"/>
    <s v="(blank)"/>
    <s v="99 - MULTIPROVINCIAL"/>
    <n v="321193618"/>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8 - BIENES INTANGIBLES"/>
    <s v="N"/>
    <s v="00 - N/A"/>
    <s v="30 - FONDOS PROPIOS"/>
    <s v="(blank)"/>
    <s v="99 - MULTIPROVINCIAL"/>
    <n v="323268999"/>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7 - OBRAS"/>
    <s v="2.7.1 - OBRAS EN EDIFICACIONES"/>
    <s v="N"/>
    <s v="00 - N/A"/>
    <s v="30 - FONDOS PROPIOS"/>
    <s v="(blank)"/>
    <s v="99 - MULTIPROVINCIAL"/>
    <n v="982908440"/>
    <n v="0"/>
  </r>
  <r>
    <s v="2025"/>
    <x v="6"/>
    <x v="1"/>
    <x v="2"/>
    <x v="12"/>
    <s v="14 - N/A - Instituciones públicas financieras monetarias"/>
    <s v="5004 - BANCO DE RESERVAS DE LA REPUBLICA DOMINICANA"/>
    <s v="0001 - BANCO DE RESERVAS DE LA REPUBLICA DOMINICANA"/>
    <s v="0 - N/A"/>
    <s v="0.0 - N/A"/>
    <s v="0.0.00 - N/A"/>
    <s v="4.1 - Incremento de activos financieros"/>
    <s v="4.1.1 - Incremento de activos financieros corrientes"/>
    <s v="N"/>
    <s v="00 - N/A"/>
    <s v="30 - FONDOS PROPIOS"/>
    <s v="(blank)"/>
    <s v="99 - MULTIPROVINCIAL"/>
    <n v="74598021580"/>
    <n v="0"/>
  </r>
  <r>
    <s v="2025"/>
    <x v="6"/>
    <x v="1"/>
    <x v="2"/>
    <x v="12"/>
    <s v="14 - N/A - Instituciones públicas financieras monetarias"/>
    <s v="5004 - BANCO DE RESERVAS DE LA REPUBLICA DOMINICANA"/>
    <s v="0001 - BANCO DE RESERVAS DE LA REPUBLICA DOMINICANA"/>
    <s v="0 - N/A"/>
    <s v="0.0 - N/A"/>
    <s v="0.0.00 - N/A"/>
    <s v="4.1 - Incremento de activos financieros"/>
    <s v="4.1.2 - Incremento de activos financieros no corrientes"/>
    <s v="N"/>
    <s v="00 - N/A"/>
    <s v="30 - FONDOS PROPIOS"/>
    <s v="(blank)"/>
    <s v="99 - MULTIPROVINCIAL"/>
    <n v="62464340394"/>
    <n v="0"/>
  </r>
  <r>
    <s v="2025"/>
    <x v="6"/>
    <x v="1"/>
    <x v="2"/>
    <x v="13"/>
    <s v="14 - N/A - Instituciones públicas financieras monetarias"/>
    <s v="5004 - BANCO DE RESERVAS DE LA REPUBLICA DOMINICANA"/>
    <s v="0001 - BANCO DE RESERVAS DE LA REPUBLICA DOMINICANA"/>
    <s v="0 - N/A"/>
    <s v="0.0 - N/A"/>
    <s v="0.0.00 - N/A"/>
    <s v="4.2 - Disminución de pasivos"/>
    <s v="4.2.1 - Disminución de pasivos corrientes"/>
    <s v="N"/>
    <s v="00 - N/A"/>
    <s v="30 - FONDOS PROPIOS"/>
    <s v="(blank)"/>
    <s v="00 - NO CLASIFICADO"/>
    <n v="4314819757"/>
    <n v="0"/>
  </r>
  <r>
    <s v="Grand Total"/>
    <x v="7"/>
    <x v="2"/>
    <x v="3"/>
    <x v="17"/>
    <m/>
    <m/>
    <m/>
    <m/>
    <m/>
    <m/>
    <m/>
    <m/>
    <m/>
    <m/>
    <m/>
    <m/>
    <m/>
    <n v="2561823184729"/>
    <n v="677940244870.1790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ABEC2BA-AA57-446F-AC5F-0DA2B5543772}" name="PivotTable2" cacheId="1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3:C35" firstHeaderRow="0" firstDataRow="1" firstDataCol="1"/>
  <pivotFields count="20">
    <pivotField showAll="0"/>
    <pivotField axis="axisRow" showAll="0">
      <items count="9">
        <item x="0"/>
        <item h="1" x="1"/>
        <item h="1" x="2"/>
        <item h="1" x="3"/>
        <item h="1" x="4"/>
        <item h="1" x="5"/>
        <item h="1" x="6"/>
        <item h="1" x="7"/>
        <item t="default"/>
      </items>
    </pivotField>
    <pivotField axis="axisRow" showAll="0">
      <items count="4">
        <item x="0"/>
        <item x="1"/>
        <item x="2"/>
        <item t="default"/>
      </items>
    </pivotField>
    <pivotField axis="axisRow" showAll="0">
      <items count="5">
        <item x="0"/>
        <item x="1"/>
        <item x="2"/>
        <item x="3"/>
        <item t="default"/>
      </items>
    </pivotField>
    <pivotField axis="axisRow" showAll="0">
      <items count="19">
        <item x="16"/>
        <item x="0"/>
        <item x="1"/>
        <item x="2"/>
        <item x="3"/>
        <item x="4"/>
        <item x="5"/>
        <item x="6"/>
        <item x="7"/>
        <item x="8"/>
        <item x="9"/>
        <item x="10"/>
        <item x="15"/>
        <item x="11"/>
        <item x="12"/>
        <item x="13"/>
        <item x="14"/>
        <item x="1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s>
  <rowFields count="4">
    <field x="1"/>
    <field x="2"/>
    <field x="3"/>
    <field x="4"/>
  </rowFields>
  <rowItems count="22">
    <i>
      <x/>
    </i>
    <i r="1">
      <x/>
    </i>
    <i r="2">
      <x/>
    </i>
    <i r="3">
      <x v="1"/>
    </i>
    <i r="3">
      <x v="2"/>
    </i>
    <i r="3">
      <x v="3"/>
    </i>
    <i r="3">
      <x v="4"/>
    </i>
    <i r="3">
      <x v="5"/>
    </i>
    <i r="3">
      <x v="6"/>
    </i>
    <i r="2">
      <x v="1"/>
    </i>
    <i r="3">
      <x v="7"/>
    </i>
    <i r="3">
      <x v="8"/>
    </i>
    <i r="3">
      <x v="9"/>
    </i>
    <i r="3">
      <x v="10"/>
    </i>
    <i r="3">
      <x v="11"/>
    </i>
    <i r="3">
      <x v="13"/>
    </i>
    <i r="1">
      <x v="1"/>
    </i>
    <i r="2">
      <x v="2"/>
    </i>
    <i r="3">
      <x v="14"/>
    </i>
    <i r="3">
      <x v="15"/>
    </i>
    <i r="3">
      <x v="16"/>
    </i>
    <i t="grand">
      <x/>
    </i>
  </rowItems>
  <colFields count="1">
    <field x="-2"/>
  </colFields>
  <colItems count="2">
    <i>
      <x/>
    </i>
    <i i="1">
      <x v="1"/>
    </i>
  </colItems>
  <dataFields count="2">
    <dataField name="Suma de Suma de INICIAL" fld="18" baseField="0" baseItem="0"/>
    <dataField name="Sum of Suma de DEVENGADO" fld="19" baseField="0" baseItem="0"/>
  </dataFields>
  <formats count="13">
    <format dxfId="12">
      <pivotArea outline="0" collapsedLevelsAreSubtotals="1" fieldPosition="0"/>
    </format>
    <format dxfId="11">
      <pivotArea type="all" dataOnly="0" outline="0" fieldPosition="0"/>
    </format>
    <format dxfId="10">
      <pivotArea outline="0" collapsedLevelsAreSubtotals="1" fieldPosition="0"/>
    </format>
    <format dxfId="9">
      <pivotArea field="1" type="button" dataOnly="0" labelOnly="1" outline="0" axis="axisRow" fieldPosition="0"/>
    </format>
    <format dxfId="8">
      <pivotArea dataOnly="0" labelOnly="1" fieldPosition="0">
        <references count="1">
          <reference field="1" count="0"/>
        </references>
      </pivotArea>
    </format>
    <format dxfId="7">
      <pivotArea dataOnly="0" labelOnly="1" grandRow="1" outline="0" fieldPosition="0"/>
    </format>
    <format dxfId="6">
      <pivotArea dataOnly="0" labelOnly="1" fieldPosition="0">
        <references count="2">
          <reference field="1" count="0" selected="0"/>
          <reference field="2" count="2">
            <x v="0"/>
            <x v="1"/>
          </reference>
        </references>
      </pivotArea>
    </format>
    <format dxfId="5">
      <pivotArea dataOnly="0" labelOnly="1" fieldPosition="0">
        <references count="3">
          <reference field="1" count="0" selected="0"/>
          <reference field="2" count="1" selected="0">
            <x v="0"/>
          </reference>
          <reference field="3" count="2">
            <x v="0"/>
            <x v="1"/>
          </reference>
        </references>
      </pivotArea>
    </format>
    <format dxfId="4">
      <pivotArea dataOnly="0" labelOnly="1" fieldPosition="0">
        <references count="3">
          <reference field="1" count="0" selected="0"/>
          <reference field="2" count="1" selected="0">
            <x v="1"/>
          </reference>
          <reference field="3" count="1">
            <x v="2"/>
          </reference>
        </references>
      </pivotArea>
    </format>
    <format dxfId="3">
      <pivotArea dataOnly="0" labelOnly="1" fieldPosition="0">
        <references count="4">
          <reference field="1" count="0" selected="0"/>
          <reference field="2" count="1" selected="0">
            <x v="0"/>
          </reference>
          <reference field="3" count="1" selected="0">
            <x v="0"/>
          </reference>
          <reference field="4" count="6">
            <x v="1"/>
            <x v="2"/>
            <x v="3"/>
            <x v="4"/>
            <x v="5"/>
            <x v="6"/>
          </reference>
        </references>
      </pivotArea>
    </format>
    <format dxfId="2">
      <pivotArea dataOnly="0" labelOnly="1" fieldPosition="0">
        <references count="4">
          <reference field="1" count="0" selected="0"/>
          <reference field="2" count="1" selected="0">
            <x v="0"/>
          </reference>
          <reference field="3" count="1" selected="0">
            <x v="1"/>
          </reference>
          <reference field="4" count="6">
            <x v="7"/>
            <x v="8"/>
            <x v="9"/>
            <x v="10"/>
            <x v="11"/>
            <x v="13"/>
          </reference>
        </references>
      </pivotArea>
    </format>
    <format dxfId="1">
      <pivotArea dataOnly="0" labelOnly="1" fieldPosition="0">
        <references count="4">
          <reference field="1" count="0" selected="0"/>
          <reference field="2" count="1" selected="0">
            <x v="1"/>
          </reference>
          <reference field="3" count="1" selected="0">
            <x v="2"/>
          </reference>
          <reference field="4" count="3">
            <x v="14"/>
            <x v="15"/>
            <x v="16"/>
          </reference>
        </references>
      </pivotArea>
    </format>
    <format dxfId="0">
      <pivotArea dataOnly="0" labelOnly="1" outline="0" fieldPosition="0">
        <references count="1">
          <reference field="4294967294" count="2">
            <x v="0"/>
            <x v="1"/>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ECB49-AE5D-4885-B570-B212E06A28B1}">
  <dimension ref="A1:F35"/>
  <sheetViews>
    <sheetView showGridLines="0" workbookViewId="0">
      <selection activeCell="G22" sqref="G22"/>
    </sheetView>
  </sheetViews>
  <sheetFormatPr baseColWidth="10" defaultColWidth="11.5703125" defaultRowHeight="15"/>
  <cols>
    <col min="1" max="1" width="52.140625" style="13" bestFit="1" customWidth="1"/>
    <col min="2" max="2" width="27.42578125" style="13" customWidth="1"/>
    <col min="3" max="3" width="33.5703125" style="13" customWidth="1"/>
    <col min="4" max="4" width="7.28515625" style="13" customWidth="1"/>
    <col min="5" max="5" width="9" style="13" customWidth="1"/>
    <col min="6" max="6" width="8" style="13" bestFit="1" customWidth="1"/>
    <col min="7" max="8" width="11.28515625" style="13" bestFit="1" customWidth="1"/>
    <col min="9" max="9" width="6.28515625" style="13" bestFit="1" customWidth="1"/>
    <col min="10" max="10" width="7" style="13" bestFit="1" customWidth="1"/>
    <col min="11" max="12" width="8" style="13" bestFit="1" customWidth="1"/>
    <col min="13" max="14" width="5" style="13" bestFit="1" customWidth="1"/>
    <col min="15" max="15" width="8" style="13" bestFit="1" customWidth="1"/>
    <col min="16" max="17" width="9" style="13" bestFit="1" customWidth="1"/>
    <col min="18" max="18" width="6" style="13" bestFit="1" customWidth="1"/>
    <col min="19" max="19" width="9" style="13" bestFit="1" customWidth="1"/>
    <col min="20" max="20" width="8" style="13" bestFit="1" customWidth="1"/>
    <col min="21" max="21" width="9" style="13" bestFit="1" customWidth="1"/>
    <col min="22" max="25" width="6" style="13" bestFit="1" customWidth="1"/>
    <col min="26" max="26" width="9" style="13" bestFit="1" customWidth="1"/>
    <col min="27" max="29" width="6" style="13" bestFit="1" customWidth="1"/>
    <col min="30" max="30" width="8" style="13" bestFit="1" customWidth="1"/>
    <col min="31" max="32" width="6" style="13" bestFit="1" customWidth="1"/>
    <col min="33" max="34" width="9" style="13" bestFit="1" customWidth="1"/>
    <col min="35" max="35" width="6" style="13" bestFit="1" customWidth="1"/>
    <col min="36" max="37" width="9" style="13" bestFit="1" customWidth="1"/>
    <col min="38" max="39" width="6" style="13" bestFit="1" customWidth="1"/>
    <col min="40" max="40" width="9" style="13" bestFit="1" customWidth="1"/>
    <col min="41" max="41" width="8" style="13" bestFit="1" customWidth="1"/>
    <col min="42" max="42" width="6" style="13" bestFit="1" customWidth="1"/>
    <col min="43" max="44" width="9" style="13" bestFit="1" customWidth="1"/>
    <col min="45" max="45" width="6" style="13" bestFit="1" customWidth="1"/>
    <col min="46" max="46" width="9" style="13" bestFit="1" customWidth="1"/>
    <col min="47" max="48" width="6" style="13" bestFit="1" customWidth="1"/>
    <col min="49" max="49" width="9" style="13" bestFit="1" customWidth="1"/>
    <col min="50" max="50" width="6" style="13" bestFit="1" customWidth="1"/>
    <col min="51" max="52" width="9" style="13" bestFit="1" customWidth="1"/>
    <col min="53" max="53" width="6" style="13" bestFit="1" customWidth="1"/>
    <col min="54" max="59" width="9" style="13" bestFit="1" customWidth="1"/>
    <col min="60" max="60" width="8" style="13" bestFit="1" customWidth="1"/>
    <col min="61" max="62" width="6" style="13" bestFit="1" customWidth="1"/>
    <col min="63" max="64" width="9" style="13" bestFit="1" customWidth="1"/>
    <col min="65" max="65" width="8" style="13" bestFit="1" customWidth="1"/>
    <col min="66" max="73" width="6" style="13" bestFit="1" customWidth="1"/>
    <col min="74" max="74" width="9" style="13" bestFit="1" customWidth="1"/>
    <col min="75" max="75" width="8" style="13" bestFit="1" customWidth="1"/>
    <col min="76" max="76" width="6" style="13" bestFit="1" customWidth="1"/>
    <col min="77" max="77" width="9" style="13" bestFit="1" customWidth="1"/>
    <col min="78" max="78" width="6" style="13" bestFit="1" customWidth="1"/>
    <col min="79" max="80" width="9" style="13" bestFit="1" customWidth="1"/>
    <col min="81" max="81" width="6" style="13" bestFit="1" customWidth="1"/>
    <col min="82" max="82" width="8" style="13" bestFit="1" customWidth="1"/>
    <col min="83" max="84" width="6" style="13" bestFit="1" customWidth="1"/>
    <col min="85" max="90" width="9" style="13" bestFit="1" customWidth="1"/>
    <col min="91" max="91" width="8" style="13" bestFit="1" customWidth="1"/>
    <col min="92" max="92" width="9" style="13" bestFit="1" customWidth="1"/>
    <col min="93" max="93" width="6" style="13" bestFit="1" customWidth="1"/>
    <col min="94" max="95" width="9" style="13" bestFit="1" customWidth="1"/>
    <col min="96" max="96" width="6" style="13" bestFit="1" customWidth="1"/>
    <col min="97" max="97" width="9" style="13" bestFit="1" customWidth="1"/>
    <col min="98" max="98" width="8" style="13" bestFit="1" customWidth="1"/>
    <col min="99" max="101" width="9" style="13" bestFit="1" customWidth="1"/>
    <col min="102" max="102" width="8" style="13" bestFit="1" customWidth="1"/>
    <col min="103" max="103" width="9" style="13" bestFit="1" customWidth="1"/>
    <col min="104" max="104" width="6" style="13" bestFit="1" customWidth="1"/>
    <col min="105" max="105" width="9" style="13" bestFit="1" customWidth="1"/>
    <col min="106" max="106" width="8" style="13" bestFit="1" customWidth="1"/>
    <col min="107" max="107" width="9" style="13" bestFit="1" customWidth="1"/>
    <col min="108" max="109" width="7" style="13" bestFit="1" customWidth="1"/>
    <col min="110" max="110" width="10" style="13" bestFit="1" customWidth="1"/>
    <col min="111" max="111" width="7" style="13" bestFit="1" customWidth="1"/>
    <col min="112" max="112" width="10" style="13" bestFit="1" customWidth="1"/>
    <col min="113" max="113" width="7" style="13" bestFit="1" customWidth="1"/>
    <col min="114" max="116" width="10" style="13" bestFit="1" customWidth="1"/>
    <col min="117" max="117" width="7" style="13" bestFit="1" customWidth="1"/>
    <col min="118" max="121" width="10" style="13" bestFit="1" customWidth="1"/>
    <col min="122" max="122" width="7" style="13" bestFit="1" customWidth="1"/>
    <col min="123" max="123" width="10" style="13" bestFit="1" customWidth="1"/>
    <col min="124" max="125" width="7" style="13" bestFit="1" customWidth="1"/>
    <col min="126" max="126" width="9" style="13" bestFit="1" customWidth="1"/>
    <col min="127" max="129" width="10" style="13" bestFit="1" customWidth="1"/>
    <col min="130" max="131" width="7" style="13" bestFit="1" customWidth="1"/>
    <col min="132" max="132" width="10" style="13" bestFit="1" customWidth="1"/>
    <col min="133" max="133" width="7" style="13" bestFit="1" customWidth="1"/>
    <col min="134" max="135" width="10" style="13" bestFit="1" customWidth="1"/>
    <col min="136" max="138" width="7" style="13" bestFit="1" customWidth="1"/>
    <col min="139" max="143" width="10" style="13" bestFit="1" customWidth="1"/>
    <col min="144" max="144" width="7" style="13" bestFit="1" customWidth="1"/>
    <col min="145" max="145" width="10" style="13" bestFit="1" customWidth="1"/>
    <col min="146" max="146" width="7" style="13" bestFit="1" customWidth="1"/>
    <col min="147" max="147" width="9" style="13" bestFit="1" customWidth="1"/>
    <col min="148" max="149" width="7" style="13" bestFit="1" customWidth="1"/>
    <col min="150" max="152" width="10" style="13" bestFit="1" customWidth="1"/>
    <col min="153" max="154" width="7" style="13" bestFit="1" customWidth="1"/>
    <col min="155" max="155" width="10" style="13" bestFit="1" customWidth="1"/>
    <col min="156" max="156" width="7" style="13" bestFit="1" customWidth="1"/>
    <col min="157" max="159" width="10" style="13" bestFit="1" customWidth="1"/>
    <col min="160" max="160" width="7" style="13" bestFit="1" customWidth="1"/>
    <col min="161" max="161" width="10" style="13" bestFit="1" customWidth="1"/>
    <col min="162" max="162" width="7" style="13" bestFit="1" customWidth="1"/>
    <col min="163" max="163" width="9" style="13" bestFit="1" customWidth="1"/>
    <col min="164" max="165" width="10" style="13" bestFit="1" customWidth="1"/>
    <col min="166" max="166" width="7" style="13" bestFit="1" customWidth="1"/>
    <col min="167" max="167" width="9" style="13" bestFit="1" customWidth="1"/>
    <col min="168" max="168" width="7" style="13" bestFit="1" customWidth="1"/>
    <col min="169" max="169" width="10" style="13" bestFit="1" customWidth="1"/>
    <col min="170" max="170" width="9" style="13" bestFit="1" customWidth="1"/>
    <col min="171" max="172" width="10" style="13" bestFit="1" customWidth="1"/>
    <col min="173" max="174" width="7" style="13" bestFit="1" customWidth="1"/>
    <col min="175" max="175" width="9" style="13" bestFit="1" customWidth="1"/>
    <col min="176" max="176" width="10" style="13" bestFit="1" customWidth="1"/>
    <col min="177" max="179" width="7" style="13" bestFit="1" customWidth="1"/>
    <col min="180" max="180" width="10" style="13" bestFit="1" customWidth="1"/>
    <col min="181" max="183" width="7" style="13" bestFit="1" customWidth="1"/>
    <col min="184" max="184" width="10" style="13" bestFit="1" customWidth="1"/>
    <col min="185" max="186" width="7" style="13" bestFit="1" customWidth="1"/>
    <col min="187" max="187" width="9" style="13" bestFit="1" customWidth="1"/>
    <col min="188" max="188" width="7" style="13" bestFit="1" customWidth="1"/>
    <col min="189" max="189" width="10" style="13" bestFit="1" customWidth="1"/>
    <col min="190" max="190" width="7" style="13" bestFit="1" customWidth="1"/>
    <col min="191" max="191" width="9" style="13" bestFit="1" customWidth="1"/>
    <col min="192" max="192" width="10" style="13" bestFit="1" customWidth="1"/>
    <col min="193" max="193" width="7" style="13" bestFit="1" customWidth="1"/>
    <col min="194" max="194" width="10" style="13" bestFit="1" customWidth="1"/>
    <col min="195" max="195" width="7" style="13" bestFit="1" customWidth="1"/>
    <col min="196" max="196" width="10" style="13" bestFit="1" customWidth="1"/>
    <col min="197" max="200" width="7" style="13" bestFit="1" customWidth="1"/>
    <col min="201" max="201" width="10" style="13" bestFit="1" customWidth="1"/>
    <col min="202" max="209" width="7" style="13" bestFit="1" customWidth="1"/>
    <col min="210" max="210" width="10" style="13" bestFit="1" customWidth="1"/>
    <col min="211" max="211" width="7" style="13" bestFit="1" customWidth="1"/>
    <col min="212" max="212" width="10" style="13" bestFit="1" customWidth="1"/>
    <col min="213" max="214" width="9" style="13" bestFit="1" customWidth="1"/>
    <col min="215" max="215" width="7" style="13" bestFit="1" customWidth="1"/>
    <col min="216" max="216" width="9" style="13" bestFit="1" customWidth="1"/>
    <col min="217" max="217" width="10" style="13" bestFit="1" customWidth="1"/>
    <col min="218" max="218" width="7" style="13" bestFit="1" customWidth="1"/>
    <col min="219" max="223" width="10" style="13" bestFit="1" customWidth="1"/>
    <col min="224" max="226" width="7" style="13" bestFit="1" customWidth="1"/>
    <col min="227" max="227" width="9" style="13" bestFit="1" customWidth="1"/>
    <col min="228" max="231" width="7" style="13" bestFit="1" customWidth="1"/>
    <col min="232" max="232" width="10" style="13" bestFit="1" customWidth="1"/>
    <col min="233" max="233" width="9" style="13" bestFit="1" customWidth="1"/>
    <col min="234" max="234" width="7" style="13" bestFit="1" customWidth="1"/>
    <col min="235" max="235" width="10" style="13" bestFit="1" customWidth="1"/>
    <col min="236" max="236" width="7" style="13" bestFit="1" customWidth="1"/>
    <col min="237" max="237" width="9" style="13" bestFit="1" customWidth="1"/>
    <col min="238" max="238" width="7" style="13" bestFit="1" customWidth="1"/>
    <col min="239" max="240" width="10" style="13" bestFit="1" customWidth="1"/>
    <col min="241" max="241" width="9" style="13" bestFit="1" customWidth="1"/>
    <col min="242" max="242" width="7" style="13" bestFit="1" customWidth="1"/>
    <col min="243" max="243" width="10" style="13" bestFit="1" customWidth="1"/>
    <col min="244" max="244" width="7" style="13" bestFit="1" customWidth="1"/>
    <col min="245" max="245" width="10" style="13" bestFit="1" customWidth="1"/>
    <col min="246" max="247" width="7" style="13" bestFit="1" customWidth="1"/>
    <col min="248" max="252" width="10" style="13" bestFit="1" customWidth="1"/>
    <col min="253" max="253" width="7" style="13" bestFit="1" customWidth="1"/>
    <col min="254" max="254" width="10" style="13" bestFit="1" customWidth="1"/>
    <col min="255" max="256" width="9" style="13" bestFit="1" customWidth="1"/>
    <col min="257" max="258" width="10" style="13" bestFit="1" customWidth="1"/>
    <col min="259" max="262" width="7" style="13" bestFit="1" customWidth="1"/>
    <col min="263" max="264" width="10" style="13" bestFit="1" customWidth="1"/>
    <col min="265" max="269" width="7" style="13" bestFit="1" customWidth="1"/>
    <col min="270" max="270" width="10" style="13" bestFit="1" customWidth="1"/>
    <col min="271" max="273" width="7" style="13" bestFit="1" customWidth="1"/>
    <col min="274" max="274" width="10" style="13" bestFit="1" customWidth="1"/>
    <col min="275" max="276" width="7" style="13" bestFit="1" customWidth="1"/>
    <col min="277" max="277" width="10" style="13" bestFit="1" customWidth="1"/>
    <col min="278" max="278" width="7" style="13" bestFit="1" customWidth="1"/>
    <col min="279" max="283" width="10" style="13" bestFit="1" customWidth="1"/>
    <col min="284" max="288" width="7" style="13" bestFit="1" customWidth="1"/>
    <col min="289" max="289" width="9" style="13" bestFit="1" customWidth="1"/>
    <col min="290" max="291" width="10" style="13" bestFit="1" customWidth="1"/>
    <col min="292" max="292" width="7" style="13" bestFit="1" customWidth="1"/>
    <col min="293" max="294" width="10" style="13" bestFit="1" customWidth="1"/>
    <col min="295" max="295" width="7" style="13" bestFit="1" customWidth="1"/>
    <col min="296" max="296" width="10" style="13" bestFit="1" customWidth="1"/>
    <col min="297" max="297" width="7" style="13" bestFit="1" customWidth="1"/>
    <col min="298" max="298" width="10" style="13" bestFit="1" customWidth="1"/>
    <col min="299" max="300" width="7" style="13" bestFit="1" customWidth="1"/>
    <col min="301" max="302" width="10" style="13" bestFit="1" customWidth="1"/>
    <col min="303" max="303" width="9" style="13" bestFit="1" customWidth="1"/>
    <col min="304" max="305" width="10" style="13" bestFit="1" customWidth="1"/>
    <col min="306" max="307" width="7" style="13" bestFit="1" customWidth="1"/>
    <col min="308" max="309" width="10" style="13" bestFit="1" customWidth="1"/>
    <col min="310" max="310" width="7" style="13" bestFit="1" customWidth="1"/>
    <col min="311" max="312" width="10" style="13" bestFit="1" customWidth="1"/>
    <col min="313" max="314" width="7" style="13" bestFit="1" customWidth="1"/>
    <col min="315" max="316" width="10" style="13" bestFit="1" customWidth="1"/>
    <col min="317" max="318" width="7" style="13" bestFit="1" customWidth="1"/>
    <col min="319" max="319" width="10" style="13" bestFit="1" customWidth="1"/>
    <col min="320" max="321" width="7" style="13" bestFit="1" customWidth="1"/>
    <col min="322" max="324" width="10" style="13" bestFit="1" customWidth="1"/>
    <col min="325" max="325" width="7" style="13" bestFit="1" customWidth="1"/>
    <col min="326" max="326" width="9" style="13" bestFit="1" customWidth="1"/>
    <col min="327" max="327" width="10" style="13" bestFit="1" customWidth="1"/>
    <col min="328" max="328" width="9" style="13" bestFit="1" customWidth="1"/>
    <col min="329" max="329" width="7" style="13" bestFit="1" customWidth="1"/>
    <col min="330" max="330" width="10" style="13" bestFit="1" customWidth="1"/>
    <col min="331" max="333" width="7" style="13" bestFit="1" customWidth="1"/>
    <col min="334" max="334" width="10" style="13" bestFit="1" customWidth="1"/>
    <col min="335" max="335" width="7" style="13" bestFit="1" customWidth="1"/>
    <col min="336" max="336" width="9" style="13" bestFit="1" customWidth="1"/>
    <col min="337" max="338" width="7" style="13" bestFit="1" customWidth="1"/>
    <col min="339" max="340" width="10" style="13" bestFit="1" customWidth="1"/>
    <col min="341" max="342" width="7" style="13" bestFit="1" customWidth="1"/>
    <col min="343" max="343" width="10" style="13" bestFit="1" customWidth="1"/>
    <col min="344" max="344" width="7" style="13" bestFit="1" customWidth="1"/>
    <col min="345" max="348" width="10" style="13" bestFit="1" customWidth="1"/>
    <col min="349" max="349" width="9" style="13" bestFit="1" customWidth="1"/>
    <col min="350" max="350" width="7" style="13" bestFit="1" customWidth="1"/>
    <col min="351" max="351" width="10" style="13" bestFit="1" customWidth="1"/>
    <col min="352" max="352" width="9" style="13" bestFit="1" customWidth="1"/>
    <col min="353" max="354" width="10" style="13" bestFit="1" customWidth="1"/>
    <col min="355" max="357" width="7" style="13" bestFit="1" customWidth="1"/>
    <col min="358" max="360" width="10" style="13" bestFit="1" customWidth="1"/>
    <col min="361" max="361" width="7" style="13" bestFit="1" customWidth="1"/>
    <col min="362" max="363" width="10" style="13" bestFit="1" customWidth="1"/>
    <col min="364" max="365" width="9" style="13" bestFit="1" customWidth="1"/>
    <col min="366" max="366" width="10" style="13" bestFit="1" customWidth="1"/>
    <col min="367" max="367" width="7" style="13" bestFit="1" customWidth="1"/>
    <col min="368" max="371" width="10" style="13" bestFit="1" customWidth="1"/>
    <col min="372" max="372" width="7" style="13" bestFit="1" customWidth="1"/>
    <col min="373" max="375" width="10" style="13" bestFit="1" customWidth="1"/>
    <col min="376" max="376" width="7" style="13" bestFit="1" customWidth="1"/>
    <col min="377" max="377" width="9" style="13" bestFit="1" customWidth="1"/>
    <col min="378" max="378" width="10" style="13" bestFit="1" customWidth="1"/>
    <col min="379" max="379" width="7" style="13" bestFit="1" customWidth="1"/>
    <col min="380" max="383" width="10" style="13" bestFit="1" customWidth="1"/>
    <col min="384" max="384" width="7" style="13" bestFit="1" customWidth="1"/>
    <col min="385" max="385" width="10" style="13" bestFit="1" customWidth="1"/>
    <col min="386" max="386" width="7" style="13" bestFit="1" customWidth="1"/>
    <col min="387" max="387" width="10" style="13" bestFit="1" customWidth="1"/>
    <col min="388" max="388" width="8" style="13" bestFit="1" customWidth="1"/>
    <col min="389" max="396" width="11" style="13" bestFit="1" customWidth="1"/>
    <col min="397" max="397" width="8" style="13" bestFit="1" customWidth="1"/>
    <col min="398" max="398" width="11" style="13" bestFit="1" customWidth="1"/>
    <col min="399" max="401" width="8" style="13" bestFit="1" customWidth="1"/>
    <col min="402" max="403" width="10" style="13" bestFit="1" customWidth="1"/>
    <col min="404" max="405" width="8" style="13" bestFit="1" customWidth="1"/>
    <col min="406" max="406" width="11" style="13" bestFit="1" customWidth="1"/>
    <col min="407" max="407" width="8" style="13" bestFit="1" customWidth="1"/>
    <col min="408" max="410" width="11" style="13" bestFit="1" customWidth="1"/>
    <col min="411" max="411" width="8" style="13" bestFit="1" customWidth="1"/>
    <col min="412" max="412" width="10" style="13" bestFit="1" customWidth="1"/>
    <col min="413" max="414" width="8" style="13" bestFit="1" customWidth="1"/>
    <col min="415" max="416" width="11" style="13" bestFit="1" customWidth="1"/>
    <col min="417" max="417" width="8" style="13" bestFit="1" customWidth="1"/>
    <col min="418" max="421" width="11" style="13" bestFit="1" customWidth="1"/>
    <col min="422" max="423" width="8" style="13" bestFit="1" customWidth="1"/>
    <col min="424" max="424" width="10" style="13" bestFit="1" customWidth="1"/>
    <col min="425" max="425" width="8" style="13" bestFit="1" customWidth="1"/>
    <col min="426" max="429" width="11" style="13" bestFit="1" customWidth="1"/>
    <col min="430" max="430" width="10" style="13" bestFit="1" customWidth="1"/>
    <col min="431" max="432" width="8" style="13" bestFit="1" customWidth="1"/>
    <col min="433" max="433" width="11" style="13" bestFit="1" customWidth="1"/>
    <col min="434" max="435" width="8" style="13" bestFit="1" customWidth="1"/>
    <col min="436" max="436" width="11" style="13" bestFit="1" customWidth="1"/>
    <col min="437" max="437" width="8" style="13" bestFit="1" customWidth="1"/>
    <col min="438" max="438" width="11" style="13" bestFit="1" customWidth="1"/>
    <col min="439" max="443" width="8" style="13" bestFit="1" customWidth="1"/>
    <col min="444" max="444" width="11" style="13" bestFit="1" customWidth="1"/>
    <col min="445" max="445" width="10" style="13" bestFit="1" customWidth="1"/>
    <col min="446" max="446" width="8" style="13" bestFit="1" customWidth="1"/>
    <col min="447" max="449" width="11" style="13" bestFit="1" customWidth="1"/>
    <col min="450" max="452" width="8" style="13" bestFit="1" customWidth="1"/>
    <col min="453" max="455" width="11" style="13" bestFit="1" customWidth="1"/>
    <col min="456" max="458" width="8" style="13" bestFit="1" customWidth="1"/>
    <col min="459" max="459" width="10" style="13" bestFit="1" customWidth="1"/>
    <col min="460" max="460" width="8" style="13" bestFit="1" customWidth="1"/>
    <col min="461" max="461" width="11" style="13" bestFit="1" customWidth="1"/>
    <col min="462" max="462" width="8" style="13" bestFit="1" customWidth="1"/>
    <col min="463" max="463" width="11" style="13" bestFit="1" customWidth="1"/>
    <col min="464" max="464" width="10" style="13" bestFit="1" customWidth="1"/>
    <col min="465" max="465" width="8" style="13" bestFit="1" customWidth="1"/>
    <col min="466" max="469" width="11" style="13" bestFit="1" customWidth="1"/>
    <col min="470" max="470" width="10" style="13" bestFit="1" customWidth="1"/>
    <col min="471" max="472" width="11" style="13" bestFit="1" customWidth="1"/>
    <col min="473" max="473" width="8" style="13" bestFit="1" customWidth="1"/>
    <col min="474" max="474" width="11" style="13" bestFit="1" customWidth="1"/>
    <col min="475" max="476" width="8" style="13" bestFit="1" customWidth="1"/>
    <col min="477" max="477" width="11" style="13" bestFit="1" customWidth="1"/>
    <col min="478" max="478" width="8" style="13" bestFit="1" customWidth="1"/>
    <col min="479" max="480" width="11" style="13" bestFit="1" customWidth="1"/>
    <col min="481" max="482" width="8" style="13" bestFit="1" customWidth="1"/>
    <col min="483" max="489" width="11" style="13" bestFit="1" customWidth="1"/>
    <col min="490" max="490" width="10" style="13" bestFit="1" customWidth="1"/>
    <col min="491" max="492" width="11" style="13" bestFit="1" customWidth="1"/>
    <col min="493" max="493" width="8" style="13" bestFit="1" customWidth="1"/>
    <col min="494" max="495" width="11" style="13" bestFit="1" customWidth="1"/>
    <col min="496" max="496" width="10" style="13" bestFit="1" customWidth="1"/>
    <col min="497" max="497" width="8" style="13" bestFit="1" customWidth="1"/>
    <col min="498" max="498" width="11" style="13" bestFit="1" customWidth="1"/>
    <col min="499" max="500" width="8" style="13" bestFit="1" customWidth="1"/>
    <col min="501" max="502" width="11" style="13" bestFit="1" customWidth="1"/>
    <col min="503" max="503" width="8" style="13" bestFit="1" customWidth="1"/>
    <col min="504" max="506" width="11" style="13" bestFit="1" customWidth="1"/>
    <col min="507" max="507" width="8" style="13" bestFit="1" customWidth="1"/>
    <col min="508" max="508" width="11" style="13" bestFit="1" customWidth="1"/>
    <col min="509" max="509" width="8" style="13" bestFit="1" customWidth="1"/>
    <col min="510" max="512" width="11" style="13" bestFit="1" customWidth="1"/>
    <col min="513" max="513" width="8" style="13" bestFit="1" customWidth="1"/>
    <col min="514" max="517" width="11" style="13" bestFit="1" customWidth="1"/>
    <col min="518" max="518" width="10" style="13" bestFit="1" customWidth="1"/>
    <col min="519" max="519" width="8" style="13" bestFit="1" customWidth="1"/>
    <col min="520" max="520" width="11" style="13" bestFit="1" customWidth="1"/>
    <col min="521" max="521" width="8" style="13" bestFit="1" customWidth="1"/>
    <col min="522" max="522" width="11" style="13" bestFit="1" customWidth="1"/>
    <col min="523" max="523" width="10" style="13" bestFit="1" customWidth="1"/>
    <col min="524" max="525" width="11" style="13" bestFit="1" customWidth="1"/>
    <col min="526" max="526" width="10" style="13" bestFit="1" customWidth="1"/>
    <col min="527" max="529" width="11" style="13" bestFit="1" customWidth="1"/>
    <col min="530" max="530" width="8" style="13" bestFit="1" customWidth="1"/>
    <col min="531" max="532" width="11" style="13" bestFit="1" customWidth="1"/>
    <col min="533" max="533" width="8" style="13" bestFit="1" customWidth="1"/>
    <col min="534" max="534" width="11" style="13" bestFit="1" customWidth="1"/>
    <col min="535" max="535" width="8" style="13" bestFit="1" customWidth="1"/>
    <col min="536" max="536" width="11" style="13" bestFit="1" customWidth="1"/>
    <col min="537" max="539" width="8" style="13" bestFit="1" customWidth="1"/>
    <col min="540" max="541" width="11" style="13" bestFit="1" customWidth="1"/>
    <col min="542" max="542" width="8" style="13" bestFit="1" customWidth="1"/>
    <col min="543" max="544" width="11" style="13" bestFit="1" customWidth="1"/>
    <col min="545" max="545" width="8" style="13" bestFit="1" customWidth="1"/>
    <col min="546" max="546" width="11" style="13" bestFit="1" customWidth="1"/>
    <col min="547" max="548" width="8" style="13" bestFit="1" customWidth="1"/>
    <col min="549" max="550" width="11" style="13" bestFit="1" customWidth="1"/>
    <col min="551" max="554" width="8" style="13" bestFit="1" customWidth="1"/>
    <col min="555" max="555" width="11" style="13" bestFit="1" customWidth="1"/>
    <col min="556" max="557" width="8" style="13" bestFit="1" customWidth="1"/>
    <col min="558" max="558" width="11" style="13" bestFit="1" customWidth="1"/>
    <col min="559" max="559" width="8" style="13" bestFit="1" customWidth="1"/>
    <col min="560" max="560" width="11" style="13" bestFit="1" customWidth="1"/>
    <col min="561" max="561" width="10" style="13" bestFit="1" customWidth="1"/>
    <col min="562" max="563" width="11" style="13" bestFit="1" customWidth="1"/>
    <col min="564" max="565" width="8" style="13" bestFit="1" customWidth="1"/>
    <col min="566" max="566" width="11" style="13" bestFit="1" customWidth="1"/>
    <col min="567" max="567" width="8" style="13" bestFit="1" customWidth="1"/>
    <col min="568" max="573" width="11" style="13" bestFit="1" customWidth="1"/>
    <col min="574" max="574" width="8" style="13" bestFit="1" customWidth="1"/>
    <col min="575" max="575" width="11" style="13" bestFit="1" customWidth="1"/>
    <col min="576" max="577" width="8" style="13" bestFit="1" customWidth="1"/>
    <col min="578" max="581" width="11" style="13" bestFit="1" customWidth="1"/>
    <col min="582" max="582" width="10" style="13" bestFit="1" customWidth="1"/>
    <col min="583" max="583" width="11" style="13" bestFit="1" customWidth="1"/>
    <col min="584" max="584" width="8" style="13" bestFit="1" customWidth="1"/>
    <col min="585" max="585" width="11" style="13" bestFit="1" customWidth="1"/>
    <col min="586" max="586" width="8" style="13" bestFit="1" customWidth="1"/>
    <col min="587" max="588" width="11" style="13" bestFit="1" customWidth="1"/>
    <col min="589" max="590" width="8" style="13" bestFit="1" customWidth="1"/>
    <col min="591" max="591" width="11" style="13" bestFit="1" customWidth="1"/>
    <col min="592" max="593" width="8" style="13" bestFit="1" customWidth="1"/>
    <col min="594" max="594" width="11" style="13" bestFit="1" customWidth="1"/>
    <col min="595" max="595" width="10" style="13" bestFit="1" customWidth="1"/>
    <col min="596" max="596" width="8" style="13" bestFit="1" customWidth="1"/>
    <col min="597" max="599" width="11" style="13" bestFit="1" customWidth="1"/>
    <col min="600" max="600" width="8" style="13" bestFit="1" customWidth="1"/>
    <col min="601" max="603" width="11" style="13" bestFit="1" customWidth="1"/>
    <col min="604" max="604" width="10" style="13" bestFit="1" customWidth="1"/>
    <col min="605" max="605" width="11" style="13" bestFit="1" customWidth="1"/>
    <col min="606" max="606" width="8" style="13" bestFit="1" customWidth="1"/>
    <col min="607" max="607" width="10" style="13" bestFit="1" customWidth="1"/>
    <col min="608" max="609" width="8" style="13" bestFit="1" customWidth="1"/>
    <col min="610" max="610" width="11" style="13" bestFit="1" customWidth="1"/>
    <col min="611" max="611" width="8" style="13" bestFit="1" customWidth="1"/>
    <col min="612" max="614" width="11" style="13" bestFit="1" customWidth="1"/>
    <col min="615" max="615" width="8" style="13" bestFit="1" customWidth="1"/>
    <col min="616" max="616" width="11" style="13" bestFit="1" customWidth="1"/>
    <col min="617" max="617" width="8" style="13" bestFit="1" customWidth="1"/>
    <col min="618" max="621" width="11" style="13" bestFit="1" customWidth="1"/>
    <col min="622" max="623" width="8" style="13" bestFit="1" customWidth="1"/>
    <col min="624" max="625" width="11" style="13" bestFit="1" customWidth="1"/>
    <col min="626" max="626" width="8" style="13" bestFit="1" customWidth="1"/>
    <col min="627" max="627" width="11" style="13" bestFit="1" customWidth="1"/>
    <col min="628" max="631" width="8" style="13" bestFit="1" customWidth="1"/>
    <col min="632" max="636" width="11" style="13" bestFit="1" customWidth="1"/>
    <col min="637" max="637" width="10" style="13" bestFit="1" customWidth="1"/>
    <col min="638" max="640" width="11" style="13" bestFit="1" customWidth="1"/>
    <col min="641" max="642" width="8" style="13" bestFit="1" customWidth="1"/>
    <col min="643" max="643" width="11" style="13" bestFit="1" customWidth="1"/>
    <col min="644" max="644" width="8" style="13" bestFit="1" customWidth="1"/>
    <col min="645" max="645" width="10" style="13" bestFit="1" customWidth="1"/>
    <col min="646" max="646" width="8" style="13" bestFit="1" customWidth="1"/>
    <col min="647" max="647" width="11" style="13" bestFit="1" customWidth="1"/>
    <col min="648" max="649" width="8" style="13" bestFit="1" customWidth="1"/>
    <col min="650" max="651" width="11" style="13" bestFit="1" customWidth="1"/>
    <col min="652" max="652" width="10" style="13" bestFit="1" customWidth="1"/>
    <col min="653" max="654" width="8" style="13" bestFit="1" customWidth="1"/>
    <col min="655" max="655" width="11" style="13" bestFit="1" customWidth="1"/>
    <col min="656" max="656" width="8" style="13" bestFit="1" customWidth="1"/>
    <col min="657" max="657" width="11" style="13" bestFit="1" customWidth="1"/>
    <col min="658" max="659" width="8" style="13" bestFit="1" customWidth="1"/>
    <col min="660" max="660" width="11" style="13" bestFit="1" customWidth="1"/>
    <col min="661" max="662" width="8" style="13" bestFit="1" customWidth="1"/>
    <col min="663" max="666" width="11" style="13" bestFit="1" customWidth="1"/>
    <col min="667" max="667" width="8" style="13" bestFit="1" customWidth="1"/>
    <col min="668" max="669" width="11" style="13" bestFit="1" customWidth="1"/>
    <col min="670" max="670" width="8" style="13" bestFit="1" customWidth="1"/>
    <col min="671" max="671" width="11" style="13" bestFit="1" customWidth="1"/>
    <col min="672" max="673" width="10" style="13" bestFit="1" customWidth="1"/>
    <col min="674" max="677" width="11" style="13" bestFit="1" customWidth="1"/>
    <col min="678" max="678" width="8" style="13" bestFit="1" customWidth="1"/>
    <col min="679" max="679" width="11" style="13" bestFit="1" customWidth="1"/>
    <col min="680" max="680" width="8" style="13" bestFit="1" customWidth="1"/>
    <col min="681" max="682" width="9" style="13" bestFit="1" customWidth="1"/>
    <col min="683" max="684" width="12" style="13" bestFit="1" customWidth="1"/>
    <col min="685" max="687" width="9" style="13" bestFit="1" customWidth="1"/>
    <col min="688" max="688" width="12" style="13" bestFit="1" customWidth="1"/>
    <col min="689" max="689" width="11" style="13" bestFit="1" customWidth="1"/>
    <col min="690" max="690" width="9" style="13" bestFit="1" customWidth="1"/>
    <col min="691" max="691" width="12" style="13" bestFit="1" customWidth="1"/>
    <col min="692" max="699" width="9" style="13" bestFit="1" customWidth="1"/>
    <col min="700" max="700" width="12" style="13" bestFit="1" customWidth="1"/>
    <col min="701" max="701" width="9" style="13" bestFit="1" customWidth="1"/>
    <col min="702" max="702" width="12" style="13" bestFit="1" customWidth="1"/>
    <col min="703" max="703" width="9" style="13" bestFit="1" customWidth="1"/>
    <col min="704" max="705" width="11" style="13" bestFit="1" customWidth="1"/>
    <col min="706" max="706" width="9" style="13" bestFit="1" customWidth="1"/>
    <col min="707" max="707" width="12" style="13" bestFit="1" customWidth="1"/>
    <col min="708" max="708" width="9" style="13" bestFit="1" customWidth="1"/>
    <col min="709" max="709" width="12" style="13" bestFit="1" customWidth="1"/>
    <col min="710" max="710" width="11" style="13" bestFit="1" customWidth="1"/>
    <col min="711" max="711" width="12" style="13" bestFit="1" customWidth="1"/>
    <col min="712" max="713" width="9" style="13" bestFit="1" customWidth="1"/>
    <col min="714" max="715" width="12" style="13" bestFit="1" customWidth="1"/>
    <col min="716" max="716" width="11" style="13" bestFit="1" customWidth="1"/>
    <col min="717" max="720" width="12" style="13" bestFit="1" customWidth="1"/>
    <col min="721" max="721" width="9" style="13" bestFit="1" customWidth="1"/>
    <col min="722" max="722" width="12" style="13" bestFit="1" customWidth="1"/>
    <col min="723" max="723" width="9" style="13" bestFit="1" customWidth="1"/>
    <col min="724" max="724" width="12" style="13" bestFit="1" customWidth="1"/>
    <col min="725" max="725" width="9" style="13" bestFit="1" customWidth="1"/>
    <col min="726" max="734" width="12" style="13" bestFit="1" customWidth="1"/>
    <col min="735" max="735" width="9" style="13" bestFit="1" customWidth="1"/>
    <col min="736" max="738" width="12" style="13" bestFit="1" customWidth="1"/>
    <col min="739" max="741" width="9" style="13" bestFit="1" customWidth="1"/>
    <col min="742" max="743" width="12" style="13" bestFit="1" customWidth="1"/>
    <col min="744" max="747" width="9" style="13" bestFit="1" customWidth="1"/>
    <col min="748" max="748" width="11" style="13" bestFit="1" customWidth="1"/>
    <col min="749" max="751" width="12" style="13" bestFit="1" customWidth="1"/>
    <col min="752" max="754" width="9" style="13" bestFit="1" customWidth="1"/>
    <col min="755" max="756" width="12" style="13" bestFit="1" customWidth="1"/>
    <col min="757" max="757" width="9" style="13" bestFit="1" customWidth="1"/>
    <col min="758" max="758" width="11" style="13" bestFit="1" customWidth="1"/>
    <col min="759" max="760" width="12" style="13" bestFit="1" customWidth="1"/>
    <col min="761" max="761" width="9" style="13" bestFit="1" customWidth="1"/>
    <col min="762" max="763" width="12" style="13" bestFit="1" customWidth="1"/>
    <col min="764" max="764" width="11" style="13" bestFit="1" customWidth="1"/>
    <col min="765" max="766" width="9" style="13" bestFit="1" customWidth="1"/>
    <col min="767" max="767" width="12" style="13" bestFit="1" customWidth="1"/>
    <col min="768" max="768" width="9" style="13" bestFit="1" customWidth="1"/>
    <col min="769" max="771" width="12" style="13" bestFit="1" customWidth="1"/>
    <col min="772" max="772" width="11" style="13" bestFit="1" customWidth="1"/>
    <col min="773" max="775" width="9" style="13" bestFit="1" customWidth="1"/>
    <col min="776" max="776" width="11" style="13" bestFit="1" customWidth="1"/>
    <col min="777" max="777" width="9" style="13" bestFit="1" customWidth="1"/>
    <col min="778" max="779" width="12" style="13" bestFit="1" customWidth="1"/>
    <col min="780" max="780" width="11" style="13" bestFit="1" customWidth="1"/>
    <col min="781" max="784" width="9" style="13" bestFit="1" customWidth="1"/>
    <col min="785" max="789" width="12" style="13" bestFit="1" customWidth="1"/>
    <col min="790" max="790" width="11" style="13" bestFit="1" customWidth="1"/>
    <col min="791" max="791" width="12" style="13" bestFit="1" customWidth="1"/>
    <col min="792" max="794" width="9" style="13" bestFit="1" customWidth="1"/>
    <col min="795" max="799" width="12" style="13" bestFit="1" customWidth="1"/>
    <col min="800" max="801" width="11" style="13" bestFit="1" customWidth="1"/>
    <col min="802" max="802" width="12" style="13" bestFit="1" customWidth="1"/>
    <col min="803" max="803" width="9" style="13" bestFit="1" customWidth="1"/>
    <col min="804" max="807" width="12" style="13" bestFit="1" customWidth="1"/>
    <col min="808" max="808" width="9" style="13" bestFit="1" customWidth="1"/>
    <col min="809" max="811" width="12" style="13" bestFit="1" customWidth="1"/>
    <col min="812" max="812" width="11" style="13" bestFit="1" customWidth="1"/>
    <col min="813" max="814" width="12" style="13" bestFit="1" customWidth="1"/>
    <col min="815" max="815" width="9" style="13" bestFit="1" customWidth="1"/>
    <col min="816" max="816" width="11" style="13" bestFit="1" customWidth="1"/>
    <col min="817" max="817" width="12" style="13" bestFit="1" customWidth="1"/>
    <col min="818" max="818" width="9" style="13" bestFit="1" customWidth="1"/>
    <col min="819" max="819" width="12" style="13" bestFit="1" customWidth="1"/>
    <col min="820" max="822" width="9" style="13" bestFit="1" customWidth="1"/>
    <col min="823" max="823" width="12" style="13" bestFit="1" customWidth="1"/>
    <col min="824" max="826" width="9" style="13" bestFit="1" customWidth="1"/>
    <col min="827" max="830" width="12" style="13" bestFit="1" customWidth="1"/>
    <col min="831" max="831" width="10" style="13" bestFit="1" customWidth="1"/>
    <col min="832" max="832" width="12" style="13" bestFit="1" customWidth="1"/>
    <col min="833" max="834" width="10" style="13" bestFit="1" customWidth="1"/>
    <col min="835" max="835" width="12" style="13" bestFit="1" customWidth="1"/>
    <col min="836" max="838" width="10" style="13" bestFit="1" customWidth="1"/>
    <col min="839" max="847" width="12" style="13" bestFit="1" customWidth="1"/>
    <col min="848" max="848" width="10" style="13" bestFit="1" customWidth="1"/>
    <col min="849" max="849" width="12" style="13" bestFit="1" customWidth="1"/>
    <col min="850" max="850" width="10" style="13" bestFit="1" customWidth="1"/>
    <col min="851" max="851" width="12" style="13" bestFit="1" customWidth="1"/>
    <col min="852" max="852" width="10" style="13" bestFit="1" customWidth="1"/>
    <col min="853" max="862" width="12" style="13" bestFit="1" customWidth="1"/>
    <col min="863" max="868" width="11" style="13" bestFit="1" customWidth="1"/>
    <col min="869" max="870" width="12" style="13" bestFit="1" customWidth="1"/>
    <col min="871" max="871" width="11" style="13" bestFit="1" customWidth="1"/>
    <col min="872" max="16384" width="11.5703125" style="13"/>
  </cols>
  <sheetData>
    <row r="1" spans="1:6" ht="27.75">
      <c r="A1" s="180" t="s">
        <v>0</v>
      </c>
      <c r="B1" s="180"/>
      <c r="C1" s="180"/>
      <c r="D1" s="180"/>
      <c r="E1" s="180"/>
      <c r="F1" s="180"/>
    </row>
    <row r="2" spans="1:6" ht="20.25">
      <c r="A2" s="181" t="s">
        <v>1</v>
      </c>
      <c r="B2" s="181"/>
      <c r="C2" s="181"/>
      <c r="D2" s="181"/>
      <c r="E2" s="181"/>
      <c r="F2" s="181"/>
    </row>
    <row r="3" spans="1:6">
      <c r="A3" s="182" t="s">
        <v>2</v>
      </c>
      <c r="B3" s="182"/>
      <c r="C3" s="182"/>
      <c r="D3" s="182"/>
      <c r="E3" s="182"/>
      <c r="F3" s="182"/>
    </row>
    <row r="5" spans="1:6" ht="18.75">
      <c r="A5" s="183" t="s">
        <v>23</v>
      </c>
      <c r="B5" s="183"/>
      <c r="C5" s="183"/>
      <c r="D5" s="183"/>
      <c r="E5" s="183"/>
      <c r="F5" s="183"/>
    </row>
    <row r="6" spans="1:6" ht="18.75">
      <c r="A6" s="183" t="s">
        <v>347</v>
      </c>
      <c r="B6" s="183"/>
      <c r="C6" s="183"/>
      <c r="D6" s="183"/>
      <c r="E6" s="183"/>
      <c r="F6" s="183"/>
    </row>
    <row r="7" spans="1:6">
      <c r="A7" s="178" t="s">
        <v>1846</v>
      </c>
      <c r="B7" s="178"/>
      <c r="C7" s="178"/>
      <c r="D7" s="178"/>
      <c r="E7" s="178"/>
      <c r="F7" s="178"/>
    </row>
    <row r="8" spans="1:6">
      <c r="A8" s="178" t="s">
        <v>1847</v>
      </c>
      <c r="B8" s="178"/>
      <c r="C8" s="178"/>
      <c r="D8" s="178"/>
      <c r="E8" s="178"/>
      <c r="F8" s="178"/>
    </row>
    <row r="9" spans="1:6" ht="15.75">
      <c r="A9" s="179" t="s">
        <v>1838</v>
      </c>
      <c r="B9" s="179"/>
      <c r="C9" s="179"/>
      <c r="D9" s="179"/>
      <c r="E9" s="179"/>
      <c r="F9" s="179"/>
    </row>
    <row r="13" spans="1:6">
      <c r="A13" s="168" t="s">
        <v>1839</v>
      </c>
      <c r="B13" s="168" t="s">
        <v>348</v>
      </c>
      <c r="C13" s="13" t="s">
        <v>354</v>
      </c>
    </row>
    <row r="14" spans="1:6">
      <c r="A14" s="163" t="s">
        <v>349</v>
      </c>
      <c r="B14" s="164">
        <v>1592355121494</v>
      </c>
      <c r="C14" s="164">
        <v>550770289479.23035</v>
      </c>
    </row>
    <row r="15" spans="1:6">
      <c r="A15" s="165" t="s">
        <v>11</v>
      </c>
      <c r="B15" s="164">
        <v>1484234610959</v>
      </c>
      <c r="C15" s="164">
        <v>503056826303.01031</v>
      </c>
    </row>
    <row r="16" spans="1:6">
      <c r="A16" s="166" t="s">
        <v>12</v>
      </c>
      <c r="B16" s="164">
        <v>1308196684792</v>
      </c>
      <c r="C16" s="164">
        <v>459697339062.03033</v>
      </c>
    </row>
    <row r="17" spans="1:3">
      <c r="A17" s="167" t="s">
        <v>25</v>
      </c>
      <c r="B17" s="164">
        <v>516919627204</v>
      </c>
      <c r="C17" s="164">
        <v>162416730557.20038</v>
      </c>
    </row>
    <row r="18" spans="1:3">
      <c r="A18" s="167" t="s">
        <v>26</v>
      </c>
      <c r="B18" s="164">
        <v>90986168678</v>
      </c>
      <c r="C18" s="164">
        <v>32328165252.310005</v>
      </c>
    </row>
    <row r="19" spans="1:3">
      <c r="A19" s="167" t="s">
        <v>13</v>
      </c>
      <c r="B19" s="164">
        <v>298486441612</v>
      </c>
      <c r="C19" s="164">
        <v>95463312989.240005</v>
      </c>
    </row>
    <row r="20" spans="1:3">
      <c r="A20" s="167" t="s">
        <v>27</v>
      </c>
      <c r="B20" s="164">
        <v>13500000000</v>
      </c>
      <c r="C20" s="164">
        <v>8129163541.9399996</v>
      </c>
    </row>
    <row r="21" spans="1:3">
      <c r="A21" s="167" t="s">
        <v>28</v>
      </c>
      <c r="B21" s="164">
        <v>388252040903</v>
      </c>
      <c r="C21" s="164">
        <v>159968940829.47998</v>
      </c>
    </row>
    <row r="22" spans="1:3">
      <c r="A22" s="167" t="s">
        <v>29</v>
      </c>
      <c r="B22" s="164">
        <v>52406395</v>
      </c>
      <c r="C22" s="164">
        <v>1391025891.8599999</v>
      </c>
    </row>
    <row r="23" spans="1:3">
      <c r="A23" s="166" t="s">
        <v>14</v>
      </c>
      <c r="B23" s="164">
        <v>176037926167</v>
      </c>
      <c r="C23" s="164">
        <v>43359487240.979996</v>
      </c>
    </row>
    <row r="24" spans="1:3">
      <c r="A24" s="167" t="s">
        <v>30</v>
      </c>
      <c r="B24" s="164">
        <v>53162528542</v>
      </c>
      <c r="C24" s="164">
        <v>15695155431.860004</v>
      </c>
    </row>
    <row r="25" spans="1:3">
      <c r="A25" s="167" t="s">
        <v>31</v>
      </c>
      <c r="B25" s="164">
        <v>60255319620</v>
      </c>
      <c r="C25" s="164">
        <v>9050302826.609993</v>
      </c>
    </row>
    <row r="26" spans="1:3">
      <c r="A26" s="167" t="s">
        <v>32</v>
      </c>
      <c r="B26" s="164">
        <v>10094704</v>
      </c>
      <c r="C26" s="164">
        <v>21997196.93</v>
      </c>
    </row>
    <row r="27" spans="1:3">
      <c r="A27" s="167" t="s">
        <v>33</v>
      </c>
      <c r="B27" s="164">
        <v>1045835769</v>
      </c>
      <c r="C27" s="164">
        <v>446466261.93000001</v>
      </c>
    </row>
    <row r="28" spans="1:3">
      <c r="A28" s="167" t="s">
        <v>34</v>
      </c>
      <c r="B28" s="164">
        <v>60117023257</v>
      </c>
      <c r="C28" s="164">
        <v>18145565523.650002</v>
      </c>
    </row>
    <row r="29" spans="1:3">
      <c r="A29" s="167" t="s">
        <v>35</v>
      </c>
      <c r="B29" s="164">
        <v>1447124275</v>
      </c>
      <c r="C29" s="164">
        <v>0</v>
      </c>
    </row>
    <row r="30" spans="1:3">
      <c r="A30" s="165" t="s">
        <v>350</v>
      </c>
      <c r="B30" s="164">
        <v>108120510535</v>
      </c>
      <c r="C30" s="164">
        <v>47713463176.220001</v>
      </c>
    </row>
    <row r="31" spans="1:3">
      <c r="A31" s="166" t="s">
        <v>22</v>
      </c>
      <c r="B31" s="164">
        <v>108120510535</v>
      </c>
      <c r="C31" s="164">
        <v>47713463176.220001</v>
      </c>
    </row>
    <row r="32" spans="1:3">
      <c r="A32" s="167" t="s">
        <v>37</v>
      </c>
      <c r="B32" s="164">
        <v>5117721882</v>
      </c>
      <c r="C32" s="164">
        <v>0</v>
      </c>
    </row>
    <row r="33" spans="1:3">
      <c r="A33" s="167" t="s">
        <v>38</v>
      </c>
      <c r="B33" s="164">
        <v>103002788653</v>
      </c>
      <c r="C33" s="164">
        <v>47713463176.220001</v>
      </c>
    </row>
    <row r="34" spans="1:3">
      <c r="A34" s="167" t="s">
        <v>351</v>
      </c>
      <c r="B34" s="164">
        <v>0</v>
      </c>
      <c r="C34" s="164">
        <v>0</v>
      </c>
    </row>
    <row r="35" spans="1:3">
      <c r="A35" s="163" t="s">
        <v>1840</v>
      </c>
      <c r="B35" s="164">
        <v>1592355121494</v>
      </c>
      <c r="C35" s="164">
        <v>550770289479.23035</v>
      </c>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8B6F6-4410-429F-9CA8-8991322F2015}">
  <sheetPr codeName="Hoja2">
    <pageSetUpPr autoPageBreaks="0"/>
  </sheetPr>
  <dimension ref="A1:N40"/>
  <sheetViews>
    <sheetView showGridLines="0" tabSelected="1" zoomScaleNormal="100" workbookViewId="0">
      <selection activeCell="I27" sqref="I27"/>
    </sheetView>
  </sheetViews>
  <sheetFormatPr baseColWidth="10" defaultColWidth="11.42578125" defaultRowHeight="15"/>
  <cols>
    <col min="1" max="1" width="12.42578125" style="13" customWidth="1"/>
    <col min="2" max="2" width="21.5703125" style="13" customWidth="1"/>
    <col min="3" max="3" width="40.85546875" style="13" customWidth="1"/>
    <col min="4" max="4" width="19.42578125" style="13" bestFit="1" customWidth="1"/>
    <col min="5" max="6" width="19.42578125" style="13" customWidth="1"/>
    <col min="7" max="8" width="11.42578125" style="13"/>
    <col min="9" max="9" width="13.85546875" style="13" bestFit="1" customWidth="1"/>
    <col min="10" max="10" width="14.140625" style="13" bestFit="1" customWidth="1"/>
    <col min="11" max="12" width="11.42578125" style="13"/>
    <col min="13" max="13" width="30.5703125" style="13" customWidth="1"/>
    <col min="14" max="14" width="32" style="13" customWidth="1"/>
    <col min="15" max="16384" width="11.42578125" style="13"/>
  </cols>
  <sheetData>
    <row r="1" spans="1:14" ht="28.5" customHeight="1">
      <c r="A1" s="180" t="s">
        <v>0</v>
      </c>
      <c r="B1" s="180"/>
      <c r="C1" s="180"/>
      <c r="D1" s="180"/>
      <c r="E1" s="180"/>
      <c r="F1" s="180"/>
      <c r="G1" s="180"/>
      <c r="H1" s="180"/>
      <c r="I1" s="180"/>
    </row>
    <row r="2" spans="1:14" ht="20.25">
      <c r="A2" s="181" t="s">
        <v>1</v>
      </c>
      <c r="B2" s="181"/>
      <c r="C2" s="181"/>
      <c r="D2" s="181"/>
      <c r="E2" s="181"/>
      <c r="F2" s="181"/>
      <c r="G2" s="181"/>
      <c r="H2" s="181"/>
      <c r="I2" s="181"/>
    </row>
    <row r="3" spans="1:14" s="15" customFormat="1" ht="28.5" customHeight="1">
      <c r="A3" s="193" t="s">
        <v>2</v>
      </c>
      <c r="B3" s="193"/>
      <c r="C3" s="193"/>
      <c r="D3" s="193"/>
      <c r="E3" s="193"/>
      <c r="F3" s="193"/>
      <c r="G3" s="193"/>
      <c r="H3" s="193"/>
      <c r="I3" s="193"/>
      <c r="N3" s="16"/>
    </row>
    <row r="4" spans="1:14" ht="18.75" customHeight="1">
      <c r="A4" s="194" t="s">
        <v>3</v>
      </c>
      <c r="B4" s="194"/>
      <c r="C4" s="194"/>
      <c r="D4" s="194"/>
      <c r="E4" s="194"/>
      <c r="F4" s="194"/>
      <c r="G4" s="194"/>
      <c r="H4" s="194"/>
      <c r="I4" s="194"/>
    </row>
    <row r="5" spans="1:14" ht="18.75" customHeight="1">
      <c r="A5" s="194" t="s">
        <v>4</v>
      </c>
      <c r="B5" s="194"/>
      <c r="C5" s="194"/>
      <c r="D5" s="194"/>
      <c r="E5" s="194"/>
      <c r="F5" s="194"/>
      <c r="G5" s="194"/>
      <c r="H5" s="194"/>
      <c r="I5" s="194"/>
    </row>
    <row r="6" spans="1:14" ht="18.75">
      <c r="A6" s="192" t="s">
        <v>1842</v>
      </c>
      <c r="B6" s="192"/>
      <c r="C6" s="192"/>
      <c r="D6" s="192"/>
      <c r="E6" s="192"/>
      <c r="F6" s="192"/>
      <c r="G6" s="192"/>
      <c r="H6" s="192"/>
      <c r="I6" s="192"/>
    </row>
    <row r="7" spans="1:14" ht="18.75">
      <c r="A7" s="187" t="s">
        <v>318</v>
      </c>
      <c r="B7" s="187"/>
      <c r="C7" s="187"/>
      <c r="D7" s="187"/>
      <c r="E7" s="187"/>
      <c r="F7" s="187"/>
      <c r="G7" s="187"/>
      <c r="H7" s="187"/>
      <c r="I7" s="187"/>
    </row>
    <row r="8" spans="1:14" ht="15.75">
      <c r="A8" s="188" t="s">
        <v>5</v>
      </c>
      <c r="B8" s="188"/>
      <c r="C8" s="188"/>
      <c r="D8" s="188"/>
      <c r="E8" s="188"/>
      <c r="F8" s="188"/>
      <c r="G8" s="188"/>
      <c r="H8" s="188"/>
      <c r="I8" s="188"/>
    </row>
    <row r="9" spans="1:14" ht="15.75">
      <c r="A9" s="18"/>
      <c r="B9" s="18"/>
      <c r="C9" s="18"/>
      <c r="D9" s="18"/>
      <c r="E9" s="18"/>
      <c r="F9" s="18"/>
    </row>
    <row r="10" spans="1:14" ht="15" customHeight="1">
      <c r="C10" s="189" t="s">
        <v>6</v>
      </c>
      <c r="D10" s="19" t="s">
        <v>363</v>
      </c>
      <c r="E10" s="190" t="s">
        <v>342</v>
      </c>
      <c r="F10" s="190" t="s">
        <v>343</v>
      </c>
      <c r="G10" s="190" t="s">
        <v>315</v>
      </c>
    </row>
    <row r="11" spans="1:14" ht="15.75" thickBot="1">
      <c r="C11" s="189"/>
      <c r="D11" s="19" t="s">
        <v>318</v>
      </c>
      <c r="E11" s="191"/>
      <c r="F11" s="191"/>
      <c r="G11" s="191"/>
    </row>
    <row r="12" spans="1:14">
      <c r="C12" s="189"/>
      <c r="D12" s="20">
        <v>1</v>
      </c>
      <c r="E12" s="20">
        <v>2</v>
      </c>
      <c r="F12" s="20" t="s">
        <v>344</v>
      </c>
      <c r="G12" s="20" t="s">
        <v>352</v>
      </c>
    </row>
    <row r="13" spans="1:14" ht="15.75" thickBot="1">
      <c r="C13" s="24" t="s">
        <v>7</v>
      </c>
      <c r="D13" s="25">
        <f>SUM(D14:D17)</f>
        <v>1241364.7314939999</v>
      </c>
      <c r="E13" s="25">
        <f>SUM(E14:E17)</f>
        <v>469750.9</v>
      </c>
      <c r="F13" s="115">
        <f>IFERROR(E13/D13,"-")</f>
        <v>0.37841489135481415</v>
      </c>
      <c r="G13" s="127">
        <f>E13/$D$34</f>
        <v>5.8275016308976801E-2</v>
      </c>
      <c r="I13" s="21"/>
      <c r="L13" s="13" t="s">
        <v>316</v>
      </c>
    </row>
    <row r="14" spans="1:14">
      <c r="C14" s="124" t="s">
        <v>8</v>
      </c>
      <c r="D14" s="128">
        <v>1239893.213947</v>
      </c>
      <c r="E14" s="128">
        <v>469317.8</v>
      </c>
      <c r="F14" s="129">
        <f t="shared" ref="F14:F21" si="0">IFERROR(E14/D14,"-")</f>
        <v>0.37851469362107604</v>
      </c>
      <c r="G14" s="130">
        <f t="shared" ref="G14:G20" si="1">E14/$D$34</f>
        <v>5.8221288025404765E-2</v>
      </c>
      <c r="I14" s="10"/>
    </row>
    <row r="15" spans="1:14">
      <c r="C15" s="124" t="s">
        <v>9</v>
      </c>
      <c r="D15" s="128">
        <v>535.15810899999997</v>
      </c>
      <c r="E15" s="128">
        <v>300.2</v>
      </c>
      <c r="F15" s="129">
        <f t="shared" si="0"/>
        <v>0.56095571561263591</v>
      </c>
      <c r="G15" s="130">
        <f t="shared" si="1"/>
        <v>3.7241354717904394E-5</v>
      </c>
      <c r="I15" s="10"/>
      <c r="J15" s="117"/>
    </row>
    <row r="16" spans="1:14">
      <c r="C16" s="124" t="s">
        <v>10</v>
      </c>
      <c r="D16" s="128">
        <v>0</v>
      </c>
      <c r="E16" s="128">
        <v>35.200000000000003</v>
      </c>
      <c r="F16" s="129" t="str">
        <f>IFERROR(E16/D16,"-")</f>
        <v>-</v>
      </c>
      <c r="G16" s="130">
        <f t="shared" si="1"/>
        <v>4.3667411261500158E-6</v>
      </c>
      <c r="I16" s="10"/>
    </row>
    <row r="17" spans="3:10">
      <c r="C17" s="124" t="s">
        <v>364</v>
      </c>
      <c r="D17" s="128">
        <v>936.35943799999995</v>
      </c>
      <c r="E17" s="128">
        <v>97.7</v>
      </c>
      <c r="F17" s="129">
        <f t="shared" si="0"/>
        <v>0.1043402736546134</v>
      </c>
      <c r="G17" s="130">
        <f t="shared" si="1"/>
        <v>1.2120187727978879E-5</v>
      </c>
    </row>
    <row r="18" spans="3:10">
      <c r="C18" s="24" t="s">
        <v>11</v>
      </c>
      <c r="D18" s="25">
        <f>D19+D21</f>
        <v>1484234.6109590002</v>
      </c>
      <c r="E18" s="25">
        <f>E19+E21</f>
        <v>503056.8263030104</v>
      </c>
      <c r="F18" s="115">
        <f t="shared" si="0"/>
        <v>0.33893349648946208</v>
      </c>
      <c r="G18" s="127">
        <f>E18/$D$34</f>
        <v>6.2406787846814214E-2</v>
      </c>
    </row>
    <row r="19" spans="3:10">
      <c r="C19" s="124" t="s">
        <v>12</v>
      </c>
      <c r="D19" s="128">
        <v>1308196.6847920001</v>
      </c>
      <c r="E19" s="128">
        <f>Económica!D14</f>
        <v>459697.33906203043</v>
      </c>
      <c r="F19" s="129">
        <f t="shared" si="0"/>
        <v>0.35139772513268608</v>
      </c>
      <c r="G19" s="130">
        <f t="shared" si="1"/>
        <v>5.7027820342724328E-2</v>
      </c>
    </row>
    <row r="20" spans="3:10">
      <c r="C20" s="124" t="s">
        <v>13</v>
      </c>
      <c r="D20" s="128">
        <v>298486.441612</v>
      </c>
      <c r="E20" s="128">
        <f>Económica!D17</f>
        <v>95463.312989239988</v>
      </c>
      <c r="F20" s="129">
        <f t="shared" si="0"/>
        <v>0.31982462075557838</v>
      </c>
      <c r="G20" s="130">
        <f t="shared" si="1"/>
        <v>1.1842715195131966E-2</v>
      </c>
    </row>
    <row r="21" spans="3:10">
      <c r="C21" s="124" t="s">
        <v>14</v>
      </c>
      <c r="D21" s="128">
        <v>176037.926167</v>
      </c>
      <c r="E21" s="128">
        <f>Económica!D21</f>
        <v>43359.487240979986</v>
      </c>
      <c r="F21" s="129">
        <f t="shared" si="0"/>
        <v>0.24630764622758966</v>
      </c>
      <c r="G21" s="130">
        <f>E21/$D$34</f>
        <v>5.3789675040898915E-3</v>
      </c>
      <c r="J21" s="22"/>
    </row>
    <row r="22" spans="3:10">
      <c r="C22" s="131" t="s">
        <v>15</v>
      </c>
      <c r="D22" s="131"/>
      <c r="E22" s="131"/>
      <c r="F22" s="132"/>
      <c r="G22" s="23"/>
    </row>
    <row r="23" spans="3:10">
      <c r="C23" s="133" t="s">
        <v>16</v>
      </c>
      <c r="D23" s="134">
        <f>(D14+D15)-D19</f>
        <v>-67768.312736000167</v>
      </c>
      <c r="E23" s="134">
        <f>(E14+E15)-E19</f>
        <v>9920.6609379695728</v>
      </c>
      <c r="F23" s="129">
        <f>IFERROR(E23/D23,"-")</f>
        <v>-0.14639085049404629</v>
      </c>
      <c r="G23" s="135">
        <f>E23/$D$34</f>
        <v>1.2307090373983444E-3</v>
      </c>
      <c r="I23" s="116"/>
    </row>
    <row r="24" spans="3:10">
      <c r="C24" s="133" t="s">
        <v>17</v>
      </c>
      <c r="D24" s="134">
        <f>(D16+D17)-D21</f>
        <v>-175101.56672899998</v>
      </c>
      <c r="E24" s="134">
        <f>(E16+E17)-E21</f>
        <v>-43226.587240979985</v>
      </c>
      <c r="F24" s="129">
        <f>IFERROR(E24/D24,"-")</f>
        <v>0.24686579365609343</v>
      </c>
      <c r="G24" s="135">
        <f>E24/$D$34</f>
        <v>-5.362480575235762E-3</v>
      </c>
    </row>
    <row r="25" spans="3:10">
      <c r="C25" s="133" t="s">
        <v>18</v>
      </c>
      <c r="D25" s="134">
        <f>(D13-(D18-D20))</f>
        <v>55616.56214699964</v>
      </c>
      <c r="E25" s="134">
        <f>(E13-(E18-E20))</f>
        <v>62157.386686229613</v>
      </c>
      <c r="F25" s="129">
        <f>IFERROR(E25/D25,"-")</f>
        <v>1.1176056966977206</v>
      </c>
      <c r="G25" s="135">
        <f>E25/$D$34</f>
        <v>7.7109436572945535E-3</v>
      </c>
    </row>
    <row r="26" spans="3:10">
      <c r="C26" s="133" t="s">
        <v>19</v>
      </c>
      <c r="D26" s="134">
        <f>D13-D18</f>
        <v>-242869.87946500024</v>
      </c>
      <c r="E26" s="134">
        <f>E13-E18</f>
        <v>-33305.926303010376</v>
      </c>
      <c r="F26" s="129">
        <f>IFERROR(E26/D26,"-")</f>
        <v>0.13713485746514756</v>
      </c>
      <c r="G26" s="135">
        <f>E26/$D$34</f>
        <v>-4.1317715378374137E-3</v>
      </c>
    </row>
    <row r="27" spans="3:10">
      <c r="C27" s="131" t="s">
        <v>20</v>
      </c>
      <c r="D27" s="136">
        <f>D29-D31</f>
        <v>242869.87946500001</v>
      </c>
      <c r="E27" s="136">
        <f>E29-E31</f>
        <v>167006.43682378001</v>
      </c>
      <c r="F27" s="132">
        <f>IFERROR(E27/D27,"-")</f>
        <v>0.68763750034243054</v>
      </c>
      <c r="G27" s="137">
        <f>E27/$D$34</f>
        <v>2.0718007841198139E-2</v>
      </c>
    </row>
    <row r="28" spans="3:10">
      <c r="C28" s="138"/>
      <c r="D28" s="138"/>
      <c r="E28" s="138"/>
      <c r="F28" s="139"/>
      <c r="G28" s="135"/>
    </row>
    <row r="29" spans="3:10" ht="17.25" customHeight="1">
      <c r="C29" s="24" t="s">
        <v>21</v>
      </c>
      <c r="D29" s="25">
        <v>350990.39</v>
      </c>
      <c r="E29" s="25">
        <v>214719.9</v>
      </c>
      <c r="F29" s="115">
        <f>IFERROR(E29/D29,"-")</f>
        <v>0.61175435600957617</v>
      </c>
      <c r="G29" s="108">
        <f>E29/$D$34</f>
        <v>2.6637108464000532E-2</v>
      </c>
    </row>
    <row r="30" spans="3:10">
      <c r="C30" s="140"/>
      <c r="D30" s="141"/>
      <c r="E30" s="141"/>
      <c r="F30" s="142"/>
      <c r="G30" s="135"/>
    </row>
    <row r="31" spans="3:10">
      <c r="C31" s="24" t="s">
        <v>22</v>
      </c>
      <c r="D31" s="25">
        <v>108120.51053499999</v>
      </c>
      <c r="E31" s="25">
        <f>Económica!D29</f>
        <v>47713.463176220001</v>
      </c>
      <c r="F31" s="115">
        <f>IFERROR(E31/D31,"-")</f>
        <v>0.44129890748873724</v>
      </c>
      <c r="G31" s="109">
        <f>E31/$D$34</f>
        <v>5.919100622802393E-3</v>
      </c>
    </row>
    <row r="32" spans="3:10">
      <c r="F32" s="116"/>
    </row>
    <row r="33" spans="3:8" ht="15.75" thickBot="1"/>
    <row r="34" spans="3:8" ht="15.75" thickBot="1">
      <c r="C34" s="125" t="s">
        <v>308</v>
      </c>
      <c r="D34" s="126">
        <v>8060931.2489825701</v>
      </c>
    </row>
    <row r="35" spans="3:8" ht="19.149999999999999" customHeight="1">
      <c r="C35" s="149" t="s">
        <v>359</v>
      </c>
      <c r="E35" s="27"/>
      <c r="F35" s="28"/>
      <c r="G35" s="29"/>
      <c r="H35" s="30"/>
    </row>
    <row r="36" spans="3:8" ht="12.75" customHeight="1">
      <c r="C36" s="150" t="s">
        <v>345</v>
      </c>
      <c r="H36" s="30"/>
    </row>
    <row r="37" spans="3:8">
      <c r="C37" s="185" t="s">
        <v>373</v>
      </c>
      <c r="D37" s="185"/>
      <c r="E37" s="185"/>
      <c r="F37" s="185"/>
      <c r="G37" s="185"/>
      <c r="H37" s="30"/>
    </row>
    <row r="38" spans="3:8" ht="34.5" customHeight="1">
      <c r="C38" s="186" t="s">
        <v>1848</v>
      </c>
      <c r="D38" s="186"/>
      <c r="E38" s="186"/>
      <c r="F38" s="186"/>
      <c r="G38" s="186"/>
      <c r="H38" s="153"/>
    </row>
    <row r="39" spans="3:8">
      <c r="C39" s="186" t="s">
        <v>365</v>
      </c>
      <c r="D39" s="186"/>
      <c r="E39" s="186"/>
      <c r="F39" s="186"/>
      <c r="G39" s="186"/>
      <c r="H39" s="186"/>
    </row>
    <row r="40" spans="3:8">
      <c r="C40" s="184" t="s">
        <v>360</v>
      </c>
      <c r="D40" s="184"/>
    </row>
  </sheetData>
  <mergeCells count="16">
    <mergeCell ref="A6:I6"/>
    <mergeCell ref="A1:I1"/>
    <mergeCell ref="A2:I2"/>
    <mergeCell ref="A3:I3"/>
    <mergeCell ref="A4:I4"/>
    <mergeCell ref="A5:I5"/>
    <mergeCell ref="C40:D40"/>
    <mergeCell ref="C37:G37"/>
    <mergeCell ref="C38:G38"/>
    <mergeCell ref="C39:H39"/>
    <mergeCell ref="A7:I7"/>
    <mergeCell ref="A8:I8"/>
    <mergeCell ref="C10:C12"/>
    <mergeCell ref="E10:E11"/>
    <mergeCell ref="F10:F11"/>
    <mergeCell ref="G10:G11"/>
  </mergeCells>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6385">
          <objectPr defaultSize="0" autoPict="0" dde="1">
            <anchor moveWithCells="1">
              <from>
                <xdr:col>9</xdr:col>
                <xdr:colOff>0</xdr:colOff>
                <xdr:row>15</xdr:row>
                <xdr:rowOff>0</xdr:rowOff>
              </from>
              <to>
                <xdr:col>9</xdr:col>
                <xdr:colOff>666750</xdr:colOff>
                <xdr:row>18</xdr:row>
                <xdr:rowOff>0</xdr:rowOff>
              </to>
            </anchor>
          </objectPr>
        </oleObject>
      </mc:Choice>
      <mc:Fallback>
        <oleObject link="[166]!'!Economico!F45C15'" oleUpdate="OLEUPDATE_ALWAYS" shapeId="1638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1"/>
  <sheetViews>
    <sheetView showGridLines="0" zoomScaleNormal="100" workbookViewId="0">
      <selection activeCell="B11" sqref="B11:B12"/>
    </sheetView>
  </sheetViews>
  <sheetFormatPr baseColWidth="10" defaultColWidth="11.42578125" defaultRowHeight="15"/>
  <cols>
    <col min="1" max="1" width="17.42578125" style="13" customWidth="1"/>
    <col min="2" max="2" width="66" style="13" customWidth="1"/>
    <col min="3" max="4" width="17.42578125" style="13" customWidth="1"/>
    <col min="5" max="5" width="37.5703125" style="13" customWidth="1"/>
    <col min="6" max="6" width="18.85546875" style="13" customWidth="1"/>
    <col min="7" max="7" width="25.42578125" style="13" bestFit="1" customWidth="1"/>
    <col min="8" max="8" width="14.140625" style="13" bestFit="1" customWidth="1"/>
    <col min="9" max="9" width="21.85546875" style="13" bestFit="1" customWidth="1"/>
    <col min="10" max="11" width="20.42578125" style="13" bestFit="1" customWidth="1"/>
    <col min="12" max="16384" width="11.42578125" style="13"/>
  </cols>
  <sheetData>
    <row r="1" spans="1:9" ht="28.5" customHeight="1">
      <c r="A1" s="180" t="s">
        <v>0</v>
      </c>
      <c r="B1" s="180"/>
      <c r="C1" s="180"/>
      <c r="D1" s="180"/>
      <c r="E1" s="180"/>
      <c r="F1" s="34"/>
      <c r="G1" s="34"/>
    </row>
    <row r="2" spans="1:9" ht="21" customHeight="1">
      <c r="A2" s="181" t="s">
        <v>1</v>
      </c>
      <c r="B2" s="181"/>
      <c r="C2" s="181"/>
      <c r="D2" s="181"/>
      <c r="E2" s="181"/>
      <c r="F2" s="35"/>
      <c r="G2" s="35"/>
    </row>
    <row r="3" spans="1:9" ht="15" customHeight="1">
      <c r="A3" s="182" t="s">
        <v>2</v>
      </c>
      <c r="B3" s="182"/>
      <c r="C3" s="182"/>
      <c r="D3" s="182"/>
      <c r="E3" s="182"/>
      <c r="F3" s="36"/>
      <c r="G3" s="37"/>
    </row>
    <row r="4" spans="1:9" ht="18.75">
      <c r="A4" s="195" t="s">
        <v>23</v>
      </c>
      <c r="B4" s="195"/>
      <c r="C4" s="195"/>
      <c r="D4" s="195"/>
      <c r="E4" s="195"/>
      <c r="F4" s="38"/>
      <c r="G4" s="39"/>
    </row>
    <row r="5" spans="1:9" ht="18.75" customHeight="1">
      <c r="A5" s="183" t="s">
        <v>24</v>
      </c>
      <c r="B5" s="183"/>
      <c r="C5" s="183"/>
      <c r="D5" s="183"/>
      <c r="E5" s="183"/>
      <c r="F5" s="38"/>
      <c r="G5" s="38"/>
    </row>
    <row r="6" spans="1:9" ht="18.75">
      <c r="A6" s="197" t="s">
        <v>1842</v>
      </c>
      <c r="B6" s="197"/>
      <c r="C6" s="197"/>
      <c r="D6" s="197"/>
      <c r="E6" s="197"/>
      <c r="F6" s="10"/>
      <c r="G6" s="41"/>
    </row>
    <row r="7" spans="1:9" ht="18.75">
      <c r="A7" s="187" t="s">
        <v>318</v>
      </c>
      <c r="B7" s="187"/>
      <c r="C7" s="187"/>
      <c r="D7" s="187"/>
      <c r="E7" s="187"/>
      <c r="F7" s="42"/>
      <c r="G7" s="42"/>
      <c r="H7" s="42"/>
      <c r="I7" s="42"/>
    </row>
    <row r="8" spans="1:9" ht="15.75">
      <c r="A8" s="179" t="s">
        <v>5</v>
      </c>
      <c r="B8" s="179"/>
      <c r="C8" s="179"/>
      <c r="D8" s="179"/>
      <c r="E8" s="179"/>
      <c r="F8" s="10"/>
      <c r="G8" s="43"/>
    </row>
    <row r="9" spans="1:9">
      <c r="F9" s="10"/>
    </row>
    <row r="10" spans="1:9">
      <c r="F10" s="10"/>
      <c r="G10" s="10"/>
    </row>
    <row r="11" spans="1:9" ht="15" customHeight="1">
      <c r="B11" s="196" t="s">
        <v>6</v>
      </c>
      <c r="C11" s="45" t="s">
        <v>363</v>
      </c>
      <c r="D11" s="198" t="s">
        <v>342</v>
      </c>
      <c r="F11" s="10"/>
    </row>
    <row r="12" spans="1:9" ht="15" customHeight="1">
      <c r="B12" s="196"/>
      <c r="C12" s="19" t="s">
        <v>318</v>
      </c>
      <c r="D12" s="198"/>
      <c r="E12" s="10"/>
      <c r="F12" s="10"/>
      <c r="G12" s="10"/>
      <c r="H12" s="10"/>
    </row>
    <row r="13" spans="1:9">
      <c r="B13" s="46" t="s">
        <v>11</v>
      </c>
      <c r="C13" s="47">
        <f>+C14+C21</f>
        <v>1484234.610959</v>
      </c>
      <c r="D13" s="47">
        <f>+D14+D21</f>
        <v>503056.8263030104</v>
      </c>
      <c r="F13" s="10"/>
      <c r="G13" s="10"/>
      <c r="H13" s="10"/>
    </row>
    <row r="14" spans="1:9">
      <c r="B14" s="48" t="s">
        <v>12</v>
      </c>
      <c r="C14" s="49">
        <f>SUM(C15:C20)</f>
        <v>1308196.6847919999</v>
      </c>
      <c r="D14" s="49">
        <f>SUM(D15:D20)</f>
        <v>459697.33906203043</v>
      </c>
      <c r="F14" s="10"/>
      <c r="G14" s="10"/>
      <c r="H14" s="10"/>
    </row>
    <row r="15" spans="1:9" ht="12.75" customHeight="1">
      <c r="B15" s="50" t="s">
        <v>25</v>
      </c>
      <c r="C15" s="51">
        <v>516919.62720400002</v>
      </c>
      <c r="D15" s="51">
        <v>162416.7305572005</v>
      </c>
      <c r="E15" s="51"/>
      <c r="F15" s="10"/>
      <c r="G15" s="10"/>
      <c r="H15" s="10"/>
    </row>
    <row r="16" spans="1:9">
      <c r="B16" s="50" t="s">
        <v>26</v>
      </c>
      <c r="C16" s="51">
        <v>90986.168678000002</v>
      </c>
      <c r="D16" s="51">
        <v>32328.165252310002</v>
      </c>
      <c r="E16" s="52"/>
      <c r="F16" s="10"/>
      <c r="G16" s="10"/>
    </row>
    <row r="17" spans="2:9">
      <c r="B17" s="50" t="s">
        <v>13</v>
      </c>
      <c r="C17" s="51">
        <v>298486.441612</v>
      </c>
      <c r="D17" s="51">
        <v>95463.312989239988</v>
      </c>
      <c r="E17" s="51"/>
      <c r="F17" s="10"/>
      <c r="G17" s="10"/>
    </row>
    <row r="18" spans="2:9">
      <c r="B18" s="50" t="s">
        <v>27</v>
      </c>
      <c r="C18" s="53">
        <v>13500</v>
      </c>
      <c r="D18" s="53">
        <v>8129.16354194</v>
      </c>
      <c r="E18" s="54"/>
      <c r="F18" s="10"/>
      <c r="G18" s="10"/>
    </row>
    <row r="19" spans="2:9">
      <c r="B19" s="50" t="s">
        <v>28</v>
      </c>
      <c r="C19" s="51">
        <v>388252.04090299999</v>
      </c>
      <c r="D19" s="51">
        <v>159968.94082947998</v>
      </c>
      <c r="E19" s="51"/>
      <c r="F19" s="10"/>
      <c r="G19" s="10"/>
    </row>
    <row r="20" spans="2:9">
      <c r="B20" s="50" t="s">
        <v>29</v>
      </c>
      <c r="C20" s="51">
        <v>52.406395000000003</v>
      </c>
      <c r="D20" s="51">
        <v>1391.02589186</v>
      </c>
      <c r="E20" s="51"/>
      <c r="F20" s="10"/>
      <c r="G20" s="10"/>
      <c r="I20" s="10"/>
    </row>
    <row r="21" spans="2:9">
      <c r="B21" s="48" t="s">
        <v>14</v>
      </c>
      <c r="C21" s="49">
        <f>SUM(C22:C27)</f>
        <v>176037.92616700003</v>
      </c>
      <c r="D21" s="49">
        <f>SUM(D22:D27)</f>
        <v>43359.487240979986</v>
      </c>
      <c r="E21" s="51"/>
      <c r="F21" s="10"/>
      <c r="G21" s="10"/>
      <c r="H21" s="10"/>
    </row>
    <row r="22" spans="2:9">
      <c r="B22" s="50" t="s">
        <v>30</v>
      </c>
      <c r="C22" s="51">
        <v>53162.528542</v>
      </c>
      <c r="D22" s="51">
        <v>15695.155431860001</v>
      </c>
      <c r="E22" s="51"/>
      <c r="F22" s="10"/>
      <c r="G22" s="10"/>
      <c r="H22" s="55"/>
    </row>
    <row r="23" spans="2:9">
      <c r="B23" s="50" t="s">
        <v>31</v>
      </c>
      <c r="C23" s="51">
        <v>60255.319620000002</v>
      </c>
      <c r="D23" s="51">
        <v>9050.30282660999</v>
      </c>
      <c r="E23" s="51"/>
      <c r="F23" s="10"/>
      <c r="G23" s="10"/>
    </row>
    <row r="24" spans="2:9">
      <c r="B24" s="50" t="s">
        <v>32</v>
      </c>
      <c r="C24" s="51">
        <v>10.094704</v>
      </c>
      <c r="D24" s="51">
        <v>21.997196930000001</v>
      </c>
      <c r="E24" s="51"/>
      <c r="F24" s="10"/>
      <c r="G24" s="10"/>
    </row>
    <row r="25" spans="2:9">
      <c r="B25" s="50" t="s">
        <v>33</v>
      </c>
      <c r="C25" s="51">
        <v>1045.835769</v>
      </c>
      <c r="D25" s="51">
        <v>446.46626193000003</v>
      </c>
      <c r="E25" s="51"/>
      <c r="F25" s="10"/>
      <c r="G25" s="10"/>
    </row>
    <row r="26" spans="2:9">
      <c r="B26" s="50" t="s">
        <v>34</v>
      </c>
      <c r="C26" s="51">
        <v>60117.023257000001</v>
      </c>
      <c r="D26" s="51">
        <v>18145.565523649999</v>
      </c>
      <c r="E26" s="51"/>
      <c r="F26" s="10"/>
      <c r="G26" s="10"/>
    </row>
    <row r="27" spans="2:9">
      <c r="B27" s="50" t="s">
        <v>35</v>
      </c>
      <c r="C27" s="51">
        <v>1447.1242749999999</v>
      </c>
      <c r="D27" s="51">
        <v>0</v>
      </c>
      <c r="E27" s="51"/>
      <c r="F27" s="10"/>
      <c r="G27" s="10"/>
    </row>
    <row r="28" spans="2:9">
      <c r="B28" s="46" t="s">
        <v>36</v>
      </c>
      <c r="C28" s="47">
        <f>C29</f>
        <v>108120.51053499999</v>
      </c>
      <c r="D28" s="47">
        <f>D29</f>
        <v>47713.463176220001</v>
      </c>
      <c r="E28" s="51"/>
      <c r="F28" s="10"/>
      <c r="G28" s="10"/>
    </row>
    <row r="29" spans="2:9">
      <c r="B29" s="48" t="s">
        <v>22</v>
      </c>
      <c r="C29" s="49">
        <f>SUM(C30:C32)</f>
        <v>108120.51053499999</v>
      </c>
      <c r="D29" s="49">
        <f>SUM(D30:D32)</f>
        <v>47713.463176220001</v>
      </c>
      <c r="E29" s="51"/>
      <c r="F29" s="10"/>
      <c r="G29" s="10"/>
    </row>
    <row r="30" spans="2:9">
      <c r="B30" s="50" t="s">
        <v>37</v>
      </c>
      <c r="C30" s="51">
        <v>5117.7218819999998</v>
      </c>
      <c r="D30" s="56">
        <v>0</v>
      </c>
      <c r="E30" s="51"/>
      <c r="F30" s="10"/>
      <c r="G30" s="10"/>
    </row>
    <row r="31" spans="2:9">
      <c r="B31" s="50" t="s">
        <v>38</v>
      </c>
      <c r="C31" s="51">
        <v>103002.788653</v>
      </c>
      <c r="D31" s="51">
        <v>47713.463176220001</v>
      </c>
      <c r="E31" s="51"/>
      <c r="F31" s="10"/>
      <c r="G31" s="10"/>
    </row>
    <row r="32" spans="2:9">
      <c r="B32" s="50" t="s">
        <v>314</v>
      </c>
      <c r="C32" s="56">
        <v>0</v>
      </c>
      <c r="D32" s="56">
        <v>0</v>
      </c>
      <c r="G32" s="10"/>
    </row>
    <row r="33" spans="2:19" ht="15" customHeight="1">
      <c r="B33" s="57" t="s">
        <v>39</v>
      </c>
      <c r="C33" s="58">
        <f>C13+C28</f>
        <v>1592355.1214939998</v>
      </c>
      <c r="D33" s="58">
        <f>D13+D28</f>
        <v>550770.28947923041</v>
      </c>
      <c r="G33" s="10"/>
      <c r="H33" s="29"/>
      <c r="I33" s="29"/>
      <c r="J33" s="29"/>
      <c r="K33" s="29"/>
      <c r="L33" s="29"/>
      <c r="M33" s="29"/>
      <c r="N33" s="29"/>
    </row>
    <row r="34" spans="2:19" ht="19.149999999999999" customHeight="1">
      <c r="B34" s="149" t="s">
        <v>359</v>
      </c>
      <c r="D34" s="27"/>
      <c r="E34" s="28"/>
      <c r="F34" s="29"/>
      <c r="G34" s="30"/>
      <c r="H34" s="29"/>
      <c r="I34" s="29"/>
      <c r="J34" s="29"/>
      <c r="K34" s="29"/>
      <c r="L34" s="29"/>
      <c r="M34" s="29"/>
      <c r="N34" s="29"/>
      <c r="O34" s="29"/>
      <c r="P34" s="29"/>
      <c r="Q34" s="29"/>
      <c r="R34" s="29"/>
      <c r="S34" s="29"/>
    </row>
    <row r="35" spans="2:19">
      <c r="B35" s="150" t="s">
        <v>345</v>
      </c>
      <c r="C35" s="151"/>
      <c r="D35" s="151"/>
      <c r="E35" s="151"/>
      <c r="F35" s="32"/>
      <c r="G35" s="30"/>
    </row>
    <row r="36" spans="2:19" ht="35.25" customHeight="1">
      <c r="B36" s="186" t="s">
        <v>1848</v>
      </c>
      <c r="C36" s="186"/>
      <c r="D36" s="186"/>
      <c r="E36" s="154"/>
      <c r="F36" s="154"/>
      <c r="G36" s="153"/>
    </row>
    <row r="37" spans="2:19">
      <c r="B37" s="184" t="s">
        <v>360</v>
      </c>
      <c r="C37" s="184"/>
    </row>
    <row r="41" spans="2:19">
      <c r="B41" s="10"/>
    </row>
  </sheetData>
  <mergeCells count="12">
    <mergeCell ref="B37:C37"/>
    <mergeCell ref="B36:D36"/>
    <mergeCell ref="A1:E1"/>
    <mergeCell ref="A2:E2"/>
    <mergeCell ref="A3:E3"/>
    <mergeCell ref="A4:E4"/>
    <mergeCell ref="A5:E5"/>
    <mergeCell ref="B11:B12"/>
    <mergeCell ref="A8:E8"/>
    <mergeCell ref="A7:E7"/>
    <mergeCell ref="A6:E6"/>
    <mergeCell ref="D11:D12"/>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0"/>
  <sheetViews>
    <sheetView showGridLines="0" zoomScaleNormal="100" workbookViewId="0">
      <selection activeCell="D18" sqref="D18"/>
    </sheetView>
  </sheetViews>
  <sheetFormatPr baseColWidth="10" defaultColWidth="11.42578125" defaultRowHeight="15"/>
  <cols>
    <col min="1" max="1" width="29.42578125" style="13" customWidth="1"/>
    <col min="2" max="2" width="69.5703125" style="13" customWidth="1"/>
    <col min="3" max="4" width="19" style="13" customWidth="1"/>
    <col min="5" max="5" width="14.140625" style="13" bestFit="1" customWidth="1"/>
    <col min="6" max="6" width="13.42578125" style="13" bestFit="1" customWidth="1"/>
    <col min="7" max="7" width="14.140625" style="13" bestFit="1" customWidth="1"/>
    <col min="8" max="16384" width="11.42578125" style="13"/>
  </cols>
  <sheetData>
    <row r="1" spans="1:8" ht="28.5" customHeight="1">
      <c r="A1" s="180" t="s">
        <v>0</v>
      </c>
      <c r="B1" s="180"/>
      <c r="C1" s="180"/>
      <c r="D1" s="180"/>
      <c r="E1" s="180"/>
    </row>
    <row r="2" spans="1:8" ht="21" customHeight="1">
      <c r="A2" s="181" t="s">
        <v>1</v>
      </c>
      <c r="B2" s="181"/>
      <c r="C2" s="181"/>
      <c r="D2" s="181"/>
      <c r="E2" s="181"/>
    </row>
    <row r="3" spans="1:8" ht="15" customHeight="1">
      <c r="A3" s="182" t="s">
        <v>2</v>
      </c>
      <c r="B3" s="182"/>
      <c r="C3" s="182"/>
      <c r="D3" s="182"/>
      <c r="E3" s="182"/>
    </row>
    <row r="4" spans="1:8" ht="18.75" customHeight="1">
      <c r="A4" s="183" t="s">
        <v>23</v>
      </c>
      <c r="B4" s="183"/>
      <c r="C4" s="183"/>
      <c r="D4" s="183"/>
      <c r="E4" s="183"/>
    </row>
    <row r="5" spans="1:8" ht="18.75" customHeight="1">
      <c r="A5" s="183" t="s">
        <v>40</v>
      </c>
      <c r="B5" s="183"/>
      <c r="C5" s="183"/>
      <c r="D5" s="183"/>
      <c r="E5" s="183"/>
    </row>
    <row r="6" spans="1:8" ht="18.75">
      <c r="A6" s="197" t="s">
        <v>1842</v>
      </c>
      <c r="B6" s="197"/>
      <c r="C6" s="197"/>
      <c r="D6" s="197"/>
      <c r="E6" s="197"/>
    </row>
    <row r="7" spans="1:8" ht="18.75">
      <c r="A7" s="187" t="s">
        <v>318</v>
      </c>
      <c r="B7" s="187"/>
      <c r="C7" s="187"/>
      <c r="D7" s="187"/>
      <c r="E7" s="187"/>
    </row>
    <row r="8" spans="1:8" ht="15.75">
      <c r="A8" s="179" t="s">
        <v>5</v>
      </c>
      <c r="B8" s="179"/>
      <c r="C8" s="179"/>
      <c r="D8" s="179"/>
      <c r="E8" s="179"/>
    </row>
    <row r="10" spans="1:8">
      <c r="G10" s="55"/>
    </row>
    <row r="11" spans="1:8" ht="15" customHeight="1">
      <c r="B11" s="196" t="s">
        <v>6</v>
      </c>
      <c r="C11" s="44" t="s">
        <v>363</v>
      </c>
      <c r="D11" s="196" t="s">
        <v>342</v>
      </c>
    </row>
    <row r="12" spans="1:8">
      <c r="B12" s="196"/>
      <c r="C12" s="19" t="s">
        <v>318</v>
      </c>
      <c r="D12" s="196"/>
    </row>
    <row r="13" spans="1:8">
      <c r="B13" s="59" t="s">
        <v>11</v>
      </c>
      <c r="C13" s="60">
        <f>C14+C17+C43+C45+C47+C49+C51+C53+C55</f>
        <v>1484234.6109590004</v>
      </c>
      <c r="D13" s="60">
        <f>D14+D17+D43+D45+D47+D49+D51+D53+D55</f>
        <v>503056.82630301005</v>
      </c>
      <c r="G13" s="10"/>
      <c r="H13" s="61"/>
    </row>
    <row r="14" spans="1:8">
      <c r="B14" s="62" t="s">
        <v>41</v>
      </c>
      <c r="C14" s="63">
        <f>SUM(C15:C16)</f>
        <v>8907.1543020000008</v>
      </c>
      <c r="D14" s="63">
        <f>SUM(D15:D16)</f>
        <v>3711.3141336099989</v>
      </c>
      <c r="G14" s="10"/>
    </row>
    <row r="15" spans="1:8">
      <c r="B15" s="64" t="s">
        <v>42</v>
      </c>
      <c r="C15" s="53">
        <v>3010.7791240000001</v>
      </c>
      <c r="D15" s="53">
        <v>1254.4912400000001</v>
      </c>
      <c r="E15" s="53"/>
      <c r="G15" s="10"/>
    </row>
    <row r="16" spans="1:8">
      <c r="B16" s="64" t="s">
        <v>43</v>
      </c>
      <c r="C16" s="53">
        <v>5896.3751780000002</v>
      </c>
      <c r="D16" s="53">
        <v>2456.822893609999</v>
      </c>
      <c r="E16" s="53"/>
      <c r="G16" s="10"/>
    </row>
    <row r="17" spans="2:9">
      <c r="B17" s="62" t="s">
        <v>44</v>
      </c>
      <c r="C17" s="63">
        <f>SUM(C18:C42)</f>
        <v>1449825.2822310003</v>
      </c>
      <c r="D17" s="63">
        <f>SUM(D18:D42)</f>
        <v>488666.18698510999</v>
      </c>
      <c r="E17" s="53"/>
    </row>
    <row r="18" spans="2:9">
      <c r="B18" s="64" t="s">
        <v>45</v>
      </c>
      <c r="C18" s="53">
        <v>127178.682615</v>
      </c>
      <c r="D18" s="53">
        <v>37681.478561840027</v>
      </c>
      <c r="E18" s="65"/>
    </row>
    <row r="19" spans="2:9">
      <c r="B19" s="64" t="s">
        <v>366</v>
      </c>
      <c r="C19" s="53">
        <v>73721.962713999994</v>
      </c>
      <c r="D19" s="53">
        <v>24407.909533060003</v>
      </c>
      <c r="E19" s="65"/>
    </row>
    <row r="20" spans="2:9">
      <c r="B20" s="64" t="s">
        <v>46</v>
      </c>
      <c r="C20" s="53">
        <v>64622.485397999997</v>
      </c>
      <c r="D20" s="53">
        <v>22941.801873290013</v>
      </c>
      <c r="E20" s="65"/>
    </row>
    <row r="21" spans="2:9">
      <c r="B21" s="64" t="s">
        <v>47</v>
      </c>
      <c r="C21" s="53">
        <v>15344.286414</v>
      </c>
      <c r="D21" s="53">
        <v>5212.7962152300015</v>
      </c>
      <c r="E21" s="65"/>
    </row>
    <row r="22" spans="2:9">
      <c r="B22" s="64" t="s">
        <v>48</v>
      </c>
      <c r="C22" s="53">
        <v>21512.650364000001</v>
      </c>
      <c r="D22" s="53">
        <v>7434.6381191199998</v>
      </c>
      <c r="E22" s="65"/>
    </row>
    <row r="23" spans="2:9">
      <c r="B23" s="64" t="s">
        <v>49</v>
      </c>
      <c r="C23" s="66">
        <v>309832.15000000002</v>
      </c>
      <c r="D23" s="66">
        <v>93667.158106989955</v>
      </c>
      <c r="E23" s="65"/>
    </row>
    <row r="24" spans="2:9">
      <c r="B24" s="64" t="s">
        <v>50</v>
      </c>
      <c r="C24" s="66">
        <v>150968.273193</v>
      </c>
      <c r="D24" s="66">
        <v>57519.495130360017</v>
      </c>
      <c r="E24" s="65"/>
    </row>
    <row r="25" spans="2:9">
      <c r="B25" s="67" t="s">
        <v>51</v>
      </c>
      <c r="C25" s="66">
        <v>5502.585634</v>
      </c>
      <c r="D25" s="66">
        <v>1035.3002526299999</v>
      </c>
      <c r="E25" s="65"/>
    </row>
    <row r="26" spans="2:9">
      <c r="B26" s="67" t="s">
        <v>52</v>
      </c>
      <c r="C26" s="66">
        <v>3023.3434499999998</v>
      </c>
      <c r="D26" s="66">
        <v>779.19301083000016</v>
      </c>
      <c r="E26" s="65"/>
      <c r="I26" s="66"/>
    </row>
    <row r="27" spans="2:9">
      <c r="B27" s="67" t="s">
        <v>53</v>
      </c>
      <c r="C27" s="66">
        <v>18535.516531000001</v>
      </c>
      <c r="D27" s="66">
        <v>5076.2622403100013</v>
      </c>
      <c r="E27" s="65"/>
    </row>
    <row r="28" spans="2:9">
      <c r="B28" s="67" t="s">
        <v>54</v>
      </c>
      <c r="C28" s="66">
        <v>64208.597908000003</v>
      </c>
      <c r="D28" s="66">
        <v>21624.870798000004</v>
      </c>
      <c r="E28" s="65"/>
    </row>
    <row r="29" spans="2:9">
      <c r="B29" s="67" t="s">
        <v>55</v>
      </c>
      <c r="C29" s="66">
        <v>21563.980144000001</v>
      </c>
      <c r="D29" s="66">
        <v>10577.874860309996</v>
      </c>
      <c r="E29" s="65"/>
    </row>
    <row r="30" spans="2:9">
      <c r="B30" s="67" t="s">
        <v>56</v>
      </c>
      <c r="C30" s="66">
        <v>9400.0550249999997</v>
      </c>
      <c r="D30" s="66">
        <v>1468.4027259499999</v>
      </c>
      <c r="E30" s="65"/>
    </row>
    <row r="31" spans="2:9">
      <c r="B31" s="67" t="s">
        <v>57</v>
      </c>
      <c r="C31" s="66">
        <v>11681.565715000001</v>
      </c>
      <c r="D31" s="66">
        <v>5077.8957213800022</v>
      </c>
      <c r="E31" s="65"/>
    </row>
    <row r="32" spans="2:9">
      <c r="B32" s="67" t="s">
        <v>58</v>
      </c>
      <c r="C32" s="66">
        <v>1254.3081549999999</v>
      </c>
      <c r="D32" s="66">
        <v>384.43137371000006</v>
      </c>
      <c r="E32" s="65"/>
    </row>
    <row r="33" spans="2:7">
      <c r="B33" s="67" t="s">
        <v>59</v>
      </c>
      <c r="C33" s="66">
        <v>4163.0385219999998</v>
      </c>
      <c r="D33" s="66">
        <v>1380.6313312499997</v>
      </c>
      <c r="E33" s="65"/>
    </row>
    <row r="34" spans="2:7">
      <c r="B34" s="67" t="s">
        <v>60</v>
      </c>
      <c r="C34" s="66">
        <v>754.73537499999998</v>
      </c>
      <c r="D34" s="66">
        <v>222.58145833000003</v>
      </c>
      <c r="E34" s="65"/>
    </row>
    <row r="35" spans="2:7">
      <c r="B35" s="67" t="s">
        <v>61</v>
      </c>
      <c r="C35" s="66">
        <v>17321.712416999999</v>
      </c>
      <c r="D35" s="66">
        <v>4366.1770300599992</v>
      </c>
      <c r="E35" s="65"/>
    </row>
    <row r="36" spans="2:7">
      <c r="B36" s="67" t="s">
        <v>62</v>
      </c>
      <c r="C36" s="66">
        <v>22851.776170000001</v>
      </c>
      <c r="D36" s="66">
        <v>7999.5917545699995</v>
      </c>
      <c r="E36" s="65"/>
    </row>
    <row r="37" spans="2:7">
      <c r="B37" s="67" t="s">
        <v>63</v>
      </c>
      <c r="C37" s="66">
        <v>4007.4039579999999</v>
      </c>
      <c r="D37" s="66">
        <v>1062.96683876</v>
      </c>
      <c r="E37" s="65"/>
    </row>
    <row r="38" spans="2:7">
      <c r="B38" s="67" t="s">
        <v>64</v>
      </c>
      <c r="C38" s="66">
        <v>2714.3816029999998</v>
      </c>
      <c r="D38" s="66">
        <v>832.56349564000027</v>
      </c>
      <c r="E38" s="65"/>
    </row>
    <row r="39" spans="2:7">
      <c r="B39" s="67" t="s">
        <v>65</v>
      </c>
      <c r="C39" s="66">
        <v>5749.8536160000003</v>
      </c>
      <c r="D39" s="66">
        <v>965.37995237000007</v>
      </c>
      <c r="E39" s="65"/>
    </row>
    <row r="40" spans="2:7">
      <c r="B40" s="67" t="s">
        <v>66</v>
      </c>
      <c r="C40" s="66">
        <v>17535.521616999999</v>
      </c>
      <c r="D40" s="66">
        <v>4981.7893645499971</v>
      </c>
      <c r="E40" s="65"/>
    </row>
    <row r="41" spans="2:7">
      <c r="B41" s="67" t="s">
        <v>372</v>
      </c>
      <c r="C41" s="66">
        <v>333486.47113800002</v>
      </c>
      <c r="D41" s="66">
        <v>112863.31298923999</v>
      </c>
      <c r="E41" s="65"/>
    </row>
    <row r="42" spans="2:7">
      <c r="B42" s="67" t="s">
        <v>68</v>
      </c>
      <c r="C42" s="66">
        <v>142889.94455499999</v>
      </c>
      <c r="D42" s="66">
        <v>59101.684247329998</v>
      </c>
      <c r="E42" s="65"/>
    </row>
    <row r="43" spans="2:7">
      <c r="B43" s="62" t="s">
        <v>69</v>
      </c>
      <c r="C43" s="63">
        <f>C44</f>
        <v>12921.593863</v>
      </c>
      <c r="D43" s="63">
        <f>D44</f>
        <v>5383.4686468400005</v>
      </c>
      <c r="E43" s="65"/>
    </row>
    <row r="44" spans="2:7">
      <c r="B44" s="64" t="s">
        <v>70</v>
      </c>
      <c r="C44" s="53">
        <v>12921.593863</v>
      </c>
      <c r="D44" s="53">
        <v>5383.4686468400005</v>
      </c>
      <c r="E44" s="65"/>
    </row>
    <row r="45" spans="2:7">
      <c r="B45" s="62" t="s">
        <v>71</v>
      </c>
      <c r="C45" s="63">
        <f>C46</f>
        <v>6750.8917369999999</v>
      </c>
      <c r="D45" s="63">
        <f>D46</f>
        <v>2812.8714850000001</v>
      </c>
      <c r="E45" s="65"/>
    </row>
    <row r="46" spans="2:7">
      <c r="B46" s="64" t="s">
        <v>72</v>
      </c>
      <c r="C46" s="53">
        <v>6750.8917369999999</v>
      </c>
      <c r="D46" s="53">
        <v>2812.8714850000001</v>
      </c>
      <c r="E46" s="65"/>
      <c r="G46" s="66"/>
    </row>
    <row r="47" spans="2:7">
      <c r="B47" s="62" t="s">
        <v>73</v>
      </c>
      <c r="C47" s="63">
        <f>C48</f>
        <v>1524.2480869999999</v>
      </c>
      <c r="D47" s="63">
        <f>D48</f>
        <v>634.10330293999994</v>
      </c>
      <c r="E47" s="65"/>
    </row>
    <row r="48" spans="2:7">
      <c r="B48" s="64" t="s">
        <v>74</v>
      </c>
      <c r="C48" s="53">
        <v>1524.2480869999999</v>
      </c>
      <c r="D48" s="53">
        <v>634.10330293999994</v>
      </c>
      <c r="E48" s="65"/>
    </row>
    <row r="49" spans="2:7">
      <c r="B49" s="62" t="s">
        <v>75</v>
      </c>
      <c r="C49" s="63">
        <f>C50</f>
        <v>1900.371875</v>
      </c>
      <c r="D49" s="63">
        <f>D50</f>
        <v>791.82156099999997</v>
      </c>
      <c r="E49" s="65"/>
      <c r="F49" s="66"/>
      <c r="G49" s="66"/>
    </row>
    <row r="50" spans="2:7">
      <c r="B50" s="64" t="s">
        <v>76</v>
      </c>
      <c r="C50" s="53">
        <v>1900.371875</v>
      </c>
      <c r="D50" s="53">
        <v>791.82156099999997</v>
      </c>
      <c r="E50" s="65"/>
      <c r="F50" s="66"/>
    </row>
    <row r="51" spans="2:7">
      <c r="B51" s="62" t="s">
        <v>77</v>
      </c>
      <c r="C51" s="63">
        <f>C52</f>
        <v>375</v>
      </c>
      <c r="D51" s="63">
        <f>D52</f>
        <v>119.21276364999999</v>
      </c>
      <c r="E51" s="65"/>
    </row>
    <row r="52" spans="2:7">
      <c r="B52" s="64" t="s">
        <v>78</v>
      </c>
      <c r="C52" s="53">
        <v>375</v>
      </c>
      <c r="D52" s="53">
        <v>119.21276364999999</v>
      </c>
      <c r="E52" s="65"/>
    </row>
    <row r="53" spans="2:7">
      <c r="B53" s="62" t="s">
        <v>79</v>
      </c>
      <c r="C53" s="63">
        <f>C54</f>
        <v>1193.3993809999999</v>
      </c>
      <c r="D53" s="63">
        <f>D54</f>
        <v>638.13481499999989</v>
      </c>
      <c r="E53" s="65"/>
    </row>
    <row r="54" spans="2:7">
      <c r="B54" s="64" t="s">
        <v>367</v>
      </c>
      <c r="C54" s="53">
        <v>1193.3993809999999</v>
      </c>
      <c r="D54" s="53">
        <v>638.13481499999989</v>
      </c>
      <c r="E54" s="65"/>
      <c r="G54" s="66"/>
    </row>
    <row r="55" spans="2:7">
      <c r="B55" s="68" t="s">
        <v>80</v>
      </c>
      <c r="C55" s="63">
        <f>C56</f>
        <v>836.66948300000001</v>
      </c>
      <c r="D55" s="63">
        <f>D56</f>
        <v>299.71260985999999</v>
      </c>
      <c r="E55" s="65"/>
    </row>
    <row r="56" spans="2:7">
      <c r="B56" s="64" t="s">
        <v>355</v>
      </c>
      <c r="C56" s="53">
        <v>836.66948300000001</v>
      </c>
      <c r="D56" s="53">
        <v>299.71260985999999</v>
      </c>
      <c r="E56" s="65"/>
    </row>
    <row r="57" spans="2:7">
      <c r="B57" s="69" t="s">
        <v>36</v>
      </c>
      <c r="C57" s="70">
        <f>C58</f>
        <v>108120.51053500001</v>
      </c>
      <c r="D57" s="70">
        <f>D58</f>
        <v>47713.463176220001</v>
      </c>
      <c r="E57" s="65"/>
    </row>
    <row r="58" spans="2:7">
      <c r="B58" s="62" t="s">
        <v>44</v>
      </c>
      <c r="C58" s="63">
        <f>SUM(C59:C63)</f>
        <v>108120.51053500001</v>
      </c>
      <c r="D58" s="63">
        <f>SUM(D59:D63)</f>
        <v>47713.463176220001</v>
      </c>
      <c r="E58" s="65"/>
      <c r="G58" s="66"/>
    </row>
    <row r="59" spans="2:7">
      <c r="B59" s="64" t="s">
        <v>49</v>
      </c>
      <c r="C59" s="71">
        <v>0</v>
      </c>
      <c r="D59" s="71">
        <v>0</v>
      </c>
      <c r="E59" s="65"/>
      <c r="G59" s="66"/>
    </row>
    <row r="60" spans="2:7">
      <c r="B60" s="64" t="s">
        <v>53</v>
      </c>
      <c r="C60" s="71">
        <v>0</v>
      </c>
      <c r="D60" s="71">
        <v>0</v>
      </c>
      <c r="E60" s="65"/>
      <c r="G60" s="66"/>
    </row>
    <row r="61" spans="2:7">
      <c r="B61" s="64" t="s">
        <v>63</v>
      </c>
      <c r="C61" s="53">
        <v>835.789266</v>
      </c>
      <c r="D61" s="71">
        <v>0</v>
      </c>
      <c r="E61" s="65"/>
      <c r="G61" s="66"/>
    </row>
    <row r="62" spans="2:7">
      <c r="B62" s="64" t="s">
        <v>67</v>
      </c>
      <c r="C62" s="53">
        <v>93784.721269000001</v>
      </c>
      <c r="D62" s="53">
        <v>46592.928407610001</v>
      </c>
      <c r="E62" s="65"/>
    </row>
    <row r="63" spans="2:7">
      <c r="B63" s="64" t="s">
        <v>68</v>
      </c>
      <c r="C63" s="53">
        <v>13500</v>
      </c>
      <c r="D63" s="53">
        <v>1120.5347686099999</v>
      </c>
    </row>
    <row r="64" spans="2:7">
      <c r="B64" s="57" t="s">
        <v>81</v>
      </c>
      <c r="C64" s="58">
        <f>C13+C57</f>
        <v>1592355.1214940003</v>
      </c>
      <c r="D64" s="58">
        <f>(D13+D57)</f>
        <v>550770.28947923006</v>
      </c>
      <c r="F64" s="61"/>
    </row>
    <row r="65" spans="2:5">
      <c r="B65" s="149" t="s">
        <v>359</v>
      </c>
      <c r="D65" s="27"/>
      <c r="E65" s="65"/>
    </row>
    <row r="66" spans="2:5">
      <c r="B66" s="150" t="s">
        <v>345</v>
      </c>
      <c r="C66" s="151"/>
      <c r="D66" s="151"/>
    </row>
    <row r="67" spans="2:5" ht="42.75" customHeight="1">
      <c r="B67" s="186" t="s">
        <v>1848</v>
      </c>
      <c r="C67" s="186"/>
      <c r="D67" s="186"/>
    </row>
    <row r="68" spans="2:5">
      <c r="B68" s="184" t="s">
        <v>361</v>
      </c>
      <c r="C68" s="184"/>
    </row>
    <row r="69" spans="2:5">
      <c r="C69" s="72"/>
      <c r="D69" s="72"/>
    </row>
    <row r="70" spans="2:5">
      <c r="C70" s="72"/>
      <c r="D70" s="72"/>
    </row>
  </sheetData>
  <mergeCells count="12">
    <mergeCell ref="A1:E1"/>
    <mergeCell ref="A2:E2"/>
    <mergeCell ref="A3:E3"/>
    <mergeCell ref="A4:E4"/>
    <mergeCell ref="A5:E5"/>
    <mergeCell ref="B67:D67"/>
    <mergeCell ref="B68:C68"/>
    <mergeCell ref="A8:E8"/>
    <mergeCell ref="B11:B12"/>
    <mergeCell ref="A6:E6"/>
    <mergeCell ref="A7:E7"/>
    <mergeCell ref="D11:D1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sheetPr codeName="Hoja4"/>
  <dimension ref="A1:I161"/>
  <sheetViews>
    <sheetView showGridLines="0" workbookViewId="0">
      <selection activeCell="H155" sqref="H155"/>
    </sheetView>
  </sheetViews>
  <sheetFormatPr baseColWidth="10" defaultColWidth="11.5703125" defaultRowHeight="15"/>
  <cols>
    <col min="1" max="1" width="11.5703125" style="13"/>
    <col min="2" max="2" width="101.7109375" style="13" bestFit="1" customWidth="1"/>
    <col min="3" max="4" width="16.7109375" style="13" customWidth="1"/>
    <col min="5" max="16384" width="11.5703125" style="13"/>
  </cols>
  <sheetData>
    <row r="1" spans="1:5" ht="28.15" customHeight="1">
      <c r="A1" s="180" t="s">
        <v>0</v>
      </c>
      <c r="B1" s="180"/>
      <c r="C1" s="180"/>
      <c r="D1" s="180"/>
    </row>
    <row r="2" spans="1:5" ht="21" customHeight="1">
      <c r="A2" s="181" t="s">
        <v>1</v>
      </c>
      <c r="B2" s="181"/>
      <c r="C2" s="181"/>
      <c r="D2" s="181"/>
    </row>
    <row r="3" spans="1:5" ht="14.45" customHeight="1">
      <c r="A3" s="182" t="s">
        <v>2</v>
      </c>
      <c r="B3" s="182"/>
      <c r="C3" s="182"/>
      <c r="D3" s="182"/>
    </row>
    <row r="5" spans="1:5" ht="18" customHeight="1">
      <c r="A5" s="183" t="s">
        <v>23</v>
      </c>
      <c r="B5" s="183"/>
      <c r="C5" s="183"/>
      <c r="D5" s="183"/>
      <c r="E5" s="183"/>
    </row>
    <row r="6" spans="1:5" ht="18" customHeight="1">
      <c r="A6" s="183" t="s">
        <v>82</v>
      </c>
      <c r="B6" s="183"/>
      <c r="C6" s="183"/>
      <c r="D6" s="183"/>
      <c r="E6" s="183"/>
    </row>
    <row r="7" spans="1:5" ht="18.75">
      <c r="A7" s="197" t="s">
        <v>1842</v>
      </c>
      <c r="B7" s="197"/>
      <c r="C7" s="197"/>
      <c r="D7" s="197"/>
      <c r="E7" s="197"/>
    </row>
    <row r="8" spans="1:5" ht="18.75">
      <c r="A8" s="187" t="s">
        <v>318</v>
      </c>
      <c r="B8" s="187"/>
      <c r="C8" s="187"/>
      <c r="D8" s="187"/>
      <c r="E8" s="187"/>
    </row>
    <row r="9" spans="1:5" ht="15.75">
      <c r="A9" s="179" t="s">
        <v>5</v>
      </c>
      <c r="B9" s="179"/>
      <c r="C9" s="179"/>
      <c r="D9" s="179"/>
      <c r="E9" s="179"/>
    </row>
    <row r="11" spans="1:5">
      <c r="B11" s="196" t="s">
        <v>6</v>
      </c>
      <c r="C11" s="44" t="s">
        <v>363</v>
      </c>
      <c r="D11" s="196" t="s">
        <v>342</v>
      </c>
    </row>
    <row r="12" spans="1:5">
      <c r="B12" s="196"/>
      <c r="C12" s="19" t="s">
        <v>318</v>
      </c>
      <c r="D12" s="196"/>
    </row>
    <row r="13" spans="1:5">
      <c r="B13" s="73" t="s">
        <v>241</v>
      </c>
      <c r="C13" s="144">
        <f>C14+C38+C74+C104+C150</f>
        <v>1484234.610959</v>
      </c>
      <c r="D13" s="144">
        <f>D14+D38+D74+D104+D150</f>
        <v>503056.82630301005</v>
      </c>
    </row>
    <row r="14" spans="1:5">
      <c r="B14" s="118" t="s">
        <v>346</v>
      </c>
      <c r="C14" s="145">
        <f>C15+C22+C25+C30</f>
        <v>239464.28887499997</v>
      </c>
      <c r="D14" s="145">
        <f>D15+D22+D25+D30</f>
        <v>84743.825024789985</v>
      </c>
    </row>
    <row r="15" spans="1:5">
      <c r="B15" s="119" t="s">
        <v>83</v>
      </c>
      <c r="C15" s="145">
        <f>SUM(C16:C21)</f>
        <v>92986.411967000007</v>
      </c>
      <c r="D15" s="145">
        <v>34822.61317490998</v>
      </c>
    </row>
    <row r="16" spans="1:5">
      <c r="B16" s="67" t="s">
        <v>84</v>
      </c>
      <c r="C16" s="143">
        <v>7957.6912179999999</v>
      </c>
      <c r="D16" s="143">
        <v>3710.6632495700005</v>
      </c>
    </row>
    <row r="17" spans="2:4">
      <c r="B17" s="67" t="s">
        <v>85</v>
      </c>
      <c r="C17" s="143">
        <v>50979.967939000002</v>
      </c>
      <c r="D17" s="143">
        <v>16837.972123499985</v>
      </c>
    </row>
    <row r="18" spans="2:4">
      <c r="B18" s="67" t="s">
        <v>86</v>
      </c>
      <c r="C18" s="143">
        <v>26405.736634000001</v>
      </c>
      <c r="D18" s="143">
        <v>11220.355660329995</v>
      </c>
    </row>
    <row r="19" spans="2:4">
      <c r="B19" s="67" t="s">
        <v>87</v>
      </c>
      <c r="C19" s="143">
        <v>6738.7567369999997</v>
      </c>
      <c r="D19" s="143">
        <v>2807.8164849999998</v>
      </c>
    </row>
    <row r="20" spans="2:4">
      <c r="B20" s="67" t="s">
        <v>88</v>
      </c>
      <c r="C20" s="143">
        <v>813.15455099999997</v>
      </c>
      <c r="D20" s="143">
        <v>219.43836175000001</v>
      </c>
    </row>
    <row r="21" spans="2:4">
      <c r="B21" s="67" t="s">
        <v>319</v>
      </c>
      <c r="C21" s="143">
        <v>91.104888000000003</v>
      </c>
      <c r="D21" s="143">
        <v>26.36729476</v>
      </c>
    </row>
    <row r="22" spans="2:4">
      <c r="B22" s="119" t="s">
        <v>89</v>
      </c>
      <c r="C22" s="145">
        <f>SUM(C23:C24)</f>
        <v>15166.993748999999</v>
      </c>
      <c r="D22" s="145">
        <v>5163.3646064899995</v>
      </c>
    </row>
    <row r="23" spans="2:4">
      <c r="B23" s="67" t="s">
        <v>90</v>
      </c>
      <c r="C23" s="143">
        <v>5679.9169469999997</v>
      </c>
      <c r="D23" s="143">
        <v>1641.8506105299998</v>
      </c>
    </row>
    <row r="24" spans="2:4">
      <c r="B24" s="67" t="s">
        <v>91</v>
      </c>
      <c r="C24" s="143">
        <v>9487.0768019999996</v>
      </c>
      <c r="D24" s="143">
        <v>3521.5139959600001</v>
      </c>
    </row>
    <row r="25" spans="2:4">
      <c r="B25" s="119" t="s">
        <v>92</v>
      </c>
      <c r="C25" s="145">
        <f>SUM(C26:C29)</f>
        <v>53706.951427000007</v>
      </c>
      <c r="D25" s="145">
        <v>18833.641341580009</v>
      </c>
    </row>
    <row r="26" spans="2:4">
      <c r="B26" s="67" t="s">
        <v>93</v>
      </c>
      <c r="C26" s="143">
        <v>49289.055265000003</v>
      </c>
      <c r="D26" s="143">
        <v>17601.763676850009</v>
      </c>
    </row>
    <row r="27" spans="2:4">
      <c r="B27" s="67" t="s">
        <v>94</v>
      </c>
      <c r="C27" s="143">
        <v>4065.0264830000001</v>
      </c>
      <c r="D27" s="143">
        <v>1101.5930563299999</v>
      </c>
    </row>
    <row r="28" spans="2:4">
      <c r="B28" s="67" t="s">
        <v>290</v>
      </c>
      <c r="C28" s="143">
        <v>280.480234</v>
      </c>
      <c r="D28" s="143">
        <v>99.758744450000009</v>
      </c>
    </row>
    <row r="29" spans="2:4">
      <c r="B29" s="67" t="s">
        <v>95</v>
      </c>
      <c r="C29" s="143">
        <v>72.389444999999995</v>
      </c>
      <c r="D29" s="143">
        <v>30.525863949999998</v>
      </c>
    </row>
    <row r="30" spans="2:4">
      <c r="B30" s="119" t="s">
        <v>96</v>
      </c>
      <c r="C30" s="145">
        <f>SUM(C31:C37)</f>
        <v>77603.931731999983</v>
      </c>
      <c r="D30" s="145">
        <v>25924.20590180999</v>
      </c>
    </row>
    <row r="31" spans="2:4">
      <c r="B31" s="67" t="s">
        <v>97</v>
      </c>
      <c r="C31" s="143">
        <v>38088.754744999998</v>
      </c>
      <c r="D31" s="143">
        <v>10701.331934500002</v>
      </c>
    </row>
    <row r="32" spans="2:4">
      <c r="B32" s="67" t="s">
        <v>98</v>
      </c>
      <c r="C32" s="143">
        <v>1400.4293500000001</v>
      </c>
      <c r="D32" s="143">
        <v>354.85876889999992</v>
      </c>
    </row>
    <row r="33" spans="2:4">
      <c r="B33" s="67" t="s">
        <v>99</v>
      </c>
      <c r="C33" s="143">
        <v>26646.094384</v>
      </c>
      <c r="D33" s="143">
        <v>11371.51080654999</v>
      </c>
    </row>
    <row r="34" spans="2:4">
      <c r="B34" s="67" t="s">
        <v>100</v>
      </c>
      <c r="C34" s="143">
        <v>2809.3564959999999</v>
      </c>
      <c r="D34" s="143">
        <v>979.91053846</v>
      </c>
    </row>
    <row r="35" spans="2:4">
      <c r="B35" s="67" t="s">
        <v>101</v>
      </c>
      <c r="C35" s="143">
        <v>4003.9843820000001</v>
      </c>
      <c r="D35" s="143">
        <v>990.13927977000026</v>
      </c>
    </row>
    <row r="36" spans="2:4">
      <c r="B36" s="67" t="s">
        <v>102</v>
      </c>
      <c r="C36" s="143">
        <v>69.484139999999996</v>
      </c>
      <c r="D36" s="134">
        <v>28.951725</v>
      </c>
    </row>
    <row r="37" spans="2:4">
      <c r="B37" s="67" t="s">
        <v>103</v>
      </c>
      <c r="C37" s="143">
        <v>4585.8282349999999</v>
      </c>
      <c r="D37" s="146">
        <v>1497.5028486299998</v>
      </c>
    </row>
    <row r="38" spans="2:4">
      <c r="B38" s="118" t="s">
        <v>302</v>
      </c>
      <c r="C38" s="145">
        <f>C39+C43+C49+C51+C56+C59+C65+C67+C69</f>
        <v>230637.10148299995</v>
      </c>
      <c r="D38" s="145">
        <v>83739.587396439994</v>
      </c>
    </row>
    <row r="39" spans="2:4">
      <c r="B39" s="119" t="s">
        <v>104</v>
      </c>
      <c r="C39" s="145">
        <f>SUM(C40:C42)</f>
        <v>23281.068770999998</v>
      </c>
      <c r="D39" s="145">
        <v>11022.86531857</v>
      </c>
    </row>
    <row r="40" spans="2:4">
      <c r="B40" s="67" t="s">
        <v>105</v>
      </c>
      <c r="C40" s="143">
        <v>21343.196200999999</v>
      </c>
      <c r="D40" s="146">
        <v>10542.21445266</v>
      </c>
    </row>
    <row r="41" spans="2:4">
      <c r="B41" s="67" t="s">
        <v>106</v>
      </c>
      <c r="C41" s="143">
        <v>1694.5834649999999</v>
      </c>
      <c r="D41" s="146">
        <v>378.67312126000013</v>
      </c>
    </row>
    <row r="42" spans="2:4">
      <c r="B42" s="67" t="s">
        <v>107</v>
      </c>
      <c r="C42" s="143">
        <v>243.28910500000001</v>
      </c>
      <c r="D42" s="146">
        <v>101.97774465000002</v>
      </c>
    </row>
    <row r="43" spans="2:4">
      <c r="B43" s="119" t="s">
        <v>108</v>
      </c>
      <c r="C43" s="145">
        <f>SUM(C44:C48)</f>
        <v>18069.727753000003</v>
      </c>
      <c r="D43" s="145">
        <v>4879.2554280599998</v>
      </c>
    </row>
    <row r="44" spans="2:4">
      <c r="B44" s="67" t="s">
        <v>109</v>
      </c>
      <c r="C44" s="143">
        <v>12036.003957000001</v>
      </c>
      <c r="D44" s="143">
        <v>3431.9861004100003</v>
      </c>
    </row>
    <row r="45" spans="2:4">
      <c r="B45" s="67" t="s">
        <v>110</v>
      </c>
      <c r="C45" s="143">
        <v>178.780957</v>
      </c>
      <c r="D45" s="143">
        <v>62.997716850000003</v>
      </c>
    </row>
    <row r="46" spans="2:4">
      <c r="B46" s="67" t="s">
        <v>291</v>
      </c>
      <c r="C46" s="143">
        <v>252.44</v>
      </c>
      <c r="D46" s="143">
        <v>0</v>
      </c>
    </row>
    <row r="47" spans="2:4">
      <c r="B47" s="67" t="s">
        <v>111</v>
      </c>
      <c r="C47" s="143">
        <v>281.636753</v>
      </c>
      <c r="D47" s="143">
        <v>21.25211418</v>
      </c>
    </row>
    <row r="48" spans="2:4">
      <c r="B48" s="67" t="s">
        <v>112</v>
      </c>
      <c r="C48" s="143">
        <v>5320.866086</v>
      </c>
      <c r="D48" s="143">
        <v>1363.0194966199999</v>
      </c>
    </row>
    <row r="49" spans="2:9">
      <c r="B49" s="119" t="s">
        <v>113</v>
      </c>
      <c r="C49" s="145">
        <f>SUM(C50)</f>
        <v>8478.6767419999996</v>
      </c>
      <c r="D49" s="145">
        <v>2139.6308678800001</v>
      </c>
    </row>
    <row r="50" spans="2:9">
      <c r="B50" s="67" t="s">
        <v>114</v>
      </c>
      <c r="C50" s="143">
        <v>8478.6767419999996</v>
      </c>
      <c r="D50" s="143">
        <v>2139.6308678800001</v>
      </c>
    </row>
    <row r="51" spans="2:9">
      <c r="B51" s="119" t="s">
        <v>115</v>
      </c>
      <c r="C51" s="145">
        <f>SUM(C52:C55)</f>
        <v>90444.999545999977</v>
      </c>
      <c r="D51" s="145">
        <v>38172.07965724</v>
      </c>
    </row>
    <row r="52" spans="2:9">
      <c r="B52" s="67" t="s">
        <v>116</v>
      </c>
      <c r="C52" s="143">
        <v>670.85495600000002</v>
      </c>
      <c r="D52" s="143">
        <v>184.48168698000001</v>
      </c>
    </row>
    <row r="53" spans="2:9">
      <c r="B53" s="67" t="s">
        <v>117</v>
      </c>
      <c r="C53" s="143">
        <v>84996.417663999993</v>
      </c>
      <c r="D53" s="143">
        <v>37323.68796445</v>
      </c>
    </row>
    <row r="54" spans="2:9">
      <c r="B54" s="67" t="s">
        <v>118</v>
      </c>
      <c r="C54" s="143">
        <v>51.500000999999997</v>
      </c>
      <c r="D54" s="143">
        <v>0</v>
      </c>
    </row>
    <row r="55" spans="2:9">
      <c r="B55" s="67" t="s">
        <v>119</v>
      </c>
      <c r="C55" s="143">
        <v>4726.2269249999999</v>
      </c>
      <c r="D55" s="143">
        <v>663.91000580999992</v>
      </c>
    </row>
    <row r="56" spans="2:9">
      <c r="B56" s="119" t="s">
        <v>120</v>
      </c>
      <c r="C56" s="145">
        <f>SUM(C57:C58)</f>
        <v>879.26182300000005</v>
      </c>
      <c r="D56" s="145">
        <v>280.16678239999999</v>
      </c>
    </row>
    <row r="57" spans="2:9">
      <c r="B57" s="67" t="s">
        <v>121</v>
      </c>
      <c r="C57" s="143">
        <v>868.70703800000001</v>
      </c>
      <c r="D57" s="143">
        <v>280.16678239999999</v>
      </c>
    </row>
    <row r="58" spans="2:9">
      <c r="B58" s="67" t="s">
        <v>285</v>
      </c>
      <c r="C58" s="143">
        <v>10.554785000000001</v>
      </c>
      <c r="D58" s="143">
        <v>0</v>
      </c>
    </row>
    <row r="59" spans="2:9">
      <c r="B59" s="119" t="s">
        <v>122</v>
      </c>
      <c r="C59" s="145">
        <f>SUM(C60:C64)</f>
        <v>77465.525556000008</v>
      </c>
      <c r="D59" s="145">
        <v>24981.744755160002</v>
      </c>
    </row>
    <row r="60" spans="2:9">
      <c r="B60" s="67" t="s">
        <v>123</v>
      </c>
      <c r="C60" s="143">
        <v>37110.140373000002</v>
      </c>
      <c r="D60" s="143">
        <v>14171.039066880001</v>
      </c>
      <c r="I60" s="145"/>
    </row>
    <row r="61" spans="2:9">
      <c r="B61" s="67" t="s">
        <v>124</v>
      </c>
      <c r="C61" s="143">
        <v>21.182604000000001</v>
      </c>
      <c r="D61" s="143">
        <v>0</v>
      </c>
    </row>
    <row r="62" spans="2:9">
      <c r="B62" s="67" t="s">
        <v>125</v>
      </c>
      <c r="C62" s="143">
        <v>35218.491996999997</v>
      </c>
      <c r="D62" s="143">
        <v>9427.2235033800025</v>
      </c>
    </row>
    <row r="63" spans="2:9">
      <c r="B63" s="67" t="s">
        <v>126</v>
      </c>
      <c r="C63" s="143">
        <v>1202.5105940000001</v>
      </c>
      <c r="D63" s="143">
        <v>291.92044392000008</v>
      </c>
    </row>
    <row r="64" spans="2:9">
      <c r="B64" s="67" t="s">
        <v>127</v>
      </c>
      <c r="C64" s="143">
        <v>3913.1999879999998</v>
      </c>
      <c r="D64" s="143">
        <v>1091.56174098</v>
      </c>
    </row>
    <row r="65" spans="2:4">
      <c r="B65" s="119" t="s">
        <v>128</v>
      </c>
      <c r="C65" s="145">
        <f>C66</f>
        <v>3805.3082479999998</v>
      </c>
      <c r="D65" s="145">
        <v>922.82757041999992</v>
      </c>
    </row>
    <row r="66" spans="2:4">
      <c r="B66" s="67" t="s">
        <v>129</v>
      </c>
      <c r="C66" s="143">
        <v>3805.3082479999998</v>
      </c>
      <c r="D66" s="143">
        <v>922.82757041999992</v>
      </c>
    </row>
    <row r="67" spans="2:4">
      <c r="B67" s="119" t="s">
        <v>130</v>
      </c>
      <c r="C67" s="145">
        <f>C68</f>
        <v>149.70302000000001</v>
      </c>
      <c r="D67" s="145">
        <v>31.188129149999998</v>
      </c>
    </row>
    <row r="68" spans="2:4">
      <c r="B68" s="67" t="s">
        <v>131</v>
      </c>
      <c r="C68" s="143">
        <v>149.70302000000001</v>
      </c>
      <c r="D68" s="143">
        <v>31.188129149999998</v>
      </c>
    </row>
    <row r="69" spans="2:4">
      <c r="B69" s="119" t="s">
        <v>132</v>
      </c>
      <c r="C69" s="145">
        <f>SUM(C70:C73)</f>
        <v>8062.8300239999999</v>
      </c>
      <c r="D69" s="145">
        <v>1309.8288875599999</v>
      </c>
    </row>
    <row r="70" spans="2:4">
      <c r="B70" s="67" t="s">
        <v>284</v>
      </c>
      <c r="C70" s="143">
        <v>146.51128</v>
      </c>
      <c r="D70" s="143">
        <v>20</v>
      </c>
    </row>
    <row r="71" spans="2:4">
      <c r="B71" s="67" t="s">
        <v>320</v>
      </c>
      <c r="C71" s="143">
        <v>3.9225690000000002</v>
      </c>
      <c r="D71" s="143">
        <v>0</v>
      </c>
    </row>
    <row r="72" spans="2:4">
      <c r="B72" s="67" t="s">
        <v>133</v>
      </c>
      <c r="C72" s="143">
        <v>7738.7249179999999</v>
      </c>
      <c r="D72" s="143">
        <v>1217.46586381</v>
      </c>
    </row>
    <row r="73" spans="2:4">
      <c r="B73" s="67" t="s">
        <v>292</v>
      </c>
      <c r="C73" s="143">
        <v>173.671257</v>
      </c>
      <c r="D73" s="143">
        <v>72.363023749999996</v>
      </c>
    </row>
    <row r="74" spans="2:4">
      <c r="B74" s="118" t="s">
        <v>309</v>
      </c>
      <c r="C74" s="145">
        <f>C75+C80+C95</f>
        <v>14788.243644000002</v>
      </c>
      <c r="D74" s="145">
        <v>3119.3359628900002</v>
      </c>
    </row>
    <row r="75" spans="2:4">
      <c r="B75" s="119" t="s">
        <v>134</v>
      </c>
      <c r="C75" s="145">
        <f>SUM(C76:C79)</f>
        <v>1069.4035680000002</v>
      </c>
      <c r="D75" s="145">
        <v>153.87143890999999</v>
      </c>
    </row>
    <row r="76" spans="2:4">
      <c r="B76" s="67" t="s">
        <v>135</v>
      </c>
      <c r="C76" s="143">
        <v>225.042</v>
      </c>
      <c r="D76" s="143">
        <v>48.812083350000002</v>
      </c>
    </row>
    <row r="77" spans="2:4">
      <c r="B77" s="67" t="s">
        <v>136</v>
      </c>
      <c r="C77" s="143">
        <v>736.63497900000004</v>
      </c>
      <c r="D77" s="143">
        <v>85.805810600000001</v>
      </c>
    </row>
    <row r="78" spans="2:4">
      <c r="B78" s="67" t="s">
        <v>289</v>
      </c>
      <c r="C78" s="143">
        <v>18.204464000000002</v>
      </c>
      <c r="D78" s="143">
        <v>0</v>
      </c>
    </row>
    <row r="79" spans="2:4">
      <c r="B79" s="67" t="s">
        <v>137</v>
      </c>
      <c r="C79" s="143">
        <v>89.522125000000003</v>
      </c>
      <c r="D79" s="143">
        <v>19.253544959999999</v>
      </c>
    </row>
    <row r="80" spans="2:4">
      <c r="B80" s="119" t="s">
        <v>138</v>
      </c>
      <c r="C80" s="145">
        <f>SUM(C81:C94)</f>
        <v>8369.8522960000009</v>
      </c>
      <c r="D80" s="145">
        <v>2079.6158765999999</v>
      </c>
    </row>
    <row r="81" spans="2:4">
      <c r="B81" s="67" t="s">
        <v>139</v>
      </c>
      <c r="C81" s="143">
        <v>1130.0497190000001</v>
      </c>
      <c r="D81" s="143">
        <v>68.472939069999995</v>
      </c>
    </row>
    <row r="82" spans="2:4">
      <c r="B82" s="67" t="s">
        <v>293</v>
      </c>
      <c r="C82" s="143">
        <v>31.467776000000001</v>
      </c>
      <c r="D82" s="143">
        <v>0.45800000000000002</v>
      </c>
    </row>
    <row r="83" spans="2:4">
      <c r="B83" s="67" t="s">
        <v>140</v>
      </c>
      <c r="C83" s="143">
        <v>320.09149500000001</v>
      </c>
      <c r="D83" s="143">
        <v>69.675289250000006</v>
      </c>
    </row>
    <row r="84" spans="2:4">
      <c r="B84" s="67" t="s">
        <v>141</v>
      </c>
      <c r="C84" s="143">
        <v>35</v>
      </c>
      <c r="D84" s="143">
        <v>1.1984661000000001</v>
      </c>
    </row>
    <row r="85" spans="2:4">
      <c r="B85" s="67" t="s">
        <v>142</v>
      </c>
      <c r="C85" s="143">
        <v>8.4097159999999995</v>
      </c>
      <c r="D85" s="143">
        <v>1.32043724</v>
      </c>
    </row>
    <row r="86" spans="2:4">
      <c r="B86" s="67" t="s">
        <v>143</v>
      </c>
      <c r="C86" s="143">
        <v>166.3</v>
      </c>
      <c r="D86" s="143">
        <v>67.139166689999996</v>
      </c>
    </row>
    <row r="87" spans="2:4">
      <c r="B87" s="67" t="s">
        <v>294</v>
      </c>
      <c r="C87" s="143">
        <v>121.855463</v>
      </c>
      <c r="D87" s="143">
        <v>15.799986559999997</v>
      </c>
    </row>
    <row r="88" spans="2:4">
      <c r="B88" s="67" t="s">
        <v>144</v>
      </c>
      <c r="C88" s="143">
        <v>1338.1688340000001</v>
      </c>
      <c r="D88" s="143">
        <v>359.19473462000002</v>
      </c>
    </row>
    <row r="89" spans="2:4">
      <c r="B89" s="67" t="s">
        <v>145</v>
      </c>
      <c r="C89" s="143">
        <v>2031.4511130000001</v>
      </c>
      <c r="D89" s="143">
        <v>426.31549650000005</v>
      </c>
    </row>
    <row r="90" spans="2:4">
      <c r="B90" s="67" t="s">
        <v>146</v>
      </c>
      <c r="C90" s="143">
        <v>101.411794</v>
      </c>
      <c r="D90" s="143">
        <v>28.917624389999997</v>
      </c>
    </row>
    <row r="91" spans="2:4">
      <c r="B91" s="67" t="s">
        <v>147</v>
      </c>
      <c r="C91" s="143">
        <v>1</v>
      </c>
      <c r="D91" s="143">
        <v>0</v>
      </c>
    </row>
    <row r="92" spans="2:4">
      <c r="B92" s="67" t="s">
        <v>295</v>
      </c>
      <c r="C92" s="143">
        <v>30.547778999999998</v>
      </c>
      <c r="D92" s="143">
        <v>3.1818777599999999</v>
      </c>
    </row>
    <row r="93" spans="2:4">
      <c r="B93" s="67" t="s">
        <v>368</v>
      </c>
      <c r="C93" s="143">
        <v>12</v>
      </c>
      <c r="D93" s="143">
        <v>11.376891949999999</v>
      </c>
    </row>
    <row r="94" spans="2:4">
      <c r="B94" s="67" t="s">
        <v>148</v>
      </c>
      <c r="C94" s="143">
        <v>3042.0986069999999</v>
      </c>
      <c r="D94" s="143">
        <v>1026.5649664699997</v>
      </c>
    </row>
    <row r="95" spans="2:4">
      <c r="B95" s="119" t="s">
        <v>149</v>
      </c>
      <c r="C95" s="145">
        <f>SUM(C96:C103)</f>
        <v>5348.9877800000004</v>
      </c>
      <c r="D95" s="145">
        <v>885.84864737999999</v>
      </c>
    </row>
    <row r="96" spans="2:4">
      <c r="B96" s="67" t="s">
        <v>150</v>
      </c>
      <c r="C96" s="143">
        <v>260.17793799999998</v>
      </c>
      <c r="D96" s="143">
        <v>81.833375540000006</v>
      </c>
    </row>
    <row r="97" spans="2:4">
      <c r="B97" s="67" t="s">
        <v>151</v>
      </c>
      <c r="C97" s="143">
        <v>5.5485429999999996</v>
      </c>
      <c r="D97" s="143">
        <v>2.19459691</v>
      </c>
    </row>
    <row r="98" spans="2:4">
      <c r="B98" s="67" t="s">
        <v>152</v>
      </c>
      <c r="C98" s="143">
        <v>153.29686799999999</v>
      </c>
      <c r="D98" s="143">
        <v>44.28260453</v>
      </c>
    </row>
    <row r="99" spans="2:4">
      <c r="B99" s="67" t="s">
        <v>153</v>
      </c>
      <c r="C99" s="143">
        <v>17.3</v>
      </c>
      <c r="D99" s="143">
        <v>0.17624999999999999</v>
      </c>
    </row>
    <row r="100" spans="2:4">
      <c r="B100" s="67" t="s">
        <v>296</v>
      </c>
      <c r="C100" s="143">
        <v>4740.9021789999997</v>
      </c>
      <c r="D100" s="143">
        <v>708.51251508000007</v>
      </c>
    </row>
    <row r="101" spans="2:4">
      <c r="B101" s="67" t="s">
        <v>297</v>
      </c>
      <c r="C101" s="143">
        <v>6.0446759999999999</v>
      </c>
      <c r="D101" s="143">
        <v>0</v>
      </c>
    </row>
    <row r="102" spans="2:4">
      <c r="B102" s="67" t="s">
        <v>154</v>
      </c>
      <c r="C102" s="143">
        <v>6.5530090000000003</v>
      </c>
      <c r="D102" s="143">
        <v>1.89160642</v>
      </c>
    </row>
    <row r="103" spans="2:4">
      <c r="B103" s="67" t="s">
        <v>155</v>
      </c>
      <c r="C103" s="143">
        <v>159.16456700000001</v>
      </c>
      <c r="D103" s="143">
        <v>46.957698899999997</v>
      </c>
    </row>
    <row r="104" spans="2:4">
      <c r="B104" s="118" t="s">
        <v>303</v>
      </c>
      <c r="C104" s="145">
        <f>C105+C110+C117+C124+C136+C145</f>
        <v>665858.50581899995</v>
      </c>
      <c r="D104" s="145">
        <v>218590.76492965006</v>
      </c>
    </row>
    <row r="105" spans="2:4">
      <c r="B105" s="119" t="s">
        <v>156</v>
      </c>
      <c r="C105" s="145">
        <f>SUM(C106:C109)</f>
        <v>30826.676151</v>
      </c>
      <c r="D105" s="145">
        <v>9009.0144133099984</v>
      </c>
    </row>
    <row r="106" spans="2:4">
      <c r="B106" s="67" t="s">
        <v>157</v>
      </c>
      <c r="C106" s="143">
        <v>8210.0601779999997</v>
      </c>
      <c r="D106" s="143">
        <v>668.02013010999997</v>
      </c>
    </row>
    <row r="107" spans="2:4">
      <c r="B107" s="67" t="s">
        <v>158</v>
      </c>
      <c r="C107" s="143">
        <v>761.51309400000002</v>
      </c>
      <c r="D107" s="143">
        <v>179.21972915999999</v>
      </c>
    </row>
    <row r="108" spans="2:4">
      <c r="B108" s="67" t="s">
        <v>159</v>
      </c>
      <c r="C108" s="143">
        <v>21833.102878999998</v>
      </c>
      <c r="D108" s="143">
        <v>8161.7745540399983</v>
      </c>
    </row>
    <row r="109" spans="2:4">
      <c r="B109" s="67" t="s">
        <v>313</v>
      </c>
      <c r="C109" s="143">
        <v>22</v>
      </c>
      <c r="D109" s="143">
        <v>0</v>
      </c>
    </row>
    <row r="110" spans="2:4">
      <c r="B110" s="119" t="s">
        <v>160</v>
      </c>
      <c r="C110" s="145">
        <f>SUM(C111:C116)</f>
        <v>137362.566364</v>
      </c>
      <c r="D110" s="145">
        <v>52846.520035980029</v>
      </c>
    </row>
    <row r="111" spans="2:4">
      <c r="B111" s="67" t="s">
        <v>298</v>
      </c>
      <c r="C111" s="143">
        <v>212.50466499999999</v>
      </c>
      <c r="D111" s="143">
        <v>92.552161599999991</v>
      </c>
    </row>
    <row r="112" spans="2:4">
      <c r="B112" s="67" t="s">
        <v>161</v>
      </c>
      <c r="C112" s="143">
        <v>13920.343099</v>
      </c>
      <c r="D112" s="143">
        <v>5511.5339046600002</v>
      </c>
    </row>
    <row r="113" spans="2:4">
      <c r="B113" s="67" t="s">
        <v>162</v>
      </c>
      <c r="C113" s="143">
        <v>11014.63715</v>
      </c>
      <c r="D113" s="143">
        <v>3730.4338378900002</v>
      </c>
    </row>
    <row r="114" spans="2:4">
      <c r="B114" s="67" t="s">
        <v>163</v>
      </c>
      <c r="C114" s="143">
        <v>35.07</v>
      </c>
      <c r="D114" s="143">
        <v>2.06512283</v>
      </c>
    </row>
    <row r="115" spans="2:4">
      <c r="B115" s="67" t="s">
        <v>164</v>
      </c>
      <c r="C115" s="143">
        <v>91.010413999999997</v>
      </c>
      <c r="D115" s="143">
        <v>32.315751509999998</v>
      </c>
    </row>
    <row r="116" spans="2:4">
      <c r="B116" s="67" t="s">
        <v>165</v>
      </c>
      <c r="C116" s="143">
        <v>112089.001036</v>
      </c>
      <c r="D116" s="143">
        <v>43477.61925749002</v>
      </c>
    </row>
    <row r="117" spans="2:4">
      <c r="B117" s="119" t="s">
        <v>166</v>
      </c>
      <c r="C117" s="145">
        <f>SUM(C118:C123)</f>
        <v>12302.416115</v>
      </c>
      <c r="D117" s="145">
        <v>3406.6229063999995</v>
      </c>
    </row>
    <row r="118" spans="2:4">
      <c r="B118" s="67" t="s">
        <v>167</v>
      </c>
      <c r="C118" s="143">
        <v>2555.0100000000002</v>
      </c>
      <c r="D118" s="143">
        <v>369.41878653999999</v>
      </c>
    </row>
    <row r="119" spans="2:4">
      <c r="B119" s="67" t="s">
        <v>168</v>
      </c>
      <c r="C119" s="143">
        <v>2345.722436</v>
      </c>
      <c r="D119" s="143">
        <v>689.78899980000017</v>
      </c>
    </row>
    <row r="120" spans="2:4">
      <c r="B120" s="67" t="s">
        <v>169</v>
      </c>
      <c r="C120" s="143">
        <v>4302.6366909999997</v>
      </c>
      <c r="D120" s="143">
        <v>1494.6876398099996</v>
      </c>
    </row>
    <row r="121" spans="2:4">
      <c r="B121" s="67" t="s">
        <v>283</v>
      </c>
      <c r="C121" s="143">
        <v>1.3018430000000001</v>
      </c>
      <c r="D121" s="143">
        <v>0</v>
      </c>
    </row>
    <row r="122" spans="2:4">
      <c r="B122" s="67" t="s">
        <v>170</v>
      </c>
      <c r="C122" s="143">
        <v>209.42951099999999</v>
      </c>
      <c r="D122" s="143">
        <v>214.71548490999996</v>
      </c>
    </row>
    <row r="123" spans="2:4">
      <c r="B123" s="67" t="s">
        <v>171</v>
      </c>
      <c r="C123" s="143">
        <v>2888.315634</v>
      </c>
      <c r="D123" s="143">
        <v>638.01199534000011</v>
      </c>
    </row>
    <row r="124" spans="2:4">
      <c r="B124" s="119" t="s">
        <v>321</v>
      </c>
      <c r="C124" s="145">
        <f>SUM(C125:C135)</f>
        <v>309600.27435099997</v>
      </c>
      <c r="D124" s="145">
        <v>93087.748636260032</v>
      </c>
    </row>
    <row r="125" spans="2:4">
      <c r="B125" s="67" t="s">
        <v>172</v>
      </c>
      <c r="C125" s="143">
        <v>15790.264520999999</v>
      </c>
      <c r="D125" s="143">
        <v>4542.4924465200002</v>
      </c>
    </row>
    <row r="126" spans="2:4">
      <c r="B126" s="67" t="s">
        <v>286</v>
      </c>
      <c r="C126" s="143">
        <v>110523.979362</v>
      </c>
      <c r="D126" s="143">
        <v>34178.172646470004</v>
      </c>
    </row>
    <row r="127" spans="2:4">
      <c r="B127" s="67" t="s">
        <v>287</v>
      </c>
      <c r="C127" s="143">
        <v>33349.383498000003</v>
      </c>
      <c r="D127" s="143">
        <v>9965.7184142700007</v>
      </c>
    </row>
    <row r="128" spans="2:4">
      <c r="B128" s="67" t="s">
        <v>173</v>
      </c>
      <c r="C128" s="143">
        <v>25693.434943</v>
      </c>
      <c r="D128" s="143">
        <v>9105.3758777600015</v>
      </c>
    </row>
    <row r="129" spans="2:4">
      <c r="B129" s="67" t="s">
        <v>174</v>
      </c>
      <c r="C129" s="143">
        <v>4244.5817889999998</v>
      </c>
      <c r="D129" s="143">
        <v>753.92724066000005</v>
      </c>
    </row>
    <row r="130" spans="2:4">
      <c r="B130" s="67" t="s">
        <v>175</v>
      </c>
      <c r="C130" s="143">
        <v>12539.267331999999</v>
      </c>
      <c r="D130" s="143">
        <v>4000.5068644899993</v>
      </c>
    </row>
    <row r="131" spans="2:4">
      <c r="B131" s="67" t="s">
        <v>176</v>
      </c>
      <c r="C131" s="143">
        <v>1607.7136760000001</v>
      </c>
      <c r="D131" s="143">
        <v>436.66781093000003</v>
      </c>
    </row>
    <row r="132" spans="2:4">
      <c r="B132" s="67" t="s">
        <v>177</v>
      </c>
      <c r="C132" s="143">
        <v>718.99446699999999</v>
      </c>
      <c r="D132" s="143">
        <v>243.24659477000003</v>
      </c>
    </row>
    <row r="133" spans="2:4">
      <c r="B133" s="67" t="s">
        <v>178</v>
      </c>
      <c r="C133" s="143">
        <v>839.652468</v>
      </c>
      <c r="D133" s="143">
        <v>117.86808700000002</v>
      </c>
    </row>
    <row r="134" spans="2:4">
      <c r="B134" s="67" t="s">
        <v>179</v>
      </c>
      <c r="C134" s="143">
        <v>973.19638599999996</v>
      </c>
      <c r="D134" s="143">
        <v>422.52274196999997</v>
      </c>
    </row>
    <row r="135" spans="2:4">
      <c r="B135" s="67" t="s">
        <v>180</v>
      </c>
      <c r="C135" s="143">
        <v>103319.805909</v>
      </c>
      <c r="D135" s="143">
        <v>29321.249911420011</v>
      </c>
    </row>
    <row r="136" spans="2:4">
      <c r="B136" s="119" t="s">
        <v>304</v>
      </c>
      <c r="C136" s="145">
        <f>SUM(C137:C144)</f>
        <v>174781.847098</v>
      </c>
      <c r="D136" s="145">
        <v>59967.268436990016</v>
      </c>
    </row>
    <row r="137" spans="2:4">
      <c r="B137" s="67" t="s">
        <v>181</v>
      </c>
      <c r="C137" s="143">
        <v>91290.753301999997</v>
      </c>
      <c r="D137" s="143">
        <v>32406.494388870004</v>
      </c>
    </row>
    <row r="138" spans="2:4">
      <c r="B138" s="67" t="s">
        <v>288</v>
      </c>
      <c r="C138" s="143">
        <v>6.6924960000000002</v>
      </c>
      <c r="D138" s="143">
        <v>0</v>
      </c>
    </row>
    <row r="139" spans="2:4">
      <c r="B139" s="67" t="s">
        <v>182</v>
      </c>
      <c r="C139" s="143">
        <v>1147.105</v>
      </c>
      <c r="D139" s="143">
        <v>149.76191670000003</v>
      </c>
    </row>
    <row r="140" spans="2:4">
      <c r="B140" s="67" t="s">
        <v>183</v>
      </c>
      <c r="C140" s="143">
        <v>3530.3857640000001</v>
      </c>
      <c r="D140" s="143">
        <v>999.16294368000047</v>
      </c>
    </row>
    <row r="141" spans="2:4">
      <c r="B141" s="67" t="s">
        <v>184</v>
      </c>
      <c r="C141" s="143">
        <v>1578.403695</v>
      </c>
      <c r="D141" s="143">
        <v>442.08475768</v>
      </c>
    </row>
    <row r="142" spans="2:4">
      <c r="B142" s="67" t="s">
        <v>185</v>
      </c>
      <c r="C142" s="143">
        <v>73145.556675</v>
      </c>
      <c r="D142" s="143">
        <v>24436.239184070007</v>
      </c>
    </row>
    <row r="143" spans="2:4">
      <c r="B143" s="67" t="s">
        <v>299</v>
      </c>
      <c r="C143" s="143">
        <v>1.6</v>
      </c>
      <c r="D143" s="143">
        <v>0</v>
      </c>
    </row>
    <row r="144" spans="2:4">
      <c r="B144" s="67" t="s">
        <v>186</v>
      </c>
      <c r="C144" s="143">
        <v>4081.3501660000002</v>
      </c>
      <c r="D144" s="143">
        <v>1533.52524599</v>
      </c>
    </row>
    <row r="145" spans="2:5">
      <c r="B145" s="119" t="s">
        <v>187</v>
      </c>
      <c r="C145" s="145">
        <f>SUM(C146:C149)</f>
        <v>984.72573999999997</v>
      </c>
      <c r="D145" s="145">
        <v>273.59050071000001</v>
      </c>
    </row>
    <row r="146" spans="2:5">
      <c r="B146" s="67" t="s">
        <v>188</v>
      </c>
      <c r="C146" s="143">
        <v>224.073001</v>
      </c>
      <c r="D146" s="143">
        <v>55.026307349999996</v>
      </c>
    </row>
    <row r="147" spans="2:5">
      <c r="B147" s="67" t="s">
        <v>300</v>
      </c>
      <c r="C147" s="143">
        <v>112.47176399999999</v>
      </c>
      <c r="D147" s="143">
        <v>23.299601329999998</v>
      </c>
    </row>
    <row r="148" spans="2:5">
      <c r="B148" s="67" t="s">
        <v>189</v>
      </c>
      <c r="C148" s="143">
        <v>253.35952499999999</v>
      </c>
      <c r="D148" s="143">
        <v>38.617715820000001</v>
      </c>
    </row>
    <row r="149" spans="2:5">
      <c r="B149" s="67" t="s">
        <v>190</v>
      </c>
      <c r="C149" s="143">
        <v>394.82145000000003</v>
      </c>
      <c r="D149" s="143">
        <v>156.64687621000002</v>
      </c>
    </row>
    <row r="150" spans="2:5">
      <c r="B150" s="118" t="s">
        <v>322</v>
      </c>
      <c r="C150" s="145">
        <f>C151</f>
        <v>333486.47113800002</v>
      </c>
      <c r="D150" s="145">
        <v>112863.31298923999</v>
      </c>
    </row>
    <row r="151" spans="2:5">
      <c r="B151" s="119" t="s">
        <v>323</v>
      </c>
      <c r="C151" s="145">
        <f>C152</f>
        <v>333486.47113800002</v>
      </c>
      <c r="D151" s="145">
        <v>112863.31298923999</v>
      </c>
    </row>
    <row r="152" spans="2:5">
      <c r="B152" s="67" t="s">
        <v>324</v>
      </c>
      <c r="C152" s="143">
        <v>333486.47113800002</v>
      </c>
      <c r="D152" s="143">
        <v>112863.31298923999</v>
      </c>
    </row>
    <row r="153" spans="2:5">
      <c r="B153" s="73" t="s">
        <v>282</v>
      </c>
      <c r="C153" s="144">
        <f t="shared" ref="C153:D155" si="0">C154</f>
        <v>108120.51053499999</v>
      </c>
      <c r="D153" s="144">
        <f t="shared" si="0"/>
        <v>47713.463176220001</v>
      </c>
    </row>
    <row r="154" spans="2:5">
      <c r="B154" s="118" t="s">
        <v>325</v>
      </c>
      <c r="C154" s="145">
        <f t="shared" si="0"/>
        <v>108120.51053499999</v>
      </c>
      <c r="D154" s="145">
        <f t="shared" si="0"/>
        <v>47713.463176220001</v>
      </c>
    </row>
    <row r="155" spans="2:5">
      <c r="B155" s="119" t="s">
        <v>326</v>
      </c>
      <c r="C155" s="145">
        <f t="shared" si="0"/>
        <v>108120.51053499999</v>
      </c>
      <c r="D155" s="145">
        <v>47713.463176220001</v>
      </c>
    </row>
    <row r="156" spans="2:5">
      <c r="B156" s="67" t="s">
        <v>327</v>
      </c>
      <c r="C156" s="143">
        <v>108120.51053499999</v>
      </c>
      <c r="D156" s="143">
        <v>47713.463176220001</v>
      </c>
    </row>
    <row r="157" spans="2:5">
      <c r="B157" s="57" t="s">
        <v>281</v>
      </c>
      <c r="C157" s="23">
        <f>C153+C13</f>
        <v>1592355.1214939998</v>
      </c>
      <c r="D157" s="23">
        <f>D153+D13</f>
        <v>550770.28947923006</v>
      </c>
    </row>
    <row r="158" spans="2:5">
      <c r="B158" s="149" t="s">
        <v>359</v>
      </c>
      <c r="D158" s="27"/>
      <c r="E158" s="27"/>
    </row>
    <row r="159" spans="2:5">
      <c r="B159" s="150" t="s">
        <v>345</v>
      </c>
      <c r="C159" s="151"/>
      <c r="D159" s="151"/>
      <c r="E159" s="33"/>
    </row>
    <row r="160" spans="2:5" ht="27" customHeight="1">
      <c r="B160" s="186" t="s">
        <v>1848</v>
      </c>
      <c r="C160" s="186"/>
      <c r="D160" s="186"/>
      <c r="E160" s="30"/>
    </row>
    <row r="161" spans="2:3" ht="25.5" customHeight="1">
      <c r="B161" s="184" t="s">
        <v>360</v>
      </c>
      <c r="C161" s="184"/>
    </row>
  </sheetData>
  <mergeCells count="12">
    <mergeCell ref="A7:E7"/>
    <mergeCell ref="A1:D1"/>
    <mergeCell ref="A3:D3"/>
    <mergeCell ref="A2:D2"/>
    <mergeCell ref="A6:E6"/>
    <mergeCell ref="A5:E5"/>
    <mergeCell ref="A8:E8"/>
    <mergeCell ref="B160:D160"/>
    <mergeCell ref="B161:C161"/>
    <mergeCell ref="D11:D12"/>
    <mergeCell ref="B11:B12"/>
    <mergeCell ref="A9:E9"/>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sheetPr codeName="Hoja6"/>
  <dimension ref="A1:G84"/>
  <sheetViews>
    <sheetView showGridLines="0" workbookViewId="0">
      <selection activeCell="E11" sqref="E11:E12"/>
    </sheetView>
  </sheetViews>
  <sheetFormatPr baseColWidth="10" defaultColWidth="11.5703125" defaultRowHeight="15"/>
  <cols>
    <col min="1" max="1" width="11.5703125" style="13"/>
    <col min="2" max="2" width="9.140625" style="13" customWidth="1"/>
    <col min="3" max="3" width="88.85546875" style="13" bestFit="1" customWidth="1"/>
    <col min="4" max="5" width="21.42578125" style="13" customWidth="1"/>
    <col min="6" max="16384" width="11.5703125" style="13"/>
  </cols>
  <sheetData>
    <row r="1" spans="1:6" ht="28.15" customHeight="1">
      <c r="A1" s="180" t="s">
        <v>0</v>
      </c>
      <c r="B1" s="180"/>
      <c r="C1" s="180"/>
      <c r="D1" s="180"/>
      <c r="E1" s="180"/>
    </row>
    <row r="2" spans="1:6" ht="21" customHeight="1">
      <c r="A2" s="181" t="s">
        <v>1</v>
      </c>
      <c r="B2" s="181"/>
      <c r="C2" s="181"/>
      <c r="D2" s="181"/>
      <c r="E2" s="181"/>
    </row>
    <row r="3" spans="1:6" ht="14.45" customHeight="1">
      <c r="A3" s="182" t="s">
        <v>2</v>
      </c>
      <c r="B3" s="182"/>
      <c r="C3" s="182"/>
      <c r="D3" s="182"/>
      <c r="E3" s="182"/>
    </row>
    <row r="5" spans="1:6" ht="18" customHeight="1">
      <c r="A5" s="183" t="s">
        <v>23</v>
      </c>
      <c r="B5" s="183"/>
      <c r="C5" s="183"/>
      <c r="D5" s="183"/>
      <c r="E5" s="183"/>
      <c r="F5" s="38"/>
    </row>
    <row r="6" spans="1:6" ht="18.75">
      <c r="A6" s="195" t="s">
        <v>191</v>
      </c>
      <c r="B6" s="195"/>
      <c r="C6" s="195"/>
      <c r="D6" s="195"/>
      <c r="E6" s="195"/>
    </row>
    <row r="7" spans="1:6" ht="18.75">
      <c r="A7" s="197" t="s">
        <v>1842</v>
      </c>
      <c r="B7" s="197"/>
      <c r="C7" s="197"/>
      <c r="D7" s="197"/>
      <c r="E7" s="197"/>
    </row>
    <row r="8" spans="1:6" ht="18.75">
      <c r="A8" s="187" t="s">
        <v>318</v>
      </c>
      <c r="B8" s="187"/>
      <c r="C8" s="187"/>
      <c r="D8" s="187"/>
      <c r="E8" s="187"/>
    </row>
    <row r="9" spans="1:6" ht="15.75">
      <c r="A9" s="179" t="s">
        <v>5</v>
      </c>
      <c r="B9" s="179"/>
      <c r="C9" s="179"/>
      <c r="D9" s="179"/>
      <c r="E9" s="179"/>
    </row>
    <row r="11" spans="1:6">
      <c r="C11" s="196" t="s">
        <v>6</v>
      </c>
      <c r="D11" s="44" t="s">
        <v>363</v>
      </c>
      <c r="E11" s="196" t="s">
        <v>342</v>
      </c>
    </row>
    <row r="12" spans="1:6">
      <c r="C12" s="196"/>
      <c r="D12" s="19" t="s">
        <v>318</v>
      </c>
      <c r="E12" s="196"/>
    </row>
    <row r="13" spans="1:6">
      <c r="C13" s="46" t="s">
        <v>241</v>
      </c>
      <c r="D13" s="63">
        <f>D14+D20+D30+D40+D49+D56+D66+D70</f>
        <v>1484234.610959</v>
      </c>
      <c r="E13" s="63">
        <f>E14+E20+E30+E40+E49+E56+E66+E70</f>
        <v>503056.82630301011</v>
      </c>
    </row>
    <row r="14" spans="1:6">
      <c r="C14" s="118" t="s">
        <v>328</v>
      </c>
      <c r="D14" s="145">
        <f>SUM(D15:D19)</f>
        <v>359129.92480000004</v>
      </c>
      <c r="E14" s="145">
        <f>SUM(E15:E19)</f>
        <v>117161.06755175005</v>
      </c>
    </row>
    <row r="15" spans="1:6">
      <c r="C15" s="120" t="s">
        <v>192</v>
      </c>
      <c r="D15" s="143">
        <v>292808.493173</v>
      </c>
      <c r="E15" s="143">
        <v>95919.039542490063</v>
      </c>
    </row>
    <row r="16" spans="1:6">
      <c r="C16" s="120" t="s">
        <v>193</v>
      </c>
      <c r="D16" s="143">
        <v>24402.035100000001</v>
      </c>
      <c r="E16" s="143">
        <v>7138.5787007500021</v>
      </c>
    </row>
    <row r="17" spans="3:5">
      <c r="C17" s="120" t="s">
        <v>194</v>
      </c>
      <c r="D17" s="143">
        <v>1099.1648299999999</v>
      </c>
      <c r="E17" s="143">
        <v>344.83817137000005</v>
      </c>
    </row>
    <row r="18" spans="3:5">
      <c r="C18" s="120" t="s">
        <v>301</v>
      </c>
      <c r="D18" s="143">
        <v>3422.9494800000002</v>
      </c>
      <c r="E18" s="143">
        <v>542.11278434000008</v>
      </c>
    </row>
    <row r="19" spans="3:5">
      <c r="C19" s="120" t="s">
        <v>195</v>
      </c>
      <c r="D19" s="143">
        <v>37397.282217</v>
      </c>
      <c r="E19" s="143">
        <v>13216.49835279999</v>
      </c>
    </row>
    <row r="20" spans="3:5">
      <c r="C20" s="118" t="s">
        <v>329</v>
      </c>
      <c r="D20" s="145">
        <f>SUM(D21:D29)</f>
        <v>99817.643202999985</v>
      </c>
      <c r="E20" s="145">
        <f>SUM(E21:E29)</f>
        <v>37050.900802490003</v>
      </c>
    </row>
    <row r="21" spans="3:5">
      <c r="C21" s="120" t="s">
        <v>196</v>
      </c>
      <c r="D21" s="143">
        <v>13742.110764999999</v>
      </c>
      <c r="E21" s="143">
        <v>5231.1089140500007</v>
      </c>
    </row>
    <row r="22" spans="3:5">
      <c r="C22" s="120" t="s">
        <v>197</v>
      </c>
      <c r="D22" s="143">
        <v>8656.9223629999997</v>
      </c>
      <c r="E22" s="143">
        <v>2832.8729864199995</v>
      </c>
    </row>
    <row r="23" spans="3:5">
      <c r="C23" s="120" t="s">
        <v>198</v>
      </c>
      <c r="D23" s="143">
        <v>4877.5279819999996</v>
      </c>
      <c r="E23" s="143">
        <v>1341.8588982000008</v>
      </c>
    </row>
    <row r="24" spans="3:5">
      <c r="C24" s="120" t="s">
        <v>199</v>
      </c>
      <c r="D24" s="143">
        <v>1402.4375700000001</v>
      </c>
      <c r="E24" s="143">
        <v>939.04307061999975</v>
      </c>
    </row>
    <row r="25" spans="3:5">
      <c r="C25" s="120" t="s">
        <v>200</v>
      </c>
      <c r="D25" s="143">
        <v>11699.573503</v>
      </c>
      <c r="E25" s="143">
        <v>2765.6384410199998</v>
      </c>
    </row>
    <row r="26" spans="3:5">
      <c r="C26" s="120" t="s">
        <v>201</v>
      </c>
      <c r="D26" s="143">
        <v>7607.6482530000003</v>
      </c>
      <c r="E26" s="143">
        <v>3280.1358065200006</v>
      </c>
    </row>
    <row r="27" spans="3:5">
      <c r="C27" s="120" t="s">
        <v>202</v>
      </c>
      <c r="D27" s="143">
        <v>5769.9536120000002</v>
      </c>
      <c r="E27" s="143">
        <v>1394.2775805900001</v>
      </c>
    </row>
    <row r="28" spans="3:5">
      <c r="C28" s="120" t="s">
        <v>203</v>
      </c>
      <c r="D28" s="143">
        <v>15421.115898</v>
      </c>
      <c r="E28" s="143">
        <v>4214.0059773099993</v>
      </c>
    </row>
    <row r="29" spans="3:5">
      <c r="C29" s="120" t="s">
        <v>204</v>
      </c>
      <c r="D29" s="143">
        <v>30640.353256999999</v>
      </c>
      <c r="E29" s="143">
        <v>15051.959127760005</v>
      </c>
    </row>
    <row r="30" spans="3:5">
      <c r="C30" s="118" t="s">
        <v>330</v>
      </c>
      <c r="D30" s="145">
        <f>SUM(D31:D39)</f>
        <v>68595.936121999999</v>
      </c>
      <c r="E30" s="145">
        <f>SUM(E31:E39)</f>
        <v>11007.64071403</v>
      </c>
    </row>
    <row r="31" spans="3:5">
      <c r="C31" s="120" t="s">
        <v>205</v>
      </c>
      <c r="D31" s="143">
        <v>10628.747192999999</v>
      </c>
      <c r="E31" s="143">
        <v>2427.2329006699988</v>
      </c>
    </row>
    <row r="32" spans="3:5">
      <c r="C32" s="120" t="s">
        <v>206</v>
      </c>
      <c r="D32" s="143">
        <v>6846.6156350000001</v>
      </c>
      <c r="E32" s="143">
        <v>809.53216038999983</v>
      </c>
    </row>
    <row r="33" spans="3:5">
      <c r="C33" s="120" t="s">
        <v>207</v>
      </c>
      <c r="D33" s="143">
        <v>3047.776625</v>
      </c>
      <c r="E33" s="143">
        <v>793.29339951000043</v>
      </c>
    </row>
    <row r="34" spans="3:5">
      <c r="C34" s="120" t="s">
        <v>208</v>
      </c>
      <c r="D34" s="143">
        <v>13549.146817999999</v>
      </c>
      <c r="E34" s="143">
        <v>1957.7067504000004</v>
      </c>
    </row>
    <row r="35" spans="3:5">
      <c r="C35" s="120" t="s">
        <v>209</v>
      </c>
      <c r="D35" s="143">
        <v>513.71471399999996</v>
      </c>
      <c r="E35" s="143">
        <v>79.853217120000025</v>
      </c>
    </row>
    <row r="36" spans="3:5">
      <c r="C36" s="120" t="s">
        <v>210</v>
      </c>
      <c r="D36" s="134">
        <v>4533.8070749999997</v>
      </c>
      <c r="E36" s="143">
        <v>669.93362929999978</v>
      </c>
    </row>
    <row r="37" spans="3:5">
      <c r="C37" s="120" t="s">
        <v>211</v>
      </c>
      <c r="D37" s="146">
        <v>8986.8251540000001</v>
      </c>
      <c r="E37" s="143">
        <v>2215.5846942099988</v>
      </c>
    </row>
    <row r="38" spans="3:5">
      <c r="C38" s="120" t="s">
        <v>212</v>
      </c>
      <c r="D38" s="146">
        <v>3801.497018</v>
      </c>
      <c r="E38" s="143">
        <v>0</v>
      </c>
    </row>
    <row r="39" spans="3:5">
      <c r="C39" s="120" t="s">
        <v>213</v>
      </c>
      <c r="D39" s="146">
        <v>16687.80589</v>
      </c>
      <c r="E39" s="143">
        <v>2054.5039624300002</v>
      </c>
    </row>
    <row r="40" spans="3:5">
      <c r="C40" s="118" t="s">
        <v>331</v>
      </c>
      <c r="D40" s="145">
        <f>SUM(D41:D48)</f>
        <v>492738.20958100003</v>
      </c>
      <c r="E40" s="145">
        <f>SUM(E41:E48)</f>
        <v>200426.26962372998</v>
      </c>
    </row>
    <row r="41" spans="3:5">
      <c r="C41" s="120" t="s">
        <v>214</v>
      </c>
      <c r="D41" s="146">
        <v>158377.96735699999</v>
      </c>
      <c r="E41" s="143">
        <v>57645.470919249987</v>
      </c>
    </row>
    <row r="42" spans="3:5">
      <c r="C42" s="120" t="s">
        <v>369</v>
      </c>
      <c r="D42" s="146">
        <v>155752.82044400001</v>
      </c>
      <c r="E42" s="143">
        <v>65007.009126190009</v>
      </c>
    </row>
    <row r="43" spans="3:5">
      <c r="C43" s="120" t="s">
        <v>215</v>
      </c>
      <c r="D43" s="143">
        <v>15862.403949</v>
      </c>
      <c r="E43" s="143">
        <v>6185.49145752</v>
      </c>
    </row>
    <row r="44" spans="3:5">
      <c r="C44" s="120" t="s">
        <v>216</v>
      </c>
      <c r="D44" s="143">
        <v>96748.493755000003</v>
      </c>
      <c r="E44" s="143">
        <v>41964.876959640002</v>
      </c>
    </row>
    <row r="45" spans="3:5">
      <c r="C45" s="120" t="s">
        <v>217</v>
      </c>
      <c r="D45" s="143">
        <v>35900.368300000002</v>
      </c>
      <c r="E45" s="143">
        <v>17714.243047240001</v>
      </c>
    </row>
    <row r="46" spans="3:5">
      <c r="C46" s="120" t="s">
        <v>218</v>
      </c>
      <c r="D46" s="143">
        <v>13500</v>
      </c>
      <c r="E46" s="143">
        <v>8129.16354194</v>
      </c>
    </row>
    <row r="47" spans="3:5">
      <c r="C47" s="120" t="s">
        <v>219</v>
      </c>
      <c r="D47" s="143">
        <v>966.93837299999996</v>
      </c>
      <c r="E47" s="143">
        <v>273.84040969</v>
      </c>
    </row>
    <row r="48" spans="3:5">
      <c r="C48" s="120" t="s">
        <v>220</v>
      </c>
      <c r="D48" s="143">
        <v>15629.217403000001</v>
      </c>
      <c r="E48" s="143">
        <v>3506.1741622599993</v>
      </c>
    </row>
    <row r="49" spans="3:5">
      <c r="C49" s="118" t="s">
        <v>332</v>
      </c>
      <c r="D49" s="145">
        <f>SUM(D50:D55)</f>
        <v>60117.023256999993</v>
      </c>
      <c r="E49" s="145">
        <f>SUM(E50:E55)</f>
        <v>18145.565523650002</v>
      </c>
    </row>
    <row r="50" spans="3:5">
      <c r="C50" s="120" t="s">
        <v>221</v>
      </c>
      <c r="D50" s="143">
        <v>174.81</v>
      </c>
      <c r="E50" s="143">
        <v>396.80678208</v>
      </c>
    </row>
    <row r="51" spans="3:5">
      <c r="C51" s="120" t="s">
        <v>370</v>
      </c>
      <c r="D51" s="143">
        <v>9757.551453</v>
      </c>
      <c r="E51" s="143">
        <v>2378.43432304</v>
      </c>
    </row>
    <row r="52" spans="3:5">
      <c r="C52" s="120" t="s">
        <v>222</v>
      </c>
      <c r="D52" s="143">
        <v>9925.5430080000006</v>
      </c>
      <c r="E52" s="143">
        <v>4688.40471815</v>
      </c>
    </row>
    <row r="53" spans="3:5">
      <c r="C53" s="120" t="s">
        <v>371</v>
      </c>
      <c r="D53" s="143">
        <v>37633.288796000001</v>
      </c>
      <c r="E53" s="143">
        <v>10391.91970038</v>
      </c>
    </row>
    <row r="54" spans="3:5">
      <c r="C54" s="120" t="s">
        <v>223</v>
      </c>
      <c r="D54" s="143">
        <v>2582.63</v>
      </c>
      <c r="E54" s="143">
        <v>290</v>
      </c>
    </row>
    <row r="55" spans="3:5">
      <c r="C55" s="120" t="s">
        <v>224</v>
      </c>
      <c r="D55" s="143">
        <v>43.2</v>
      </c>
      <c r="E55" s="143">
        <v>0</v>
      </c>
    </row>
    <row r="56" spans="3:5">
      <c r="C56" s="118" t="s">
        <v>333</v>
      </c>
      <c r="D56" s="145">
        <f>SUM(D57:D65)</f>
        <v>34281.034268999996</v>
      </c>
      <c r="E56" s="145">
        <f>SUM(E57:E65)</f>
        <v>5593.7766810100011</v>
      </c>
    </row>
    <row r="57" spans="3:5">
      <c r="C57" s="120" t="s">
        <v>225</v>
      </c>
      <c r="D57" s="143">
        <v>12876.61881</v>
      </c>
      <c r="E57" s="143">
        <v>812.88859908999984</v>
      </c>
    </row>
    <row r="58" spans="3:5">
      <c r="C58" s="120" t="s">
        <v>226</v>
      </c>
      <c r="D58" s="143">
        <v>1615.878299</v>
      </c>
      <c r="E58" s="143">
        <v>374.7316230900002</v>
      </c>
    </row>
    <row r="59" spans="3:5">
      <c r="C59" s="120" t="s">
        <v>227</v>
      </c>
      <c r="D59" s="143">
        <v>1644.102108</v>
      </c>
      <c r="E59" s="143">
        <v>674.41588261000004</v>
      </c>
    </row>
    <row r="60" spans="3:5">
      <c r="C60" s="120" t="s">
        <v>228</v>
      </c>
      <c r="D60" s="143">
        <v>7693.0715810000002</v>
      </c>
      <c r="E60" s="143">
        <v>2055.2467080900001</v>
      </c>
    </row>
    <row r="61" spans="3:5">
      <c r="C61" s="120" t="s">
        <v>229</v>
      </c>
      <c r="D61" s="143">
        <v>4718.97192</v>
      </c>
      <c r="E61" s="143">
        <v>570.9341407999998</v>
      </c>
    </row>
    <row r="62" spans="3:5">
      <c r="C62" s="120" t="s">
        <v>230</v>
      </c>
      <c r="D62" s="143">
        <v>496.204002</v>
      </c>
      <c r="E62" s="143">
        <v>380.18479861999998</v>
      </c>
    </row>
    <row r="63" spans="3:5">
      <c r="C63" s="120" t="s">
        <v>231</v>
      </c>
      <c r="D63" s="143">
        <v>559.05767400000002</v>
      </c>
      <c r="E63" s="143">
        <v>102.52410440000001</v>
      </c>
    </row>
    <row r="64" spans="3:5">
      <c r="C64" s="120" t="s">
        <v>232</v>
      </c>
      <c r="D64" s="143">
        <v>2337.4322139999999</v>
      </c>
      <c r="E64" s="143">
        <v>152.50467051000001</v>
      </c>
    </row>
    <row r="65" spans="3:5">
      <c r="C65" s="120" t="s">
        <v>233</v>
      </c>
      <c r="D65" s="143">
        <v>2339.6976610000002</v>
      </c>
      <c r="E65" s="143">
        <v>470.34615380000002</v>
      </c>
    </row>
    <row r="66" spans="3:5">
      <c r="C66" s="118" t="s">
        <v>334</v>
      </c>
      <c r="D66" s="145">
        <f>SUM(D67:D69)</f>
        <v>71068.398115000004</v>
      </c>
      <c r="E66" s="145">
        <f>SUM(E67:E69)</f>
        <v>18208.168796270002</v>
      </c>
    </row>
    <row r="67" spans="3:5">
      <c r="C67" s="120" t="s">
        <v>234</v>
      </c>
      <c r="D67" s="143">
        <v>27030.215823999999</v>
      </c>
      <c r="E67" s="143">
        <v>3924.9896044599991</v>
      </c>
    </row>
    <row r="68" spans="3:5">
      <c r="C68" s="120" t="s">
        <v>235</v>
      </c>
      <c r="D68" s="143">
        <v>42591.058016000003</v>
      </c>
      <c r="E68" s="143">
        <v>14283.179191810001</v>
      </c>
    </row>
    <row r="69" spans="3:5">
      <c r="C69" s="120" t="s">
        <v>236</v>
      </c>
      <c r="D69" s="143">
        <v>1447.1242749999999</v>
      </c>
      <c r="E69" s="143">
        <v>0</v>
      </c>
    </row>
    <row r="70" spans="3:5">
      <c r="C70" s="118" t="s">
        <v>335</v>
      </c>
      <c r="D70" s="145">
        <f>SUM(D71:D74)</f>
        <v>298486.441612</v>
      </c>
      <c r="E70" s="145">
        <f>SUM(E71:E74)</f>
        <v>95463.436610079996</v>
      </c>
    </row>
    <row r="71" spans="3:5">
      <c r="C71" s="120" t="s">
        <v>237</v>
      </c>
      <c r="D71" s="143">
        <v>120010.652162</v>
      </c>
      <c r="E71" s="143">
        <v>30335.057485959998</v>
      </c>
    </row>
    <row r="72" spans="3:5">
      <c r="C72" s="120" t="s">
        <v>238</v>
      </c>
      <c r="D72" s="143">
        <v>176990.963659</v>
      </c>
      <c r="E72" s="143">
        <v>63933.294718290002</v>
      </c>
    </row>
    <row r="73" spans="3:5">
      <c r="C73" s="120" t="s">
        <v>239</v>
      </c>
      <c r="D73" s="143">
        <v>1484.825791</v>
      </c>
      <c r="E73" s="143">
        <v>1194.9607849900001</v>
      </c>
    </row>
    <row r="74" spans="3:5">
      <c r="C74" s="120" t="s">
        <v>357</v>
      </c>
      <c r="D74" s="143">
        <v>0</v>
      </c>
      <c r="E74" s="143">
        <v>0.12362084</v>
      </c>
    </row>
    <row r="75" spans="3:5">
      <c r="C75" s="46" t="s">
        <v>282</v>
      </c>
      <c r="D75" s="87">
        <f>D76+D78</f>
        <v>108120.51053499999</v>
      </c>
      <c r="E75" s="87">
        <f>E76+E78</f>
        <v>47713.463176220001</v>
      </c>
    </row>
    <row r="76" spans="3:5">
      <c r="C76" s="118" t="s">
        <v>336</v>
      </c>
      <c r="D76" s="145">
        <f>D77</f>
        <v>5117.7218819999998</v>
      </c>
      <c r="E76" s="145">
        <f>E77</f>
        <v>0</v>
      </c>
    </row>
    <row r="77" spans="3:5">
      <c r="C77" s="120" t="s">
        <v>337</v>
      </c>
      <c r="D77" s="143">
        <v>5117.7218819999998</v>
      </c>
      <c r="E77" s="143">
        <v>0</v>
      </c>
    </row>
    <row r="78" spans="3:5">
      <c r="C78" s="118" t="s">
        <v>338</v>
      </c>
      <c r="D78" s="145">
        <f>D79</f>
        <v>103002.788653</v>
      </c>
      <c r="E78" s="145">
        <f>E79</f>
        <v>47713.463176220001</v>
      </c>
    </row>
    <row r="79" spans="3:5">
      <c r="C79" s="120" t="s">
        <v>339</v>
      </c>
      <c r="D79" s="143">
        <v>103002.788653</v>
      </c>
      <c r="E79" s="143">
        <v>47713.463176220001</v>
      </c>
    </row>
    <row r="80" spans="3:5">
      <c r="C80" s="57" t="s">
        <v>281</v>
      </c>
      <c r="D80" s="23">
        <f>D75+D13</f>
        <v>1592355.1214939998</v>
      </c>
      <c r="E80" s="23">
        <f>E75+E13</f>
        <v>550770.28947923006</v>
      </c>
    </row>
    <row r="81" spans="3:7">
      <c r="C81" s="149" t="s">
        <v>359</v>
      </c>
      <c r="E81" s="27"/>
      <c r="F81" s="27"/>
      <c r="G81" s="85"/>
    </row>
    <row r="82" spans="3:7">
      <c r="C82" s="150" t="s">
        <v>345</v>
      </c>
      <c r="D82" s="151"/>
      <c r="E82" s="151"/>
      <c r="F82" s="33"/>
    </row>
    <row r="83" spans="3:7" ht="27.75" customHeight="1">
      <c r="C83" s="186" t="s">
        <v>1848</v>
      </c>
      <c r="D83" s="186"/>
      <c r="E83" s="186"/>
      <c r="F83" s="30"/>
    </row>
    <row r="84" spans="3:7">
      <c r="C84" s="184" t="s">
        <v>360</v>
      </c>
      <c r="D84" s="184"/>
    </row>
  </sheetData>
  <mergeCells count="12">
    <mergeCell ref="C83:E83"/>
    <mergeCell ref="C84:D84"/>
    <mergeCell ref="A1:E1"/>
    <mergeCell ref="A2:E2"/>
    <mergeCell ref="A3:E3"/>
    <mergeCell ref="A5:E5"/>
    <mergeCell ref="A6:E6"/>
    <mergeCell ref="A7:E7"/>
    <mergeCell ref="E11:E12"/>
    <mergeCell ref="C11:C12"/>
    <mergeCell ref="A8:E8"/>
    <mergeCell ref="A9:E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6EC02-BC8C-4B14-B984-EB69428A1B3D}">
  <sheetPr codeName="Hoja7"/>
  <dimension ref="C1:G260"/>
  <sheetViews>
    <sheetView showGridLines="0" topLeftCell="A2" zoomScaleNormal="100" workbookViewId="0">
      <selection activeCell="E12" sqref="E12:E14"/>
    </sheetView>
  </sheetViews>
  <sheetFormatPr baseColWidth="10" defaultColWidth="11.42578125" defaultRowHeight="15"/>
  <cols>
    <col min="1" max="2" width="11.42578125" style="1"/>
    <col min="3" max="3" width="93" style="1" customWidth="1"/>
    <col min="4" max="5" width="15.42578125" style="1" customWidth="1"/>
    <col min="6" max="6" width="21.85546875" style="1" bestFit="1" customWidth="1"/>
    <col min="7" max="7" width="38.5703125" style="1" customWidth="1"/>
    <col min="8" max="16384" width="11.42578125" style="1"/>
  </cols>
  <sheetData>
    <row r="1" spans="3:7" ht="27.75">
      <c r="C1" s="180" t="s">
        <v>0</v>
      </c>
      <c r="D1" s="180"/>
      <c r="E1" s="12"/>
    </row>
    <row r="2" spans="3:7" ht="31.5" customHeight="1">
      <c r="C2" s="199" t="s">
        <v>1</v>
      </c>
      <c r="D2" s="199"/>
      <c r="E2" s="74"/>
    </row>
    <row r="3" spans="3:7" ht="15.6" customHeight="1">
      <c r="C3" s="193" t="s">
        <v>2</v>
      </c>
      <c r="D3" s="193"/>
      <c r="E3" s="14"/>
    </row>
    <row r="4" spans="3:7" ht="13.9" customHeight="1">
      <c r="C4" s="13"/>
      <c r="D4" s="13"/>
      <c r="E4" s="13"/>
    </row>
    <row r="5" spans="3:7" ht="18.75">
      <c r="C5" s="183" t="s">
        <v>23</v>
      </c>
      <c r="D5" s="183"/>
      <c r="E5" s="40"/>
    </row>
    <row r="6" spans="3:7" ht="18.75">
      <c r="C6" s="183" t="s">
        <v>307</v>
      </c>
      <c r="D6" s="183"/>
      <c r="E6" s="40"/>
      <c r="G6" s="2"/>
    </row>
    <row r="7" spans="3:7" ht="18.75">
      <c r="C7" s="192" t="s">
        <v>1842</v>
      </c>
      <c r="D7" s="192"/>
      <c r="E7" s="17"/>
      <c r="G7" s="2"/>
    </row>
    <row r="8" spans="3:7" ht="18.75">
      <c r="C8" s="187" t="s">
        <v>318</v>
      </c>
      <c r="D8" s="187"/>
      <c r="E8" s="17"/>
      <c r="F8" s="42"/>
      <c r="G8" s="2"/>
    </row>
    <row r="9" spans="3:7" ht="15.75">
      <c r="C9" s="179" t="s">
        <v>5</v>
      </c>
      <c r="D9" s="179"/>
      <c r="E9" s="18"/>
      <c r="G9" s="3"/>
    </row>
    <row r="10" spans="3:7">
      <c r="C10" s="13"/>
      <c r="D10" s="13"/>
      <c r="E10" s="13"/>
      <c r="G10" s="3"/>
    </row>
    <row r="11" spans="3:7" ht="14.45" customHeight="1">
      <c r="C11" s="8"/>
      <c r="D11" s="8"/>
      <c r="E11" s="8"/>
      <c r="G11" s="3"/>
    </row>
    <row r="12" spans="3:7" ht="9.6" customHeight="1">
      <c r="C12" s="196" t="s">
        <v>6</v>
      </c>
      <c r="D12" s="200" t="s">
        <v>363</v>
      </c>
      <c r="E12" s="200" t="s">
        <v>342</v>
      </c>
    </row>
    <row r="13" spans="3:7" ht="13.15" customHeight="1">
      <c r="C13" s="196"/>
      <c r="D13" s="200"/>
      <c r="E13" s="200"/>
      <c r="F13" s="10"/>
    </row>
    <row r="14" spans="3:7" ht="15" customHeight="1">
      <c r="C14" s="196"/>
      <c r="D14" s="75" t="s">
        <v>318</v>
      </c>
      <c r="E14" s="200"/>
      <c r="G14" s="4"/>
    </row>
    <row r="15" spans="3:7">
      <c r="C15" s="76" t="s">
        <v>346</v>
      </c>
      <c r="D15" s="63">
        <f>D16+D18</f>
        <v>882.63869099999999</v>
      </c>
      <c r="E15" s="63">
        <f>E16+E18</f>
        <v>248.39008675000002</v>
      </c>
      <c r="F15" s="5"/>
      <c r="G15" s="6"/>
    </row>
    <row r="16" spans="3:7">
      <c r="C16" s="77" t="s">
        <v>83</v>
      </c>
      <c r="D16" s="78">
        <f>D17</f>
        <v>813.15455099999997</v>
      </c>
      <c r="E16" s="78">
        <f t="shared" ref="E16" si="0">E17</f>
        <v>219.43836175000001</v>
      </c>
      <c r="F16" s="5"/>
      <c r="G16" s="4"/>
    </row>
    <row r="17" spans="3:7" ht="16.149999999999999" customHeight="1">
      <c r="C17" s="79" t="s">
        <v>88</v>
      </c>
      <c r="D17" s="66">
        <v>813.15455099999997</v>
      </c>
      <c r="E17" s="53">
        <v>219.43836175000001</v>
      </c>
      <c r="F17" s="5"/>
      <c r="G17" s="9"/>
    </row>
    <row r="18" spans="3:7">
      <c r="C18" s="80" t="s">
        <v>96</v>
      </c>
      <c r="D18" s="71">
        <f>D19</f>
        <v>69.484139999999996</v>
      </c>
      <c r="E18" s="71">
        <f t="shared" ref="E18" si="1">E19</f>
        <v>28.951725</v>
      </c>
      <c r="F18" s="5"/>
      <c r="G18" s="9"/>
    </row>
    <row r="19" spans="3:7" ht="14.45" customHeight="1">
      <c r="C19" s="81" t="s">
        <v>102</v>
      </c>
      <c r="D19" s="53">
        <v>69.484139999999996</v>
      </c>
      <c r="E19" s="53">
        <v>28.951725</v>
      </c>
      <c r="F19" s="5"/>
      <c r="G19" s="6"/>
    </row>
    <row r="20" spans="3:7">
      <c r="C20" s="76" t="s">
        <v>302</v>
      </c>
      <c r="D20" s="63">
        <f t="shared" ref="D20:E21" si="2">D21</f>
        <v>243.28910500000001</v>
      </c>
      <c r="E20" s="63">
        <f t="shared" si="2"/>
        <v>101.97774465000001</v>
      </c>
      <c r="F20" s="5"/>
      <c r="G20" s="6"/>
    </row>
    <row r="21" spans="3:7">
      <c r="C21" s="80" t="s">
        <v>104</v>
      </c>
      <c r="D21" s="71">
        <f t="shared" si="2"/>
        <v>243.28910500000001</v>
      </c>
      <c r="E21" s="71">
        <f t="shared" si="2"/>
        <v>101.97774465000001</v>
      </c>
      <c r="F21" s="5"/>
      <c r="G21" s="7"/>
    </row>
    <row r="22" spans="3:7">
      <c r="C22" s="82" t="s">
        <v>107</v>
      </c>
      <c r="D22" s="53">
        <v>243.28910500000001</v>
      </c>
      <c r="E22" s="53">
        <v>101.97774465000001</v>
      </c>
      <c r="F22" s="5"/>
      <c r="G22" s="6"/>
    </row>
    <row r="23" spans="3:7">
      <c r="C23" s="76" t="s">
        <v>303</v>
      </c>
      <c r="D23" s="63">
        <f>D24+D26+D28</f>
        <v>1026.4882359999999</v>
      </c>
      <c r="E23" s="63">
        <f t="shared" ref="E23" si="3">E24+E26+E28</f>
        <v>275.65562354000002</v>
      </c>
      <c r="F23" s="5"/>
      <c r="G23" s="6"/>
    </row>
    <row r="24" spans="3:7">
      <c r="C24" s="77" t="s">
        <v>160</v>
      </c>
      <c r="D24" s="78">
        <f>D25</f>
        <v>35.07</v>
      </c>
      <c r="E24" s="78">
        <f t="shared" ref="E24" si="4">E25</f>
        <v>2.06512283</v>
      </c>
      <c r="F24" s="5"/>
      <c r="G24" s="6"/>
    </row>
    <row r="25" spans="3:7">
      <c r="C25" s="83" t="s">
        <v>163</v>
      </c>
      <c r="D25" s="66">
        <v>35.07</v>
      </c>
      <c r="E25" s="66">
        <v>2.06512283</v>
      </c>
      <c r="F25" s="5"/>
      <c r="G25" s="6"/>
    </row>
    <row r="26" spans="3:7">
      <c r="C26" s="77" t="s">
        <v>304</v>
      </c>
      <c r="D26" s="78">
        <f>D27</f>
        <v>6.6924960000000002</v>
      </c>
      <c r="E26" s="78">
        <f t="shared" ref="E26" si="5">E27</f>
        <v>0</v>
      </c>
      <c r="F26" s="5"/>
      <c r="G26" s="6"/>
    </row>
    <row r="27" spans="3:7">
      <c r="C27" s="83" t="s">
        <v>288</v>
      </c>
      <c r="D27" s="66">
        <v>6.6924960000000002</v>
      </c>
      <c r="E27" s="66">
        <v>0</v>
      </c>
      <c r="F27" s="5"/>
      <c r="G27" s="6"/>
    </row>
    <row r="28" spans="3:7">
      <c r="C28" s="77" t="s">
        <v>187</v>
      </c>
      <c r="D28" s="78">
        <f>D29+D31+D32+D30</f>
        <v>984.72573999999997</v>
      </c>
      <c r="E28" s="78">
        <f t="shared" ref="E28" si="6">E29+E31+E32+E30</f>
        <v>273.59050071000001</v>
      </c>
      <c r="F28" s="5"/>
      <c r="G28" s="6"/>
    </row>
    <row r="29" spans="3:7" ht="15.6" customHeight="1">
      <c r="C29" s="83" t="s">
        <v>188</v>
      </c>
      <c r="D29" s="66">
        <v>224.073001</v>
      </c>
      <c r="E29" s="66">
        <v>55.026307350000003</v>
      </c>
      <c r="F29" s="5"/>
      <c r="G29" s="6"/>
    </row>
    <row r="30" spans="3:7" ht="24.75" customHeight="1">
      <c r="C30" s="83" t="s">
        <v>300</v>
      </c>
      <c r="D30" s="66">
        <v>112.47176399999999</v>
      </c>
      <c r="E30" s="66">
        <v>23.299601329999998</v>
      </c>
      <c r="F30" s="5"/>
      <c r="G30" s="6"/>
    </row>
    <row r="31" spans="3:7" ht="18.600000000000001" customHeight="1">
      <c r="C31" s="83" t="s">
        <v>189</v>
      </c>
      <c r="D31" s="66">
        <v>253.35952499999999</v>
      </c>
      <c r="E31" s="66">
        <v>38.617715820000001</v>
      </c>
      <c r="F31" s="5"/>
      <c r="G31" s="9"/>
    </row>
    <row r="32" spans="3:7" ht="19.899999999999999" customHeight="1">
      <c r="C32" s="83" t="s">
        <v>190</v>
      </c>
      <c r="D32" s="66">
        <v>394.82145000000003</v>
      </c>
      <c r="E32" s="66">
        <v>156.64687621000002</v>
      </c>
      <c r="F32" s="5"/>
      <c r="G32" s="7"/>
    </row>
    <row r="33" spans="3:6">
      <c r="C33" s="84" t="s">
        <v>305</v>
      </c>
      <c r="D33" s="58">
        <f>D15+D20+D23</f>
        <v>2152.4160320000001</v>
      </c>
      <c r="E33" s="58">
        <f>E15+E20+E23</f>
        <v>626.02345493999997</v>
      </c>
      <c r="F33" s="5"/>
    </row>
    <row r="34" spans="3:6" s="155" customFormat="1">
      <c r="C34" s="31" t="s">
        <v>362</v>
      </c>
      <c r="D34" s="156"/>
      <c r="E34" s="156"/>
      <c r="F34" s="157"/>
    </row>
    <row r="35" spans="3:6">
      <c r="C35" s="114" t="s">
        <v>345</v>
      </c>
      <c r="D35" s="152"/>
      <c r="E35" s="152"/>
      <c r="F35" s="27"/>
    </row>
    <row r="36" spans="3:6" ht="30" customHeight="1">
      <c r="C36" s="186" t="s">
        <v>1848</v>
      </c>
      <c r="D36" s="186"/>
      <c r="E36" s="186"/>
      <c r="F36" s="33"/>
    </row>
    <row r="37" spans="3:6">
      <c r="C37" s="33" t="s">
        <v>360</v>
      </c>
      <c r="D37" s="30"/>
      <c r="E37" s="30"/>
      <c r="F37" s="30"/>
    </row>
    <row r="260" spans="3:3">
      <c r="C260" s="1" t="s">
        <v>306</v>
      </c>
    </row>
  </sheetData>
  <mergeCells count="12">
    <mergeCell ref="C36:E36"/>
    <mergeCell ref="C1:D1"/>
    <mergeCell ref="C2:D2"/>
    <mergeCell ref="C3:D3"/>
    <mergeCell ref="C5:D5"/>
    <mergeCell ref="C6:D6"/>
    <mergeCell ref="C7:D7"/>
    <mergeCell ref="C8:D8"/>
    <mergeCell ref="C9:D9"/>
    <mergeCell ref="C12:C14"/>
    <mergeCell ref="D12:D13"/>
    <mergeCell ref="E12:E14"/>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4CEFF-2A56-4174-B0A2-718A840EC487}">
  <sheetPr codeName="Hoja8"/>
  <dimension ref="B1:L71"/>
  <sheetViews>
    <sheetView showGridLines="0" zoomScale="90" zoomScaleNormal="90" workbookViewId="0">
      <selection activeCell="K16" sqref="K16"/>
    </sheetView>
  </sheetViews>
  <sheetFormatPr baseColWidth="10" defaultColWidth="11.5703125" defaultRowHeight="15"/>
  <cols>
    <col min="1" max="1" width="11.5703125" style="85"/>
    <col min="2" max="2" width="87.85546875" style="85" bestFit="1" customWidth="1"/>
    <col min="3" max="3" width="24.7109375" style="85" customWidth="1"/>
    <col min="4" max="4" width="20" style="85" customWidth="1"/>
    <col min="5" max="5" width="21" style="85" customWidth="1"/>
    <col min="6" max="6" width="21.42578125" style="85" customWidth="1"/>
    <col min="7" max="7" width="21.5703125" style="85" customWidth="1"/>
    <col min="8" max="10" width="11.5703125" style="85"/>
    <col min="11" max="11" width="36.28515625" style="85" bestFit="1" customWidth="1"/>
    <col min="12" max="12" width="25.28515625" style="85" bestFit="1" customWidth="1"/>
    <col min="13" max="16384" width="11.5703125" style="85"/>
  </cols>
  <sheetData>
    <row r="1" spans="2:12" ht="28.5" thickBot="1">
      <c r="B1" s="180" t="s">
        <v>0</v>
      </c>
      <c r="C1" s="180"/>
      <c r="D1" s="180"/>
      <c r="E1" s="180"/>
      <c r="F1" s="180"/>
      <c r="G1" s="180"/>
    </row>
    <row r="2" spans="2:12" ht="21" customHeight="1" thickBot="1">
      <c r="B2" s="181" t="s">
        <v>1</v>
      </c>
      <c r="C2" s="181"/>
      <c r="D2" s="181"/>
      <c r="E2" s="181"/>
      <c r="F2" s="181"/>
      <c r="G2" s="181"/>
      <c r="K2" s="11" t="s">
        <v>308</v>
      </c>
      <c r="L2" s="26">
        <v>8060931.2489825701</v>
      </c>
    </row>
    <row r="3" spans="2:12" ht="14.45" customHeight="1">
      <c r="B3" s="182" t="s">
        <v>2</v>
      </c>
      <c r="C3" s="182"/>
      <c r="D3" s="182"/>
      <c r="E3" s="182"/>
      <c r="F3" s="182"/>
      <c r="G3" s="182"/>
    </row>
    <row r="4" spans="2:12" ht="14.45" customHeight="1">
      <c r="C4" s="13"/>
      <c r="D4" s="13"/>
      <c r="E4" s="13"/>
      <c r="F4" s="13"/>
      <c r="G4" s="13"/>
    </row>
    <row r="5" spans="2:12" ht="18" customHeight="1">
      <c r="B5" s="183" t="s">
        <v>23</v>
      </c>
      <c r="C5" s="183"/>
      <c r="D5" s="183"/>
      <c r="E5" s="183"/>
      <c r="F5" s="183"/>
      <c r="G5" s="183"/>
    </row>
    <row r="6" spans="2:12" ht="18" customHeight="1">
      <c r="B6" s="195" t="s">
        <v>312</v>
      </c>
      <c r="C6" s="195"/>
      <c r="D6" s="195"/>
      <c r="E6" s="195"/>
      <c r="F6" s="195"/>
      <c r="G6" s="195"/>
    </row>
    <row r="7" spans="2:12" ht="18" customHeight="1">
      <c r="B7" s="192" t="s">
        <v>1842</v>
      </c>
      <c r="C7" s="192"/>
      <c r="D7" s="192"/>
      <c r="E7" s="192"/>
      <c r="F7" s="192"/>
      <c r="G7" s="192"/>
    </row>
    <row r="8" spans="2:12" ht="18" customHeight="1">
      <c r="B8" s="187" t="s">
        <v>318</v>
      </c>
      <c r="C8" s="187"/>
      <c r="D8" s="187"/>
      <c r="E8" s="187"/>
      <c r="F8" s="187"/>
      <c r="G8" s="187"/>
    </row>
    <row r="9" spans="2:12" ht="15.6" customHeight="1">
      <c r="B9" s="179" t="s">
        <v>5</v>
      </c>
      <c r="C9" s="179"/>
      <c r="D9" s="179"/>
      <c r="E9" s="179"/>
      <c r="F9" s="179"/>
      <c r="G9" s="179"/>
    </row>
    <row r="11" spans="2:12" ht="11.45" customHeight="1">
      <c r="B11" s="202" t="s">
        <v>6</v>
      </c>
      <c r="C11" s="203" t="s">
        <v>363</v>
      </c>
      <c r="D11" s="203" t="s">
        <v>342</v>
      </c>
      <c r="E11" s="203" t="s">
        <v>340</v>
      </c>
      <c r="F11" s="203" t="s">
        <v>341</v>
      </c>
      <c r="G11" s="203" t="s">
        <v>311</v>
      </c>
    </row>
    <row r="12" spans="2:12" ht="2.4500000000000002" customHeight="1">
      <c r="B12" s="202"/>
      <c r="C12" s="203"/>
      <c r="D12" s="203"/>
      <c r="E12" s="203"/>
      <c r="F12" s="203"/>
      <c r="G12" s="203"/>
    </row>
    <row r="13" spans="2:12" ht="6.6" customHeight="1">
      <c r="B13" s="202"/>
      <c r="C13" s="204"/>
      <c r="D13" s="203"/>
      <c r="E13" s="203"/>
      <c r="F13" s="203"/>
      <c r="G13" s="203"/>
    </row>
    <row r="14" spans="2:12" ht="15.6" customHeight="1">
      <c r="B14" s="202"/>
      <c r="C14" s="111" t="s">
        <v>318</v>
      </c>
      <c r="D14" s="203"/>
      <c r="E14" s="203"/>
      <c r="F14" s="203"/>
      <c r="G14" s="203"/>
    </row>
    <row r="15" spans="2:12" ht="13.15" customHeight="1">
      <c r="B15" s="202"/>
      <c r="C15" s="110">
        <v>1</v>
      </c>
      <c r="D15" s="110">
        <v>2</v>
      </c>
      <c r="E15" s="110">
        <v>3</v>
      </c>
      <c r="F15" s="110">
        <v>4</v>
      </c>
      <c r="G15" s="110" t="s">
        <v>353</v>
      </c>
    </row>
    <row r="16" spans="2:12">
      <c r="B16" s="86" t="s">
        <v>346</v>
      </c>
      <c r="C16" s="87">
        <f>C17</f>
        <v>1400.4293500000001</v>
      </c>
      <c r="D16" s="87">
        <f>D17</f>
        <v>354.85876890000003</v>
      </c>
      <c r="E16" s="88">
        <f>E17</f>
        <v>354.85876890000003</v>
      </c>
      <c r="F16" s="87">
        <f>F17</f>
        <v>0</v>
      </c>
      <c r="G16" s="89">
        <f>D16/$L$2</f>
        <v>4.4022056253710064E-5</v>
      </c>
      <c r="K16" s="10"/>
    </row>
    <row r="17" spans="2:11">
      <c r="B17" s="90" t="s">
        <v>96</v>
      </c>
      <c r="C17" s="96">
        <f>C18</f>
        <v>1400.4293500000001</v>
      </c>
      <c r="D17" s="96">
        <f>D18</f>
        <v>354.85876890000003</v>
      </c>
      <c r="E17" s="91">
        <f>E18</f>
        <v>354.85876890000003</v>
      </c>
      <c r="F17" s="91">
        <v>0</v>
      </c>
      <c r="G17" s="92">
        <f t="shared" ref="G17:G56" si="0">D17/$L$2</f>
        <v>4.4022056253710064E-5</v>
      </c>
    </row>
    <row r="18" spans="2:11">
      <c r="B18" s="93" t="s">
        <v>98</v>
      </c>
      <c r="C18" s="91">
        <v>1400.4293500000001</v>
      </c>
      <c r="D18" s="91">
        <v>354.85876890000003</v>
      </c>
      <c r="E18" s="91">
        <f>D18</f>
        <v>354.85876890000003</v>
      </c>
      <c r="F18" s="91">
        <v>0</v>
      </c>
      <c r="G18" s="94">
        <f t="shared" si="0"/>
        <v>4.4022056253710064E-5</v>
      </c>
    </row>
    <row r="19" spans="2:11">
      <c r="B19" s="86" t="s">
        <v>302</v>
      </c>
      <c r="C19" s="87">
        <f>C20+C23+C28+C30</f>
        <v>127066.27533399998</v>
      </c>
      <c r="D19" s="87">
        <f>D20+D23+D28+D30</f>
        <v>47900.722057200008</v>
      </c>
      <c r="E19" s="87">
        <f>E20+E23+E28+E30</f>
        <v>10112.385623370001</v>
      </c>
      <c r="F19" s="87">
        <f>F20+F23+F28+F30</f>
        <v>37788.336433830002</v>
      </c>
      <c r="G19" s="89">
        <f t="shared" si="0"/>
        <v>5.9423310505527403E-3</v>
      </c>
      <c r="I19" s="95"/>
    </row>
    <row r="20" spans="2:11">
      <c r="B20" s="90" t="s">
        <v>108</v>
      </c>
      <c r="C20" s="96">
        <f>C22+C21</f>
        <v>534.07675300000005</v>
      </c>
      <c r="D20" s="96">
        <f>D22+D21</f>
        <v>21.25211418</v>
      </c>
      <c r="E20" s="96">
        <f>E22+E21</f>
        <v>21.25211418</v>
      </c>
      <c r="F20" s="96">
        <f>F22+F21</f>
        <v>0</v>
      </c>
      <c r="G20" s="92">
        <f t="shared" si="0"/>
        <v>2.6364341195295998E-6</v>
      </c>
      <c r="I20" s="95"/>
    </row>
    <row r="21" spans="2:11">
      <c r="B21" s="93" t="s">
        <v>310</v>
      </c>
      <c r="C21" s="91">
        <v>252.44</v>
      </c>
      <c r="D21" s="91">
        <v>0</v>
      </c>
      <c r="E21" s="91">
        <f>D21</f>
        <v>0</v>
      </c>
      <c r="F21" s="91">
        <v>0</v>
      </c>
      <c r="G21" s="92">
        <f t="shared" si="0"/>
        <v>0</v>
      </c>
      <c r="I21" s="97"/>
      <c r="K21" s="98"/>
    </row>
    <row r="22" spans="2:11">
      <c r="B22" s="93" t="s">
        <v>111</v>
      </c>
      <c r="C22" s="91">
        <v>281.636753</v>
      </c>
      <c r="D22" s="91">
        <v>21.25211418</v>
      </c>
      <c r="E22" s="91">
        <f>D22</f>
        <v>21.25211418</v>
      </c>
      <c r="F22" s="91">
        <v>0</v>
      </c>
      <c r="G22" s="99">
        <f t="shared" si="0"/>
        <v>2.6364341195295998E-6</v>
      </c>
      <c r="I22" s="100"/>
    </row>
    <row r="23" spans="2:11">
      <c r="B23" s="90" t="s">
        <v>115</v>
      </c>
      <c r="C23" s="96">
        <f>SUM(C24:C27)</f>
        <v>90444.999545999977</v>
      </c>
      <c r="D23" s="96">
        <f>SUM(D24:D27)</f>
        <v>38172.07965724</v>
      </c>
      <c r="E23" s="96">
        <f>SUM(E24:E27)</f>
        <v>663.91000581000003</v>
      </c>
      <c r="F23" s="96">
        <f>SUM(F24:F27)</f>
        <v>37508.169651429998</v>
      </c>
      <c r="G23" s="101">
        <f t="shared" si="0"/>
        <v>4.7354429008506903E-3</v>
      </c>
    </row>
    <row r="24" spans="2:11">
      <c r="B24" s="93" t="s">
        <v>116</v>
      </c>
      <c r="C24" s="91">
        <v>670.85495600000002</v>
      </c>
      <c r="D24" s="91">
        <v>184.48168697999998</v>
      </c>
      <c r="E24" s="91">
        <v>0</v>
      </c>
      <c r="F24" s="91">
        <f>D24</f>
        <v>184.48168697999998</v>
      </c>
      <c r="G24" s="99">
        <f t="shared" si="0"/>
        <v>2.2885902544235788E-5</v>
      </c>
    </row>
    <row r="25" spans="2:11">
      <c r="B25" s="93" t="s">
        <v>117</v>
      </c>
      <c r="C25" s="91">
        <v>84996.417663999993</v>
      </c>
      <c r="D25" s="91">
        <v>37323.68796445</v>
      </c>
      <c r="E25" s="91">
        <v>0</v>
      </c>
      <c r="F25" s="91">
        <f>D25</f>
        <v>37323.68796445</v>
      </c>
      <c r="G25" s="99">
        <f t="shared" si="0"/>
        <v>4.6301955458509713E-3</v>
      </c>
      <c r="I25" s="102"/>
    </row>
    <row r="26" spans="2:11">
      <c r="B26" s="93" t="s">
        <v>118</v>
      </c>
      <c r="C26" s="91">
        <v>51.500000999999997</v>
      </c>
      <c r="D26" s="91">
        <v>0</v>
      </c>
      <c r="E26" s="91">
        <f>D26</f>
        <v>0</v>
      </c>
      <c r="F26" s="91">
        <v>0</v>
      </c>
      <c r="G26" s="99">
        <f t="shared" si="0"/>
        <v>0</v>
      </c>
    </row>
    <row r="27" spans="2:11">
      <c r="B27" s="93" t="s">
        <v>119</v>
      </c>
      <c r="C27" s="91">
        <v>4726.2269249999999</v>
      </c>
      <c r="D27" s="91">
        <v>663.91000581000003</v>
      </c>
      <c r="E27" s="91">
        <f>D27</f>
        <v>663.91000581000003</v>
      </c>
      <c r="F27" s="91">
        <v>0</v>
      </c>
      <c r="G27" s="99">
        <f t="shared" si="0"/>
        <v>8.2361452455483608E-5</v>
      </c>
    </row>
    <row r="28" spans="2:11">
      <c r="B28" s="90" t="s">
        <v>120</v>
      </c>
      <c r="C28" s="96">
        <f>C29</f>
        <v>868.70703800000001</v>
      </c>
      <c r="D28" s="96">
        <f>D29</f>
        <v>280.16678240000005</v>
      </c>
      <c r="E28" s="96">
        <f>E29</f>
        <v>0</v>
      </c>
      <c r="F28" s="96">
        <f>F29</f>
        <v>280.16678240000005</v>
      </c>
      <c r="G28" s="101">
        <f t="shared" si="0"/>
        <v>3.4756130991113712E-5</v>
      </c>
    </row>
    <row r="29" spans="2:11">
      <c r="B29" s="93" t="s">
        <v>121</v>
      </c>
      <c r="C29" s="91">
        <v>868.70703800000001</v>
      </c>
      <c r="D29" s="91">
        <v>280.16678240000005</v>
      </c>
      <c r="E29" s="91">
        <v>0</v>
      </c>
      <c r="F29" s="91">
        <f>D29</f>
        <v>280.16678240000005</v>
      </c>
      <c r="G29" s="99">
        <f t="shared" si="0"/>
        <v>3.4756130991113712E-5</v>
      </c>
    </row>
    <row r="30" spans="2:11">
      <c r="B30" s="90" t="s">
        <v>122</v>
      </c>
      <c r="C30" s="96">
        <f>C31</f>
        <v>35218.491996999997</v>
      </c>
      <c r="D30" s="96">
        <f>D31</f>
        <v>9427.2235033800007</v>
      </c>
      <c r="E30" s="96">
        <f>E31</f>
        <v>9427.2235033800007</v>
      </c>
      <c r="F30" s="96">
        <f>F31</f>
        <v>0</v>
      </c>
      <c r="G30" s="101">
        <f t="shared" si="0"/>
        <v>1.1694955845914057E-3</v>
      </c>
    </row>
    <row r="31" spans="2:11">
      <c r="B31" s="93" t="s">
        <v>125</v>
      </c>
      <c r="C31" s="91">
        <v>35218.491996999997</v>
      </c>
      <c r="D31" s="91">
        <v>9427.2235033800007</v>
      </c>
      <c r="E31" s="91">
        <f>D31</f>
        <v>9427.2235033800007</v>
      </c>
      <c r="F31" s="91">
        <v>0</v>
      </c>
      <c r="G31" s="94">
        <f t="shared" si="0"/>
        <v>1.1694955845914057E-3</v>
      </c>
    </row>
    <row r="32" spans="2:11">
      <c r="B32" s="86" t="s">
        <v>309</v>
      </c>
      <c r="C32" s="87">
        <f>C33+C36+C47</f>
        <v>13678.780962000001</v>
      </c>
      <c r="D32" s="87">
        <f>D33+D36+D47</f>
        <v>2948.9345329400003</v>
      </c>
      <c r="E32" s="87">
        <f>E33+E36+E47</f>
        <v>2945.7526551800001</v>
      </c>
      <c r="F32" s="87">
        <f>F33+F36+F47</f>
        <v>3.1818777599999999</v>
      </c>
      <c r="G32" s="89">
        <f t="shared" si="0"/>
        <v>3.658305029350309E-4</v>
      </c>
    </row>
    <row r="33" spans="2:7">
      <c r="B33" s="90" t="s">
        <v>134</v>
      </c>
      <c r="C33" s="96">
        <f>C34+C35</f>
        <v>314.56412499999999</v>
      </c>
      <c r="D33" s="96">
        <f>D34+D35</f>
        <v>68.065628310000008</v>
      </c>
      <c r="E33" s="96">
        <f>E34+E35</f>
        <v>68.065628310000008</v>
      </c>
      <c r="F33" s="96">
        <f>F34+F35</f>
        <v>0</v>
      </c>
      <c r="G33" s="92">
        <f t="shared" si="0"/>
        <v>8.4438914323442554E-6</v>
      </c>
    </row>
    <row r="34" spans="2:7">
      <c r="B34" s="93" t="s">
        <v>135</v>
      </c>
      <c r="C34" s="91">
        <v>225.042</v>
      </c>
      <c r="D34" s="91">
        <v>48.812083350000009</v>
      </c>
      <c r="E34" s="91">
        <f>D34</f>
        <v>48.812083350000009</v>
      </c>
      <c r="F34" s="91">
        <v>0</v>
      </c>
      <c r="G34" s="94">
        <f t="shared" si="0"/>
        <v>6.0553901084519164E-6</v>
      </c>
    </row>
    <row r="35" spans="2:7">
      <c r="B35" s="93" t="s">
        <v>137</v>
      </c>
      <c r="C35" s="91">
        <v>89.522125000000003</v>
      </c>
      <c r="D35" s="91">
        <v>19.253544959999999</v>
      </c>
      <c r="E35" s="91">
        <f>D35</f>
        <v>19.253544959999999</v>
      </c>
      <c r="F35" s="91">
        <v>0</v>
      </c>
      <c r="G35" s="94">
        <f t="shared" si="0"/>
        <v>2.3885013238923398E-6</v>
      </c>
    </row>
    <row r="36" spans="2:7">
      <c r="B36" s="90" t="s">
        <v>138</v>
      </c>
      <c r="C36" s="96">
        <f>SUM(C37:C46)</f>
        <v>8015.2290570000005</v>
      </c>
      <c r="D36" s="96">
        <f>SUM(D37:D46)</f>
        <v>1995.0202572499998</v>
      </c>
      <c r="E36" s="96">
        <f>SUM(E37:E46)</f>
        <v>1991.8383794899996</v>
      </c>
      <c r="F36" s="96">
        <f>SUM(F37:F46)</f>
        <v>3.1818777599999999</v>
      </c>
      <c r="G36" s="92">
        <f t="shared" si="0"/>
        <v>2.474925285464761E-4</v>
      </c>
    </row>
    <row r="37" spans="2:7">
      <c r="B37" s="93" t="s">
        <v>139</v>
      </c>
      <c r="C37" s="91">
        <v>1130.0497190000001</v>
      </c>
      <c r="D37" s="91">
        <v>68.47293907000001</v>
      </c>
      <c r="E37" s="91">
        <f>D37</f>
        <v>68.47293907000001</v>
      </c>
      <c r="F37" s="91">
        <v>0</v>
      </c>
      <c r="G37" s="94">
        <f t="shared" si="0"/>
        <v>8.4944204279924219E-6</v>
      </c>
    </row>
    <row r="38" spans="2:7">
      <c r="B38" s="93" t="s">
        <v>140</v>
      </c>
      <c r="C38" s="91">
        <v>320.09149500000001</v>
      </c>
      <c r="D38" s="91">
        <v>69.675289250000006</v>
      </c>
      <c r="E38" s="91">
        <f>D38</f>
        <v>69.675289250000006</v>
      </c>
      <c r="F38" s="91">
        <v>0</v>
      </c>
      <c r="G38" s="99">
        <f t="shared" si="0"/>
        <v>8.6435781546696895E-6</v>
      </c>
    </row>
    <row r="39" spans="2:7">
      <c r="B39" s="93" t="s">
        <v>142</v>
      </c>
      <c r="C39" s="91">
        <v>8.4097159999999995</v>
      </c>
      <c r="D39" s="91">
        <v>1.32043724</v>
      </c>
      <c r="E39" s="91">
        <f>D39</f>
        <v>1.32043724</v>
      </c>
      <c r="F39" s="91">
        <v>0</v>
      </c>
      <c r="G39" s="99">
        <f t="shared" si="0"/>
        <v>1.6380703410250051E-7</v>
      </c>
    </row>
    <row r="40" spans="2:7">
      <c r="B40" s="93" t="s">
        <v>144</v>
      </c>
      <c r="C40" s="91">
        <v>1338.1688340000001</v>
      </c>
      <c r="D40" s="91">
        <v>359.19473462000002</v>
      </c>
      <c r="E40" s="91">
        <f t="shared" ref="E40:E43" si="1">D40</f>
        <v>359.19473462000002</v>
      </c>
      <c r="F40" s="91">
        <v>0</v>
      </c>
      <c r="G40" s="99">
        <f t="shared" si="0"/>
        <v>4.4559955112548152E-5</v>
      </c>
    </row>
    <row r="41" spans="2:7">
      <c r="B41" s="93" t="s">
        <v>145</v>
      </c>
      <c r="C41" s="91">
        <v>2031.4511130000001</v>
      </c>
      <c r="D41" s="91">
        <v>426.31549649999999</v>
      </c>
      <c r="E41" s="91">
        <f t="shared" si="1"/>
        <v>426.31549649999999</v>
      </c>
      <c r="F41" s="91">
        <v>0</v>
      </c>
      <c r="G41" s="99">
        <f t="shared" si="0"/>
        <v>5.2886631002318554E-5</v>
      </c>
    </row>
    <row r="42" spans="2:7">
      <c r="B42" s="93" t="s">
        <v>146</v>
      </c>
      <c r="C42" s="91">
        <v>101.411794</v>
      </c>
      <c r="D42" s="91">
        <v>28.91762439</v>
      </c>
      <c r="E42" s="91">
        <f t="shared" si="1"/>
        <v>28.91762439</v>
      </c>
      <c r="F42" s="91">
        <v>0</v>
      </c>
      <c r="G42" s="99">
        <f t="shared" si="0"/>
        <v>3.587380104953743E-6</v>
      </c>
    </row>
    <row r="43" spans="2:7">
      <c r="B43" s="93" t="s">
        <v>147</v>
      </c>
      <c r="C43" s="91">
        <v>1</v>
      </c>
      <c r="D43" s="91">
        <v>0</v>
      </c>
      <c r="E43" s="91">
        <f t="shared" si="1"/>
        <v>0</v>
      </c>
      <c r="F43" s="91">
        <v>0</v>
      </c>
      <c r="G43" s="99">
        <f t="shared" si="0"/>
        <v>0</v>
      </c>
    </row>
    <row r="44" spans="2:7">
      <c r="B44" s="93" t="s">
        <v>295</v>
      </c>
      <c r="C44" s="91">
        <v>30.547778999999998</v>
      </c>
      <c r="D44" s="91">
        <v>3.1818777599999999</v>
      </c>
      <c r="E44" s="91">
        <v>0</v>
      </c>
      <c r="F44" s="91">
        <f>D44</f>
        <v>3.1818777599999999</v>
      </c>
      <c r="G44" s="99">
        <f t="shared" si="0"/>
        <v>3.9472830889130931E-7</v>
      </c>
    </row>
    <row r="45" spans="2:7">
      <c r="B45" s="93" t="s">
        <v>368</v>
      </c>
      <c r="C45" s="91">
        <v>12</v>
      </c>
      <c r="D45" s="91">
        <v>11.376891949999999</v>
      </c>
      <c r="E45" s="91">
        <f>D45</f>
        <v>11.376891949999999</v>
      </c>
      <c r="F45" s="91">
        <v>0</v>
      </c>
      <c r="G45" s="99">
        <f t="shared" si="0"/>
        <v>1.4113619876656262E-6</v>
      </c>
    </row>
    <row r="46" spans="2:7">
      <c r="B46" s="93" t="s">
        <v>148</v>
      </c>
      <c r="C46" s="91">
        <v>3042.0986069999999</v>
      </c>
      <c r="D46" s="91">
        <v>1026.5649664699997</v>
      </c>
      <c r="E46" s="91">
        <f>D46</f>
        <v>1026.5649664699997</v>
      </c>
      <c r="F46" s="91">
        <v>0</v>
      </c>
      <c r="G46" s="99">
        <f t="shared" si="0"/>
        <v>1.2735066641333408E-4</v>
      </c>
    </row>
    <row r="47" spans="2:7">
      <c r="B47" s="90" t="s">
        <v>149</v>
      </c>
      <c r="C47" s="96">
        <f>SUM(C48:C55)</f>
        <v>5348.9877800000004</v>
      </c>
      <c r="D47" s="96">
        <f>SUM(D48:D55)</f>
        <v>885.8486473800001</v>
      </c>
      <c r="E47" s="96">
        <f>SUM(E48:E55)</f>
        <v>885.8486473800001</v>
      </c>
      <c r="F47" s="96">
        <f>SUM(F48:F55)</f>
        <v>0</v>
      </c>
      <c r="G47" s="101">
        <f t="shared" si="0"/>
        <v>1.0989408295621051E-4</v>
      </c>
    </row>
    <row r="48" spans="2:7">
      <c r="B48" s="93" t="s">
        <v>150</v>
      </c>
      <c r="C48" s="91">
        <v>260.17793799999998</v>
      </c>
      <c r="D48" s="91">
        <v>81.833375539999992</v>
      </c>
      <c r="E48" s="91">
        <f>D48</f>
        <v>81.833375539999992</v>
      </c>
      <c r="F48" s="91">
        <v>0</v>
      </c>
      <c r="G48" s="99">
        <f t="shared" si="0"/>
        <v>1.015185131994877E-5</v>
      </c>
    </row>
    <row r="49" spans="2:8">
      <c r="B49" s="93" t="s">
        <v>151</v>
      </c>
      <c r="C49" s="91">
        <v>5.5485429999999996</v>
      </c>
      <c r="D49" s="91">
        <v>2.19459691</v>
      </c>
      <c r="E49" s="91">
        <f t="shared" ref="E49:E55" si="2">D49</f>
        <v>2.19459691</v>
      </c>
      <c r="F49" s="91">
        <v>0</v>
      </c>
      <c r="G49" s="99">
        <f t="shared" si="0"/>
        <v>2.7225103926757795E-7</v>
      </c>
    </row>
    <row r="50" spans="2:8">
      <c r="B50" s="93" t="s">
        <v>152</v>
      </c>
      <c r="C50" s="91">
        <v>153.29686799999999</v>
      </c>
      <c r="D50" s="91">
        <v>44.28260453</v>
      </c>
      <c r="E50" s="91">
        <f t="shared" si="2"/>
        <v>44.28260453</v>
      </c>
      <c r="F50" s="91">
        <v>0</v>
      </c>
      <c r="G50" s="94">
        <f t="shared" si="0"/>
        <v>5.4934849538121589E-6</v>
      </c>
    </row>
    <row r="51" spans="2:8">
      <c r="B51" s="93" t="s">
        <v>153</v>
      </c>
      <c r="C51" s="91">
        <v>17.3</v>
      </c>
      <c r="D51" s="91">
        <v>0.17624999999999999</v>
      </c>
      <c r="E51" s="91">
        <f t="shared" si="2"/>
        <v>0.17624999999999999</v>
      </c>
      <c r="F51" s="91">
        <v>0</v>
      </c>
      <c r="G51" s="94">
        <f t="shared" si="0"/>
        <v>2.1864719417157391E-8</v>
      </c>
    </row>
    <row r="52" spans="2:8">
      <c r="B52" s="93" t="s">
        <v>296</v>
      </c>
      <c r="C52" s="91">
        <v>4740.9021789999997</v>
      </c>
      <c r="D52" s="91">
        <v>708.51251508000007</v>
      </c>
      <c r="E52" s="91">
        <f t="shared" si="2"/>
        <v>708.51251508000007</v>
      </c>
      <c r="F52" s="91">
        <v>0</v>
      </c>
      <c r="G52" s="94">
        <f t="shared" si="0"/>
        <v>8.7894623238403955E-5</v>
      </c>
    </row>
    <row r="53" spans="2:8">
      <c r="B53" s="93" t="s">
        <v>297</v>
      </c>
      <c r="C53" s="91">
        <v>6.0446759999999999</v>
      </c>
      <c r="D53" s="91">
        <v>0</v>
      </c>
      <c r="E53" s="91">
        <f t="shared" si="2"/>
        <v>0</v>
      </c>
      <c r="F53" s="91">
        <v>0</v>
      </c>
      <c r="G53" s="94">
        <f t="shared" si="0"/>
        <v>0</v>
      </c>
    </row>
    <row r="54" spans="2:8">
      <c r="B54" s="93" t="s">
        <v>154</v>
      </c>
      <c r="C54" s="91">
        <v>6.5530090000000003</v>
      </c>
      <c r="D54" s="91">
        <v>1.8916064200000002</v>
      </c>
      <c r="E54" s="91">
        <f t="shared" si="2"/>
        <v>1.8916064200000002</v>
      </c>
      <c r="F54" s="91">
        <v>0</v>
      </c>
      <c r="G54" s="94">
        <f t="shared" si="0"/>
        <v>2.346635099063466E-7</v>
      </c>
    </row>
    <row r="55" spans="2:8">
      <c r="B55" s="93" t="s">
        <v>155</v>
      </c>
      <c r="C55" s="91">
        <v>159.16456700000001</v>
      </c>
      <c r="D55" s="91">
        <v>46.957698899999997</v>
      </c>
      <c r="E55" s="91">
        <f t="shared" si="2"/>
        <v>46.957698899999997</v>
      </c>
      <c r="F55" s="91">
        <v>0</v>
      </c>
      <c r="G55" s="94">
        <f t="shared" si="0"/>
        <v>5.8253441754545261E-6</v>
      </c>
    </row>
    <row r="56" spans="2:8">
      <c r="B56" s="103" t="s">
        <v>281</v>
      </c>
      <c r="C56" s="104">
        <f>C16+C19+C32</f>
        <v>142145.48564599999</v>
      </c>
      <c r="D56" s="104">
        <f>D16+D19+D32</f>
        <v>51204.515359040008</v>
      </c>
      <c r="E56" s="104">
        <f>E16+E19+E32</f>
        <v>13412.997047450001</v>
      </c>
      <c r="F56" s="104">
        <f>F16+F19+F32</f>
        <v>37791.51831159</v>
      </c>
      <c r="G56" s="105">
        <f t="shared" si="0"/>
        <v>6.3521836097414812E-3</v>
      </c>
    </row>
    <row r="57" spans="2:8" s="158" customFormat="1">
      <c r="B57" s="31" t="s">
        <v>359</v>
      </c>
      <c r="C57" s="159"/>
      <c r="D57" s="159"/>
      <c r="E57" s="159"/>
      <c r="F57" s="159"/>
      <c r="G57" s="160"/>
    </row>
    <row r="58" spans="2:8">
      <c r="B58" s="150" t="s">
        <v>345</v>
      </c>
      <c r="C58" s="161"/>
      <c r="D58" s="161"/>
      <c r="E58" s="161"/>
      <c r="F58" s="158"/>
      <c r="G58" s="158"/>
      <c r="H58" s="158"/>
    </row>
    <row r="59" spans="2:8" ht="24" customHeight="1">
      <c r="B59" s="201" t="s">
        <v>1848</v>
      </c>
      <c r="C59" s="201"/>
      <c r="D59" s="201"/>
      <c r="E59" s="162"/>
      <c r="F59" s="158"/>
      <c r="G59" s="158"/>
      <c r="H59" s="158"/>
    </row>
    <row r="60" spans="2:8">
      <c r="B60" s="33" t="s">
        <v>361</v>
      </c>
      <c r="C60" s="30"/>
      <c r="D60" s="30"/>
      <c r="E60" s="30"/>
    </row>
    <row r="61" spans="2:8">
      <c r="G61" s="95"/>
      <c r="H61" s="95"/>
    </row>
    <row r="63" spans="2:8">
      <c r="G63" s="95"/>
    </row>
    <row r="64" spans="2:8">
      <c r="G64" s="95"/>
    </row>
    <row r="65" spans="7:7">
      <c r="G65" s="95"/>
    </row>
    <row r="66" spans="7:7">
      <c r="G66" s="106"/>
    </row>
    <row r="67" spans="7:7">
      <c r="G67" s="106"/>
    </row>
    <row r="71" spans="7:7">
      <c r="G71" s="95"/>
    </row>
  </sheetData>
  <mergeCells count="15">
    <mergeCell ref="B7:G7"/>
    <mergeCell ref="B1:G1"/>
    <mergeCell ref="B2:G2"/>
    <mergeCell ref="B3:G3"/>
    <mergeCell ref="B5:G5"/>
    <mergeCell ref="B6:G6"/>
    <mergeCell ref="B59:D59"/>
    <mergeCell ref="B8:G8"/>
    <mergeCell ref="B9:G9"/>
    <mergeCell ref="B11:B15"/>
    <mergeCell ref="C11:C13"/>
    <mergeCell ref="D11:D14"/>
    <mergeCell ref="E11:E14"/>
    <mergeCell ref="F11:F14"/>
    <mergeCell ref="G11:G14"/>
  </mergeCells>
  <pageMargins left="0.7" right="0.7" top="0.75" bottom="0.75" header="0.3" footer="0.3"/>
  <ignoredErrors>
    <ignoredError sqref="F29 E47 E36" formula="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4F954-4653-47AD-9F43-094571B76B68}">
  <sheetPr codeName="Sheet1"/>
  <dimension ref="A1:E1703"/>
  <sheetViews>
    <sheetView showGridLines="0" zoomScaleNormal="100" workbookViewId="0">
      <selection activeCell="H16" sqref="H16"/>
    </sheetView>
  </sheetViews>
  <sheetFormatPr baseColWidth="10" defaultColWidth="8.85546875" defaultRowHeight="15"/>
  <cols>
    <col min="1" max="2" width="8.85546875" style="169"/>
    <col min="3" max="3" width="143.7109375" style="169" customWidth="1"/>
    <col min="4" max="4" width="16.5703125" style="169" customWidth="1"/>
    <col min="5" max="5" width="14.42578125" style="169" bestFit="1" customWidth="1"/>
    <col min="6" max="6" width="8.85546875" style="169"/>
    <col min="7" max="7" width="9.140625" style="169" bestFit="1" customWidth="1"/>
    <col min="8" max="8" width="12.42578125" style="169" bestFit="1" customWidth="1"/>
    <col min="9" max="9" width="10.7109375" style="169" bestFit="1" customWidth="1"/>
    <col min="10" max="16384" width="8.85546875" style="169"/>
  </cols>
  <sheetData>
    <row r="1" spans="1:5" ht="27.75">
      <c r="A1" s="208" t="s">
        <v>0</v>
      </c>
      <c r="B1" s="208"/>
      <c r="C1" s="208"/>
      <c r="D1" s="208"/>
      <c r="E1" s="208"/>
    </row>
    <row r="2" spans="1:5" ht="20.25">
      <c r="A2" s="209" t="s">
        <v>1</v>
      </c>
      <c r="B2" s="209"/>
      <c r="C2" s="209"/>
      <c r="D2" s="209"/>
      <c r="E2" s="209"/>
    </row>
    <row r="3" spans="1:5">
      <c r="A3" s="210" t="s">
        <v>2</v>
      </c>
      <c r="B3" s="210"/>
      <c r="C3" s="210"/>
      <c r="D3" s="210"/>
      <c r="E3" s="210"/>
    </row>
    <row r="4" spans="1:5">
      <c r="A4" s="112"/>
      <c r="B4" s="112"/>
      <c r="C4" s="112"/>
      <c r="D4" s="112"/>
      <c r="E4" s="112"/>
    </row>
    <row r="5" spans="1:5" ht="18.75">
      <c r="A5" s="211" t="s">
        <v>23</v>
      </c>
      <c r="B5" s="211"/>
      <c r="C5" s="211"/>
      <c r="D5" s="211"/>
      <c r="E5" s="211"/>
    </row>
    <row r="6" spans="1:5" ht="18.75">
      <c r="A6" s="212" t="s">
        <v>240</v>
      </c>
      <c r="B6" s="212"/>
      <c r="C6" s="212"/>
      <c r="D6" s="212"/>
      <c r="E6" s="212"/>
    </row>
    <row r="7" spans="1:5" ht="18.75">
      <c r="A7" s="205" t="s">
        <v>1842</v>
      </c>
      <c r="B7" s="205"/>
      <c r="C7" s="205"/>
      <c r="D7" s="205"/>
      <c r="E7" s="205"/>
    </row>
    <row r="8" spans="1:5" ht="18.75">
      <c r="A8" s="187" t="s">
        <v>318</v>
      </c>
      <c r="B8" s="187"/>
      <c r="C8" s="187"/>
      <c r="D8" s="187"/>
      <c r="E8" s="187"/>
    </row>
    <row r="9" spans="1:5" ht="15.75">
      <c r="A9" s="206" t="s">
        <v>5</v>
      </c>
      <c r="B9" s="206"/>
      <c r="C9" s="206"/>
      <c r="D9" s="206"/>
      <c r="E9" s="206"/>
    </row>
    <row r="10" spans="1:5">
      <c r="A10" s="112"/>
      <c r="B10" s="112"/>
      <c r="C10" s="112"/>
      <c r="D10" s="112"/>
      <c r="E10" s="112"/>
    </row>
    <row r="11" spans="1:5">
      <c r="C11" s="213" t="s">
        <v>6</v>
      </c>
      <c r="D11" s="107" t="s">
        <v>363</v>
      </c>
      <c r="E11" s="207" t="s">
        <v>342</v>
      </c>
    </row>
    <row r="12" spans="1:5">
      <c r="C12" s="213"/>
      <c r="D12" s="113" t="s">
        <v>318</v>
      </c>
      <c r="E12" s="207"/>
    </row>
    <row r="13" spans="1:5">
      <c r="C13" s="121" t="s">
        <v>241</v>
      </c>
      <c r="D13" s="121">
        <v>1484234610959</v>
      </c>
      <c r="E13" s="121">
        <v>503056826303.0094</v>
      </c>
    </row>
    <row r="14" spans="1:5">
      <c r="C14" s="122" t="s">
        <v>356</v>
      </c>
      <c r="D14" s="123">
        <v>1405231227574</v>
      </c>
      <c r="E14" s="123">
        <v>482283700210.7702</v>
      </c>
    </row>
    <row r="15" spans="1:5">
      <c r="C15" s="170" t="s">
        <v>242</v>
      </c>
      <c r="D15" s="171">
        <v>12803138793</v>
      </c>
      <c r="E15" s="171">
        <v>3905347992.5899987</v>
      </c>
    </row>
    <row r="16" spans="1:5">
      <c r="C16" s="172" t="s">
        <v>243</v>
      </c>
      <c r="D16" s="173">
        <v>12768524419</v>
      </c>
      <c r="E16" s="173">
        <v>3900336348.2299986</v>
      </c>
    </row>
    <row r="17" spans="3:5">
      <c r="C17" s="174" t="s">
        <v>244</v>
      </c>
      <c r="D17" s="171">
        <v>12768524419</v>
      </c>
      <c r="E17" s="171">
        <v>3900336348.2299986</v>
      </c>
    </row>
    <row r="18" spans="3:5">
      <c r="C18" s="172" t="s">
        <v>245</v>
      </c>
      <c r="D18" s="173">
        <v>34614374</v>
      </c>
      <c r="E18" s="173">
        <v>5011644.3600000013</v>
      </c>
    </row>
    <row r="19" spans="3:5">
      <c r="C19" s="174" t="s">
        <v>244</v>
      </c>
      <c r="D19" s="171">
        <v>34614374</v>
      </c>
      <c r="E19" s="171">
        <v>5011644.3600000013</v>
      </c>
    </row>
    <row r="20" spans="3:5">
      <c r="C20" s="170" t="s">
        <v>261</v>
      </c>
      <c r="D20" s="171">
        <v>42965382</v>
      </c>
      <c r="E20" s="171">
        <v>9218927.7100000009</v>
      </c>
    </row>
    <row r="21" spans="3:5">
      <c r="C21" s="172" t="s">
        <v>243</v>
      </c>
      <c r="D21" s="173">
        <v>42965382</v>
      </c>
      <c r="E21" s="173">
        <v>9218927.7100000009</v>
      </c>
    </row>
    <row r="22" spans="3:5">
      <c r="C22" s="174" t="s">
        <v>244</v>
      </c>
      <c r="D22" s="171">
        <v>42965382</v>
      </c>
      <c r="E22" s="171">
        <v>9218927.7100000009</v>
      </c>
    </row>
    <row r="23" spans="3:5">
      <c r="C23" s="170" t="s">
        <v>248</v>
      </c>
      <c r="D23" s="171">
        <v>11370000</v>
      </c>
      <c r="E23" s="171">
        <v>4090137.05</v>
      </c>
    </row>
    <row r="24" spans="3:5">
      <c r="C24" s="172" t="s">
        <v>243</v>
      </c>
      <c r="D24" s="173">
        <v>11370000</v>
      </c>
      <c r="E24" s="173">
        <v>4090137.05</v>
      </c>
    </row>
    <row r="25" spans="3:5">
      <c r="C25" s="174" t="s">
        <v>244</v>
      </c>
      <c r="D25" s="171">
        <v>11370000</v>
      </c>
      <c r="E25" s="171">
        <v>4090137.05</v>
      </c>
    </row>
    <row r="26" spans="3:5">
      <c r="C26" s="170" t="s">
        <v>249</v>
      </c>
      <c r="D26" s="171">
        <v>10328000</v>
      </c>
      <c r="E26" s="171">
        <v>4106361.3499999996</v>
      </c>
    </row>
    <row r="27" spans="3:5">
      <c r="C27" s="172" t="s">
        <v>243</v>
      </c>
      <c r="D27" s="173">
        <v>10328000</v>
      </c>
      <c r="E27" s="173">
        <v>4106361.3499999996</v>
      </c>
    </row>
    <row r="28" spans="3:5">
      <c r="C28" s="174" t="s">
        <v>244</v>
      </c>
      <c r="D28" s="171">
        <v>10328000</v>
      </c>
      <c r="E28" s="171">
        <v>4106361.3499999996</v>
      </c>
    </row>
    <row r="29" spans="3:5">
      <c r="C29" s="170" t="s">
        <v>250</v>
      </c>
      <c r="D29" s="171">
        <v>13134000</v>
      </c>
      <c r="E29" s="171">
        <v>5848422.0899999999</v>
      </c>
    </row>
    <row r="30" spans="3:5">
      <c r="C30" s="172" t="s">
        <v>243</v>
      </c>
      <c r="D30" s="173">
        <v>13134000</v>
      </c>
      <c r="E30" s="173">
        <v>5848422.0899999999</v>
      </c>
    </row>
    <row r="31" spans="3:5">
      <c r="C31" s="174" t="s">
        <v>244</v>
      </c>
      <c r="D31" s="171">
        <v>13134000</v>
      </c>
      <c r="E31" s="171">
        <v>5848422.0899999999</v>
      </c>
    </row>
    <row r="32" spans="3:5">
      <c r="C32" s="170" t="s">
        <v>251</v>
      </c>
      <c r="D32" s="171">
        <v>41285955</v>
      </c>
      <c r="E32" s="171">
        <v>7342969.4399999995</v>
      </c>
    </row>
    <row r="33" spans="3:5">
      <c r="C33" s="172" t="s">
        <v>243</v>
      </c>
      <c r="D33" s="173">
        <v>41285955</v>
      </c>
      <c r="E33" s="173">
        <v>7342969.4399999995</v>
      </c>
    </row>
    <row r="34" spans="3:5">
      <c r="C34" s="174" t="s">
        <v>244</v>
      </c>
      <c r="D34" s="171">
        <v>41285955</v>
      </c>
      <c r="E34" s="171">
        <v>7342969.4399999995</v>
      </c>
    </row>
    <row r="35" spans="3:5">
      <c r="C35" s="170" t="s">
        <v>252</v>
      </c>
      <c r="D35" s="171">
        <v>43912764</v>
      </c>
      <c r="E35" s="171">
        <v>8642769.8900000006</v>
      </c>
    </row>
    <row r="36" spans="3:5">
      <c r="C36" s="172" t="s">
        <v>243</v>
      </c>
      <c r="D36" s="173">
        <v>43912764</v>
      </c>
      <c r="E36" s="173">
        <v>8642769.8900000006</v>
      </c>
    </row>
    <row r="37" spans="3:5">
      <c r="C37" s="174" t="s">
        <v>244</v>
      </c>
      <c r="D37" s="171">
        <v>43912764</v>
      </c>
      <c r="E37" s="171">
        <v>8642769.8900000006</v>
      </c>
    </row>
    <row r="38" spans="3:5">
      <c r="C38" s="170" t="s">
        <v>253</v>
      </c>
      <c r="D38" s="171">
        <v>75396869</v>
      </c>
      <c r="E38" s="171">
        <v>17923887.460000001</v>
      </c>
    </row>
    <row r="39" spans="3:5">
      <c r="C39" s="172" t="s">
        <v>243</v>
      </c>
      <c r="D39" s="173">
        <v>75396869</v>
      </c>
      <c r="E39" s="173">
        <v>17923887.460000001</v>
      </c>
    </row>
    <row r="40" spans="3:5">
      <c r="C40" s="174" t="s">
        <v>244</v>
      </c>
      <c r="D40" s="171">
        <v>75396869</v>
      </c>
      <c r="E40" s="171">
        <v>17923887.460000001</v>
      </c>
    </row>
    <row r="41" spans="3:5">
      <c r="C41" s="170" t="s">
        <v>270</v>
      </c>
      <c r="D41" s="171">
        <v>45846673</v>
      </c>
      <c r="E41" s="171">
        <v>2135015.9900000002</v>
      </c>
    </row>
    <row r="42" spans="3:5">
      <c r="C42" s="172" t="s">
        <v>243</v>
      </c>
      <c r="D42" s="173">
        <v>45846673</v>
      </c>
      <c r="E42" s="173">
        <v>2135015.9900000002</v>
      </c>
    </row>
    <row r="43" spans="3:5">
      <c r="C43" s="174" t="s">
        <v>244</v>
      </c>
      <c r="D43" s="171">
        <v>45846673</v>
      </c>
      <c r="E43" s="171">
        <v>2135015.9900000002</v>
      </c>
    </row>
    <row r="44" spans="3:5">
      <c r="C44" s="170" t="s">
        <v>254</v>
      </c>
      <c r="D44" s="171">
        <v>10754000</v>
      </c>
      <c r="E44" s="171">
        <v>4038209.3</v>
      </c>
    </row>
    <row r="45" spans="3:5">
      <c r="C45" s="172" t="s">
        <v>243</v>
      </c>
      <c r="D45" s="173">
        <v>10754000</v>
      </c>
      <c r="E45" s="173">
        <v>4038209.3</v>
      </c>
    </row>
    <row r="46" spans="3:5">
      <c r="C46" s="174" t="s">
        <v>244</v>
      </c>
      <c r="D46" s="171">
        <v>10754000</v>
      </c>
      <c r="E46" s="171">
        <v>4038209.3</v>
      </c>
    </row>
    <row r="47" spans="3:5">
      <c r="C47" s="170" t="s">
        <v>255</v>
      </c>
      <c r="D47" s="171">
        <v>43809957</v>
      </c>
      <c r="E47" s="171">
        <v>26167161.559999999</v>
      </c>
    </row>
    <row r="48" spans="3:5">
      <c r="C48" s="172" t="s">
        <v>243</v>
      </c>
      <c r="D48" s="173">
        <v>43809957</v>
      </c>
      <c r="E48" s="173">
        <v>26167161.559999999</v>
      </c>
    </row>
    <row r="49" spans="3:5">
      <c r="C49" s="174" t="s">
        <v>244</v>
      </c>
      <c r="D49" s="171">
        <v>43809957</v>
      </c>
      <c r="E49" s="171">
        <v>26167161.559999999</v>
      </c>
    </row>
    <row r="50" spans="3:5">
      <c r="C50" s="170" t="s">
        <v>256</v>
      </c>
      <c r="D50" s="171">
        <v>54797452</v>
      </c>
      <c r="E50" s="171">
        <v>25550086.170000002</v>
      </c>
    </row>
    <row r="51" spans="3:5">
      <c r="C51" s="172" t="s">
        <v>243</v>
      </c>
      <c r="D51" s="173">
        <v>54797452</v>
      </c>
      <c r="E51" s="173">
        <v>25550086.170000002</v>
      </c>
    </row>
    <row r="52" spans="3:5">
      <c r="C52" s="174" t="s">
        <v>244</v>
      </c>
      <c r="D52" s="171">
        <v>54797452</v>
      </c>
      <c r="E52" s="171">
        <v>25550086.170000002</v>
      </c>
    </row>
    <row r="53" spans="3:5">
      <c r="C53" s="170" t="s">
        <v>257</v>
      </c>
      <c r="D53" s="171">
        <v>52932672</v>
      </c>
      <c r="E53" s="171">
        <v>12736940.359999999</v>
      </c>
    </row>
    <row r="54" spans="3:5">
      <c r="C54" s="172" t="s">
        <v>243</v>
      </c>
      <c r="D54" s="173">
        <v>52932672</v>
      </c>
      <c r="E54" s="173">
        <v>12736940.359999999</v>
      </c>
    </row>
    <row r="55" spans="3:5">
      <c r="C55" s="174" t="s">
        <v>244</v>
      </c>
      <c r="D55" s="171">
        <v>52932672</v>
      </c>
      <c r="E55" s="171">
        <v>12736940.359999999</v>
      </c>
    </row>
    <row r="56" spans="3:5">
      <c r="C56" s="170" t="s">
        <v>279</v>
      </c>
      <c r="D56" s="171">
        <v>49694367</v>
      </c>
      <c r="E56" s="171">
        <v>688172.37</v>
      </c>
    </row>
    <row r="57" spans="3:5">
      <c r="C57" s="172" t="s">
        <v>243</v>
      </c>
      <c r="D57" s="173">
        <v>49694367</v>
      </c>
      <c r="E57" s="173">
        <v>688172.37</v>
      </c>
    </row>
    <row r="58" spans="3:5">
      <c r="C58" s="174" t="s">
        <v>244</v>
      </c>
      <c r="D58" s="171">
        <v>49694367</v>
      </c>
      <c r="E58" s="171">
        <v>688172.37</v>
      </c>
    </row>
    <row r="59" spans="3:5">
      <c r="C59" s="170" t="s">
        <v>258</v>
      </c>
      <c r="D59" s="171">
        <v>5599313667</v>
      </c>
      <c r="E59" s="171">
        <v>2256727442.1399999</v>
      </c>
    </row>
    <row r="60" spans="3:5">
      <c r="C60" s="172" t="s">
        <v>243</v>
      </c>
      <c r="D60" s="173">
        <v>5556078082</v>
      </c>
      <c r="E60" s="173">
        <v>2238712616.7399998</v>
      </c>
    </row>
    <row r="61" spans="3:5">
      <c r="C61" s="174" t="s">
        <v>244</v>
      </c>
      <c r="D61" s="171">
        <v>5556078082</v>
      </c>
      <c r="E61" s="171">
        <v>2238712616.7399998</v>
      </c>
    </row>
    <row r="62" spans="3:5">
      <c r="C62" s="172" t="s">
        <v>246</v>
      </c>
      <c r="D62" s="173">
        <v>43235585</v>
      </c>
      <c r="E62" s="173">
        <v>18014825.399999999</v>
      </c>
    </row>
    <row r="63" spans="3:5">
      <c r="C63" s="174" t="s">
        <v>244</v>
      </c>
      <c r="D63" s="171">
        <v>43235585</v>
      </c>
      <c r="E63" s="171">
        <v>18014825.399999999</v>
      </c>
    </row>
    <row r="64" spans="3:5">
      <c r="C64" s="170" t="s">
        <v>259</v>
      </c>
      <c r="D64" s="171">
        <v>1386332547023</v>
      </c>
      <c r="E64" s="171">
        <v>475993135715.30023</v>
      </c>
    </row>
    <row r="65" spans="3:5">
      <c r="C65" s="172" t="s">
        <v>243</v>
      </c>
      <c r="D65" s="173">
        <v>1034196827890</v>
      </c>
      <c r="E65" s="173">
        <v>378659434081.93018</v>
      </c>
    </row>
    <row r="66" spans="3:5">
      <c r="C66" s="174" t="s">
        <v>374</v>
      </c>
      <c r="D66" s="171">
        <v>100</v>
      </c>
      <c r="E66" s="171">
        <v>0</v>
      </c>
    </row>
    <row r="67" spans="3:5">
      <c r="C67" s="174" t="s">
        <v>244</v>
      </c>
      <c r="D67" s="171">
        <v>1034196827790</v>
      </c>
      <c r="E67" s="171">
        <v>378659434081.93018</v>
      </c>
    </row>
    <row r="68" spans="3:5">
      <c r="C68" s="172" t="s">
        <v>245</v>
      </c>
      <c r="D68" s="173">
        <v>113264264759</v>
      </c>
      <c r="E68" s="173">
        <v>71099857847.790009</v>
      </c>
    </row>
    <row r="69" spans="3:5">
      <c r="C69" s="174" t="s">
        <v>244</v>
      </c>
      <c r="D69" s="171">
        <v>113264264759</v>
      </c>
      <c r="E69" s="171">
        <v>71099857847.790009</v>
      </c>
    </row>
    <row r="70" spans="3:5">
      <c r="C70" s="172" t="s">
        <v>358</v>
      </c>
      <c r="D70" s="173">
        <v>0</v>
      </c>
      <c r="E70" s="173">
        <v>0</v>
      </c>
    </row>
    <row r="71" spans="3:5">
      <c r="C71" s="174" t="s">
        <v>244</v>
      </c>
      <c r="D71" s="171">
        <v>0</v>
      </c>
      <c r="E71" s="171">
        <v>0</v>
      </c>
    </row>
    <row r="72" spans="3:5">
      <c r="C72" s="172" t="s">
        <v>260</v>
      </c>
      <c r="D72" s="173">
        <v>115232563886</v>
      </c>
      <c r="E72" s="173">
        <v>4090718359.8400002</v>
      </c>
    </row>
    <row r="73" spans="3:5">
      <c r="C73" s="174" t="s">
        <v>244</v>
      </c>
      <c r="D73" s="171">
        <v>115232563886</v>
      </c>
      <c r="E73" s="171">
        <v>4090718359.8400002</v>
      </c>
    </row>
    <row r="74" spans="3:5">
      <c r="C74" s="172" t="s">
        <v>246</v>
      </c>
      <c r="D74" s="173">
        <v>122733151615</v>
      </c>
      <c r="E74" s="173">
        <v>22012045176.819996</v>
      </c>
    </row>
    <row r="75" spans="3:5">
      <c r="C75" s="174" t="s">
        <v>244</v>
      </c>
      <c r="D75" s="171">
        <v>122733151615</v>
      </c>
      <c r="E75" s="171">
        <v>22012045176.819996</v>
      </c>
    </row>
    <row r="76" spans="3:5">
      <c r="C76" s="172" t="s">
        <v>247</v>
      </c>
      <c r="D76" s="173">
        <v>905738873</v>
      </c>
      <c r="E76" s="173">
        <v>131080248.91999999</v>
      </c>
    </row>
    <row r="77" spans="3:5">
      <c r="C77" s="174" t="s">
        <v>244</v>
      </c>
      <c r="D77" s="171">
        <v>905738873</v>
      </c>
      <c r="E77" s="171">
        <v>131080248.91999999</v>
      </c>
    </row>
    <row r="78" spans="3:5">
      <c r="C78" s="122" t="s">
        <v>1841</v>
      </c>
      <c r="D78" s="123">
        <v>79003383385</v>
      </c>
      <c r="E78" s="123">
        <v>20773126092.240009</v>
      </c>
    </row>
    <row r="79" spans="3:5">
      <c r="C79" s="170" t="s">
        <v>242</v>
      </c>
      <c r="D79" s="171">
        <v>6834958632</v>
      </c>
      <c r="E79" s="171">
        <v>2129750731.8099995</v>
      </c>
    </row>
    <row r="80" spans="3:5">
      <c r="C80" s="172" t="s">
        <v>243</v>
      </c>
      <c r="D80" s="173">
        <v>4863809031</v>
      </c>
      <c r="E80" s="173">
        <v>1941085470.1599996</v>
      </c>
    </row>
    <row r="81" spans="3:5">
      <c r="C81" s="174" t="s">
        <v>375</v>
      </c>
      <c r="D81" s="171">
        <v>241517712</v>
      </c>
      <c r="E81" s="171">
        <v>241517712</v>
      </c>
    </row>
    <row r="82" spans="3:5">
      <c r="C82" s="175" t="s">
        <v>376</v>
      </c>
      <c r="D82" s="171">
        <v>700000000</v>
      </c>
      <c r="E82" s="171">
        <v>148127445.37</v>
      </c>
    </row>
    <row r="83" spans="3:5">
      <c r="C83" s="174" t="s">
        <v>377</v>
      </c>
      <c r="D83" s="171">
        <v>12373947</v>
      </c>
      <c r="E83" s="171">
        <v>0</v>
      </c>
    </row>
    <row r="84" spans="3:5">
      <c r="C84" s="175" t="s">
        <v>378</v>
      </c>
      <c r="D84" s="171">
        <v>24586631</v>
      </c>
      <c r="E84" s="171">
        <v>0</v>
      </c>
    </row>
    <row r="85" spans="3:5">
      <c r="C85" s="174" t="s">
        <v>379</v>
      </c>
      <c r="D85" s="171">
        <v>300000000</v>
      </c>
      <c r="E85" s="171">
        <v>0</v>
      </c>
    </row>
    <row r="86" spans="3:5">
      <c r="C86" s="175" t="s">
        <v>380</v>
      </c>
      <c r="D86" s="171">
        <v>20000000</v>
      </c>
      <c r="E86" s="171">
        <v>0</v>
      </c>
    </row>
    <row r="87" spans="3:5">
      <c r="C87" s="174" t="s">
        <v>381</v>
      </c>
      <c r="D87" s="171">
        <v>662449960</v>
      </c>
      <c r="E87" s="171">
        <v>53141259.82</v>
      </c>
    </row>
    <row r="88" spans="3:5">
      <c r="C88" s="175" t="s">
        <v>382</v>
      </c>
      <c r="D88" s="171">
        <v>34295224</v>
      </c>
      <c r="E88" s="171">
        <v>0</v>
      </c>
    </row>
    <row r="89" spans="3:5">
      <c r="C89" s="174" t="s">
        <v>383</v>
      </c>
      <c r="D89" s="171">
        <v>0</v>
      </c>
      <c r="E89" s="171">
        <v>0</v>
      </c>
    </row>
    <row r="90" spans="3:5">
      <c r="C90" s="175" t="s">
        <v>384</v>
      </c>
      <c r="D90" s="171">
        <v>0</v>
      </c>
      <c r="E90" s="171">
        <v>0</v>
      </c>
    </row>
    <row r="91" spans="3:5">
      <c r="C91" s="174" t="s">
        <v>385</v>
      </c>
      <c r="D91" s="171">
        <v>7273652</v>
      </c>
      <c r="E91" s="171">
        <v>0</v>
      </c>
    </row>
    <row r="92" spans="3:5">
      <c r="C92" s="175" t="s">
        <v>386</v>
      </c>
      <c r="D92" s="171">
        <v>100000000</v>
      </c>
      <c r="E92" s="171">
        <v>72231812.810000002</v>
      </c>
    </row>
    <row r="93" spans="3:5">
      <c r="C93" s="174" t="s">
        <v>387</v>
      </c>
      <c r="D93" s="171">
        <v>1235409</v>
      </c>
      <c r="E93" s="171">
        <v>0</v>
      </c>
    </row>
    <row r="94" spans="3:5">
      <c r="C94" s="175" t="s">
        <v>388</v>
      </c>
      <c r="D94" s="171">
        <v>8415087</v>
      </c>
      <c r="E94" s="171">
        <v>0</v>
      </c>
    </row>
    <row r="95" spans="3:5">
      <c r="C95" s="174" t="s">
        <v>389</v>
      </c>
      <c r="D95" s="171">
        <v>0</v>
      </c>
      <c r="E95" s="171">
        <v>0</v>
      </c>
    </row>
    <row r="96" spans="3:5">
      <c r="C96" s="175" t="s">
        <v>390</v>
      </c>
      <c r="D96" s="171">
        <v>6705517</v>
      </c>
      <c r="E96" s="171">
        <v>0</v>
      </c>
    </row>
    <row r="97" spans="3:5">
      <c r="C97" s="174" t="s">
        <v>391</v>
      </c>
      <c r="D97" s="171">
        <v>0</v>
      </c>
      <c r="E97" s="171">
        <v>0</v>
      </c>
    </row>
    <row r="98" spans="3:5">
      <c r="C98" s="175" t="s">
        <v>392</v>
      </c>
      <c r="D98" s="171">
        <v>161911169</v>
      </c>
      <c r="E98" s="171">
        <v>26311171.32</v>
      </c>
    </row>
    <row r="99" spans="3:5">
      <c r="C99" s="174" t="s">
        <v>393</v>
      </c>
      <c r="D99" s="171">
        <v>114305</v>
      </c>
      <c r="E99" s="171">
        <v>0</v>
      </c>
    </row>
    <row r="100" spans="3:5">
      <c r="C100" s="175" t="s">
        <v>394</v>
      </c>
      <c r="D100" s="171">
        <v>200183491</v>
      </c>
      <c r="E100" s="171">
        <v>65804330</v>
      </c>
    </row>
    <row r="101" spans="3:5">
      <c r="C101" s="174" t="s">
        <v>395</v>
      </c>
      <c r="D101" s="171">
        <v>110000000</v>
      </c>
      <c r="E101" s="171">
        <v>84438701.450000003</v>
      </c>
    </row>
    <row r="102" spans="3:5">
      <c r="C102" s="175" t="s">
        <v>396</v>
      </c>
      <c r="D102" s="171">
        <v>0</v>
      </c>
      <c r="E102" s="171">
        <v>0</v>
      </c>
    </row>
    <row r="103" spans="3:5">
      <c r="C103" s="174" t="s">
        <v>397</v>
      </c>
      <c r="D103" s="171">
        <v>30000000</v>
      </c>
      <c r="E103" s="171">
        <v>0</v>
      </c>
    </row>
    <row r="104" spans="3:5">
      <c r="C104" s="175" t="s">
        <v>398</v>
      </c>
      <c r="D104" s="171">
        <v>45904934</v>
      </c>
      <c r="E104" s="171">
        <v>45904934</v>
      </c>
    </row>
    <row r="105" spans="3:5">
      <c r="C105" s="174" t="s">
        <v>399</v>
      </c>
      <c r="D105" s="171">
        <v>2865375</v>
      </c>
      <c r="E105" s="171">
        <v>0</v>
      </c>
    </row>
    <row r="106" spans="3:5">
      <c r="C106" s="175" t="s">
        <v>400</v>
      </c>
      <c r="D106" s="171">
        <v>46244296</v>
      </c>
      <c r="E106" s="171">
        <v>0</v>
      </c>
    </row>
    <row r="107" spans="3:5">
      <c r="C107" s="174" t="s">
        <v>401</v>
      </c>
      <c r="D107" s="171">
        <v>23765179</v>
      </c>
      <c r="E107" s="171">
        <v>0</v>
      </c>
    </row>
    <row r="108" spans="3:5">
      <c r="C108" s="175" t="s">
        <v>402</v>
      </c>
      <c r="D108" s="171">
        <v>4000000</v>
      </c>
      <c r="E108" s="171">
        <v>305087292.99000001</v>
      </c>
    </row>
    <row r="109" spans="3:5">
      <c r="C109" s="174" t="s">
        <v>403</v>
      </c>
      <c r="D109" s="171">
        <v>0</v>
      </c>
      <c r="E109" s="171">
        <v>0</v>
      </c>
    </row>
    <row r="110" spans="3:5">
      <c r="C110" s="175" t="s">
        <v>404</v>
      </c>
      <c r="D110" s="171">
        <v>41404153</v>
      </c>
      <c r="E110" s="171">
        <v>0</v>
      </c>
    </row>
    <row r="111" spans="3:5">
      <c r="C111" s="174" t="s">
        <v>405</v>
      </c>
      <c r="D111" s="171">
        <v>679693856</v>
      </c>
      <c r="E111" s="171">
        <v>187458770</v>
      </c>
    </row>
    <row r="112" spans="3:5">
      <c r="C112" s="175" t="s">
        <v>406</v>
      </c>
      <c r="D112" s="171">
        <v>1000000</v>
      </c>
      <c r="E112" s="171">
        <v>0</v>
      </c>
    </row>
    <row r="113" spans="3:5">
      <c r="C113" s="174" t="s">
        <v>407</v>
      </c>
      <c r="D113" s="171">
        <v>20934524</v>
      </c>
      <c r="E113" s="171">
        <v>22794709.09</v>
      </c>
    </row>
    <row r="114" spans="3:5">
      <c r="C114" s="175" t="s">
        <v>408</v>
      </c>
      <c r="D114" s="171">
        <v>212013478</v>
      </c>
      <c r="E114" s="171">
        <v>0</v>
      </c>
    </row>
    <row r="115" spans="3:5">
      <c r="C115" s="174" t="s">
        <v>409</v>
      </c>
      <c r="D115" s="171">
        <v>3750000</v>
      </c>
      <c r="E115" s="171">
        <v>1220543.08</v>
      </c>
    </row>
    <row r="116" spans="3:5">
      <c r="C116" s="175" t="s">
        <v>410</v>
      </c>
      <c r="D116" s="171">
        <v>7143615</v>
      </c>
      <c r="E116" s="171">
        <v>0</v>
      </c>
    </row>
    <row r="117" spans="3:5">
      <c r="C117" s="174" t="s">
        <v>411</v>
      </c>
      <c r="D117" s="171">
        <v>0</v>
      </c>
      <c r="E117" s="171">
        <v>0</v>
      </c>
    </row>
    <row r="118" spans="3:5">
      <c r="C118" s="175" t="s">
        <v>412</v>
      </c>
      <c r="D118" s="171">
        <v>0</v>
      </c>
      <c r="E118" s="171">
        <v>0</v>
      </c>
    </row>
    <row r="119" spans="3:5">
      <c r="C119" s="174" t="s">
        <v>413</v>
      </c>
      <c r="D119" s="171">
        <v>11563777</v>
      </c>
      <c r="E119" s="171">
        <v>3179179.47</v>
      </c>
    </row>
    <row r="120" spans="3:5">
      <c r="C120" s="175" t="s">
        <v>414</v>
      </c>
      <c r="D120" s="171">
        <v>0</v>
      </c>
      <c r="E120" s="171">
        <v>0</v>
      </c>
    </row>
    <row r="121" spans="3:5">
      <c r="C121" s="174" t="s">
        <v>415</v>
      </c>
      <c r="D121" s="171">
        <v>0</v>
      </c>
      <c r="E121" s="171">
        <v>0</v>
      </c>
    </row>
    <row r="122" spans="3:5">
      <c r="C122" s="175" t="s">
        <v>416</v>
      </c>
      <c r="D122" s="171">
        <v>39721620</v>
      </c>
      <c r="E122" s="171">
        <v>0</v>
      </c>
    </row>
    <row r="123" spans="3:5">
      <c r="C123" s="174" t="s">
        <v>417</v>
      </c>
      <c r="D123" s="171">
        <v>22199522</v>
      </c>
      <c r="E123" s="171">
        <v>0</v>
      </c>
    </row>
    <row r="124" spans="3:5">
      <c r="C124" s="175" t="s">
        <v>418</v>
      </c>
      <c r="D124" s="171">
        <v>676036</v>
      </c>
      <c r="E124" s="171">
        <v>0</v>
      </c>
    </row>
    <row r="125" spans="3:5">
      <c r="C125" s="174" t="s">
        <v>419</v>
      </c>
      <c r="D125" s="171">
        <v>9841932</v>
      </c>
      <c r="E125" s="171">
        <v>0</v>
      </c>
    </row>
    <row r="126" spans="3:5">
      <c r="C126" s="175" t="s">
        <v>420</v>
      </c>
      <c r="D126" s="171">
        <v>153476435</v>
      </c>
      <c r="E126" s="171">
        <v>38250648.539999999</v>
      </c>
    </row>
    <row r="127" spans="3:5">
      <c r="C127" s="174" t="s">
        <v>421</v>
      </c>
      <c r="D127" s="171">
        <v>70000000</v>
      </c>
      <c r="E127" s="171">
        <v>0</v>
      </c>
    </row>
    <row r="128" spans="3:5">
      <c r="C128" s="175" t="s">
        <v>422</v>
      </c>
      <c r="D128" s="171">
        <v>26866592</v>
      </c>
      <c r="E128" s="171">
        <v>0</v>
      </c>
    </row>
    <row r="129" spans="3:5">
      <c r="C129" s="174" t="s">
        <v>423</v>
      </c>
      <c r="D129" s="171">
        <v>35594550</v>
      </c>
      <c r="E129" s="171">
        <v>0</v>
      </c>
    </row>
    <row r="130" spans="3:5">
      <c r="C130" s="175" t="s">
        <v>424</v>
      </c>
      <c r="D130" s="171">
        <v>100000000</v>
      </c>
      <c r="E130" s="171">
        <v>1729611.82</v>
      </c>
    </row>
    <row r="131" spans="3:5">
      <c r="C131" s="174" t="s">
        <v>425</v>
      </c>
      <c r="D131" s="171">
        <v>24095551</v>
      </c>
      <c r="E131" s="171">
        <v>24095551</v>
      </c>
    </row>
    <row r="132" spans="3:5">
      <c r="C132" s="175" t="s">
        <v>426</v>
      </c>
      <c r="D132" s="171">
        <v>12659528</v>
      </c>
      <c r="E132" s="171">
        <v>896297.14</v>
      </c>
    </row>
    <row r="133" spans="3:5">
      <c r="C133" s="174" t="s">
        <v>427</v>
      </c>
      <c r="D133" s="171">
        <v>5403355</v>
      </c>
      <c r="E133" s="171">
        <v>0</v>
      </c>
    </row>
    <row r="134" spans="3:5">
      <c r="C134" s="175" t="s">
        <v>428</v>
      </c>
      <c r="D134" s="171">
        <v>1768693</v>
      </c>
      <c r="E134" s="171">
        <v>0</v>
      </c>
    </row>
    <row r="135" spans="3:5">
      <c r="C135" s="174" t="s">
        <v>429</v>
      </c>
      <c r="D135" s="171">
        <v>8125000</v>
      </c>
      <c r="E135" s="171">
        <v>0</v>
      </c>
    </row>
    <row r="136" spans="3:5">
      <c r="C136" s="175" t="s">
        <v>430</v>
      </c>
      <c r="D136" s="171">
        <v>41838481</v>
      </c>
      <c r="E136" s="171">
        <v>19268530.850000001</v>
      </c>
    </row>
    <row r="137" spans="3:5">
      <c r="C137" s="174" t="s">
        <v>431</v>
      </c>
      <c r="D137" s="171">
        <v>3655506</v>
      </c>
      <c r="E137" s="171">
        <v>0</v>
      </c>
    </row>
    <row r="138" spans="3:5">
      <c r="C138" s="175" t="s">
        <v>432</v>
      </c>
      <c r="D138" s="171">
        <v>6149974</v>
      </c>
      <c r="E138" s="171">
        <v>0</v>
      </c>
    </row>
    <row r="139" spans="3:5">
      <c r="C139" s="174" t="s">
        <v>433</v>
      </c>
      <c r="D139" s="171">
        <v>332217190</v>
      </c>
      <c r="E139" s="171">
        <v>228909159.12</v>
      </c>
    </row>
    <row r="140" spans="3:5">
      <c r="C140" s="175" t="s">
        <v>434</v>
      </c>
      <c r="D140" s="171">
        <v>8067310</v>
      </c>
      <c r="E140" s="171">
        <v>606852.31999999995</v>
      </c>
    </row>
    <row r="141" spans="3:5">
      <c r="C141" s="174" t="s">
        <v>435</v>
      </c>
      <c r="D141" s="171">
        <v>8726494</v>
      </c>
      <c r="E141" s="171">
        <v>0</v>
      </c>
    </row>
    <row r="142" spans="3:5">
      <c r="C142" s="175" t="s">
        <v>436</v>
      </c>
      <c r="D142" s="171">
        <v>27287191</v>
      </c>
      <c r="E142" s="171">
        <v>20399007.579999998</v>
      </c>
    </row>
    <row r="143" spans="3:5">
      <c r="C143" s="174" t="s">
        <v>437</v>
      </c>
      <c r="D143" s="171">
        <v>8726494</v>
      </c>
      <c r="E143" s="171">
        <v>0</v>
      </c>
    </row>
    <row r="144" spans="3:5">
      <c r="C144" s="175" t="s">
        <v>438</v>
      </c>
      <c r="D144" s="171">
        <v>11067494</v>
      </c>
      <c r="E144" s="171">
        <v>0</v>
      </c>
    </row>
    <row r="145" spans="3:5">
      <c r="C145" s="174" t="s">
        <v>439</v>
      </c>
      <c r="D145" s="171">
        <v>4221977</v>
      </c>
      <c r="E145" s="171">
        <v>0</v>
      </c>
    </row>
    <row r="146" spans="3:5">
      <c r="C146" s="175" t="s">
        <v>440</v>
      </c>
      <c r="D146" s="171">
        <v>7010838</v>
      </c>
      <c r="E146" s="171">
        <v>0</v>
      </c>
    </row>
    <row r="147" spans="3:5">
      <c r="C147" s="175" t="s">
        <v>441</v>
      </c>
      <c r="D147" s="171">
        <v>498000</v>
      </c>
      <c r="E147" s="171">
        <v>0</v>
      </c>
    </row>
    <row r="148" spans="3:5">
      <c r="C148" s="174" t="s">
        <v>442</v>
      </c>
      <c r="D148" s="171">
        <v>172567977</v>
      </c>
      <c r="E148" s="171">
        <v>348621184.14999998</v>
      </c>
    </row>
    <row r="149" spans="3:5">
      <c r="C149" s="175" t="s">
        <v>443</v>
      </c>
      <c r="D149" s="171">
        <v>0</v>
      </c>
      <c r="E149" s="171">
        <v>1090766.24</v>
      </c>
    </row>
    <row r="150" spans="3:5">
      <c r="C150" s="172" t="s">
        <v>245</v>
      </c>
      <c r="D150" s="173">
        <v>256200000</v>
      </c>
      <c r="E150" s="173">
        <v>0</v>
      </c>
    </row>
    <row r="151" spans="3:5">
      <c r="C151" s="175" t="s">
        <v>444</v>
      </c>
      <c r="D151" s="171">
        <v>0</v>
      </c>
      <c r="E151" s="171">
        <v>0</v>
      </c>
    </row>
    <row r="152" spans="3:5">
      <c r="C152" s="174" t="s">
        <v>445</v>
      </c>
      <c r="D152" s="171">
        <v>256200000</v>
      </c>
      <c r="E152" s="171">
        <v>0</v>
      </c>
    </row>
    <row r="153" spans="3:5">
      <c r="C153" s="175" t="s">
        <v>446</v>
      </c>
      <c r="D153" s="171">
        <v>0</v>
      </c>
      <c r="E153" s="171">
        <v>0</v>
      </c>
    </row>
    <row r="154" spans="3:5">
      <c r="C154" s="172" t="s">
        <v>246</v>
      </c>
      <c r="D154" s="173">
        <v>1714949601</v>
      </c>
      <c r="E154" s="173">
        <v>188665261.65000004</v>
      </c>
    </row>
    <row r="155" spans="3:5">
      <c r="C155" s="175" t="s">
        <v>244</v>
      </c>
      <c r="D155" s="171">
        <v>2874479</v>
      </c>
      <c r="E155" s="171">
        <v>1685039.27</v>
      </c>
    </row>
    <row r="156" spans="3:5">
      <c r="C156" s="174" t="s">
        <v>447</v>
      </c>
      <c r="D156" s="171">
        <v>1135979999</v>
      </c>
      <c r="E156" s="171">
        <v>0</v>
      </c>
    </row>
    <row r="157" spans="3:5">
      <c r="C157" s="175" t="s">
        <v>394</v>
      </c>
      <c r="D157" s="171">
        <v>0</v>
      </c>
      <c r="E157" s="171">
        <v>0</v>
      </c>
    </row>
    <row r="158" spans="3:5">
      <c r="C158" s="174" t="s">
        <v>405</v>
      </c>
      <c r="D158" s="171">
        <v>0</v>
      </c>
      <c r="E158" s="171">
        <v>179646140.77000001</v>
      </c>
    </row>
    <row r="159" spans="3:5">
      <c r="C159" s="175" t="s">
        <v>448</v>
      </c>
      <c r="D159" s="171">
        <v>576095123</v>
      </c>
      <c r="E159" s="171">
        <v>7334081.6100000003</v>
      </c>
    </row>
    <row r="160" spans="3:5">
      <c r="C160" s="170" t="s">
        <v>261</v>
      </c>
      <c r="D160" s="171">
        <v>2176625371</v>
      </c>
      <c r="E160" s="171">
        <v>418843396.90999997</v>
      </c>
    </row>
    <row r="161" spans="3:5">
      <c r="C161" s="172" t="s">
        <v>243</v>
      </c>
      <c r="D161" s="173">
        <v>2175905652</v>
      </c>
      <c r="E161" s="173">
        <v>418843396.90999997</v>
      </c>
    </row>
    <row r="162" spans="3:5">
      <c r="C162" s="174" t="s">
        <v>449</v>
      </c>
      <c r="D162" s="171">
        <v>25922997</v>
      </c>
      <c r="E162" s="171">
        <v>0</v>
      </c>
    </row>
    <row r="163" spans="3:5">
      <c r="C163" s="175" t="s">
        <v>450</v>
      </c>
      <c r="D163" s="171">
        <v>33669994</v>
      </c>
      <c r="E163" s="171">
        <v>0</v>
      </c>
    </row>
    <row r="164" spans="3:5">
      <c r="C164" s="174" t="s">
        <v>451</v>
      </c>
      <c r="D164" s="171">
        <v>1803614</v>
      </c>
      <c r="E164" s="171">
        <v>0</v>
      </c>
    </row>
    <row r="165" spans="3:5">
      <c r="C165" s="175" t="s">
        <v>452</v>
      </c>
      <c r="D165" s="171">
        <v>2263438</v>
      </c>
      <c r="E165" s="171">
        <v>0</v>
      </c>
    </row>
    <row r="166" spans="3:5">
      <c r="C166" s="174" t="s">
        <v>453</v>
      </c>
      <c r="D166" s="171">
        <v>1050000000</v>
      </c>
      <c r="E166" s="171">
        <v>142807702.71999997</v>
      </c>
    </row>
    <row r="167" spans="3:5">
      <c r="C167" s="175" t="s">
        <v>454</v>
      </c>
      <c r="D167" s="171">
        <v>5000000</v>
      </c>
      <c r="E167" s="171">
        <v>0</v>
      </c>
    </row>
    <row r="168" spans="3:5">
      <c r="C168" s="174" t="s">
        <v>455</v>
      </c>
      <c r="D168" s="171">
        <v>1250434</v>
      </c>
      <c r="E168" s="171">
        <v>0</v>
      </c>
    </row>
    <row r="169" spans="3:5">
      <c r="C169" s="175" t="s">
        <v>456</v>
      </c>
      <c r="D169" s="171">
        <v>10479065</v>
      </c>
      <c r="E169" s="171">
        <v>0</v>
      </c>
    </row>
    <row r="170" spans="3:5">
      <c r="C170" s="174" t="s">
        <v>457</v>
      </c>
      <c r="D170" s="171">
        <v>82347035</v>
      </c>
      <c r="E170" s="171">
        <v>0</v>
      </c>
    </row>
    <row r="171" spans="3:5">
      <c r="C171" s="175" t="s">
        <v>458</v>
      </c>
      <c r="D171" s="171">
        <v>2070200</v>
      </c>
      <c r="E171" s="171">
        <v>0</v>
      </c>
    </row>
    <row r="172" spans="3:5">
      <c r="C172" s="174" t="s">
        <v>459</v>
      </c>
      <c r="D172" s="171">
        <v>646004</v>
      </c>
      <c r="E172" s="171">
        <v>0</v>
      </c>
    </row>
    <row r="173" spans="3:5">
      <c r="C173" s="175" t="s">
        <v>460</v>
      </c>
      <c r="D173" s="171">
        <v>13562081</v>
      </c>
      <c r="E173" s="171">
        <v>0</v>
      </c>
    </row>
    <row r="174" spans="3:5">
      <c r="C174" s="174" t="s">
        <v>461</v>
      </c>
      <c r="D174" s="171">
        <v>9689330</v>
      </c>
      <c r="E174" s="171">
        <v>0</v>
      </c>
    </row>
    <row r="175" spans="3:5">
      <c r="C175" s="175" t="s">
        <v>462</v>
      </c>
      <c r="D175" s="171">
        <v>5861772</v>
      </c>
      <c r="E175" s="171">
        <v>0</v>
      </c>
    </row>
    <row r="176" spans="3:5">
      <c r="C176" s="174" t="s">
        <v>463</v>
      </c>
      <c r="D176" s="171">
        <v>7330508</v>
      </c>
      <c r="E176" s="171">
        <v>0</v>
      </c>
    </row>
    <row r="177" spans="3:5">
      <c r="C177" s="175" t="s">
        <v>464</v>
      </c>
      <c r="D177" s="171">
        <v>9689330</v>
      </c>
      <c r="E177" s="171">
        <v>0</v>
      </c>
    </row>
    <row r="178" spans="3:5">
      <c r="C178" s="174" t="s">
        <v>465</v>
      </c>
      <c r="D178" s="171">
        <v>7000000</v>
      </c>
      <c r="E178" s="171">
        <v>5631329.1099999994</v>
      </c>
    </row>
    <row r="179" spans="3:5">
      <c r="C179" s="175" t="s">
        <v>466</v>
      </c>
      <c r="D179" s="171">
        <v>9689330</v>
      </c>
      <c r="E179" s="171">
        <v>0</v>
      </c>
    </row>
    <row r="180" spans="3:5">
      <c r="C180" s="174" t="s">
        <v>467</v>
      </c>
      <c r="D180" s="171">
        <v>2772824</v>
      </c>
      <c r="E180" s="171">
        <v>0</v>
      </c>
    </row>
    <row r="181" spans="3:5">
      <c r="C181" s="175" t="s">
        <v>468</v>
      </c>
      <c r="D181" s="171">
        <v>9800049</v>
      </c>
      <c r="E181" s="171">
        <v>0</v>
      </c>
    </row>
    <row r="182" spans="3:5">
      <c r="C182" s="174" t="s">
        <v>469</v>
      </c>
      <c r="D182" s="171">
        <v>10724015</v>
      </c>
      <c r="E182" s="171">
        <v>0</v>
      </c>
    </row>
    <row r="183" spans="3:5">
      <c r="C183" s="175" t="s">
        <v>470</v>
      </c>
      <c r="D183" s="171">
        <v>30000000</v>
      </c>
      <c r="E183" s="171">
        <v>30000000</v>
      </c>
    </row>
    <row r="184" spans="3:5">
      <c r="C184" s="174" t="s">
        <v>471</v>
      </c>
      <c r="D184" s="171">
        <v>9800049</v>
      </c>
      <c r="E184" s="171">
        <v>0</v>
      </c>
    </row>
    <row r="185" spans="3:5">
      <c r="C185" s="175" t="s">
        <v>472</v>
      </c>
      <c r="D185" s="171">
        <v>5852236</v>
      </c>
      <c r="E185" s="171">
        <v>0</v>
      </c>
    </row>
    <row r="186" spans="3:5">
      <c r="C186" s="174" t="s">
        <v>473</v>
      </c>
      <c r="D186" s="171">
        <v>5861771</v>
      </c>
      <c r="E186" s="171">
        <v>0</v>
      </c>
    </row>
    <row r="187" spans="3:5">
      <c r="C187" s="175" t="s">
        <v>474</v>
      </c>
      <c r="D187" s="171">
        <v>9689330</v>
      </c>
      <c r="E187" s="171">
        <v>0</v>
      </c>
    </row>
    <row r="188" spans="3:5">
      <c r="C188" s="174" t="s">
        <v>475</v>
      </c>
      <c r="D188" s="171">
        <v>5861771</v>
      </c>
      <c r="E188" s="171">
        <v>0</v>
      </c>
    </row>
    <row r="189" spans="3:5">
      <c r="C189" s="175" t="s">
        <v>476</v>
      </c>
      <c r="D189" s="171">
        <v>9689330</v>
      </c>
      <c r="E189" s="171">
        <v>0</v>
      </c>
    </row>
    <row r="190" spans="3:5">
      <c r="C190" s="174" t="s">
        <v>477</v>
      </c>
      <c r="D190" s="171">
        <v>1407491</v>
      </c>
      <c r="E190" s="171">
        <v>0</v>
      </c>
    </row>
    <row r="191" spans="3:5">
      <c r="C191" s="175" t="s">
        <v>478</v>
      </c>
      <c r="D191" s="171">
        <v>3448179</v>
      </c>
      <c r="E191" s="171">
        <v>0</v>
      </c>
    </row>
    <row r="192" spans="3:5">
      <c r="C192" s="174" t="s">
        <v>479</v>
      </c>
      <c r="D192" s="171">
        <v>1000000</v>
      </c>
      <c r="E192" s="171">
        <v>0</v>
      </c>
    </row>
    <row r="193" spans="3:5">
      <c r="C193" s="175" t="s">
        <v>480</v>
      </c>
      <c r="D193" s="171">
        <v>2113557</v>
      </c>
      <c r="E193" s="171">
        <v>0</v>
      </c>
    </row>
    <row r="194" spans="3:5">
      <c r="C194" s="174" t="s">
        <v>481</v>
      </c>
      <c r="D194" s="171">
        <v>2113557</v>
      </c>
      <c r="E194" s="171">
        <v>0</v>
      </c>
    </row>
    <row r="195" spans="3:5">
      <c r="C195" s="175" t="s">
        <v>482</v>
      </c>
      <c r="D195" s="171">
        <v>2113557</v>
      </c>
      <c r="E195" s="171">
        <v>0</v>
      </c>
    </row>
    <row r="196" spans="3:5">
      <c r="C196" s="174" t="s">
        <v>483</v>
      </c>
      <c r="D196" s="171">
        <v>10000000</v>
      </c>
      <c r="E196" s="171">
        <v>0</v>
      </c>
    </row>
    <row r="197" spans="3:5">
      <c r="C197" s="175" t="s">
        <v>484</v>
      </c>
      <c r="D197" s="171">
        <v>9367191</v>
      </c>
      <c r="E197" s="171">
        <v>0</v>
      </c>
    </row>
    <row r="198" spans="3:5">
      <c r="C198" s="174" t="s">
        <v>485</v>
      </c>
      <c r="D198" s="171">
        <v>46485819</v>
      </c>
      <c r="E198" s="171">
        <v>11000000</v>
      </c>
    </row>
    <row r="199" spans="3:5">
      <c r="C199" s="175" t="s">
        <v>486</v>
      </c>
      <c r="D199" s="171">
        <v>5000000</v>
      </c>
      <c r="E199" s="171">
        <v>0</v>
      </c>
    </row>
    <row r="200" spans="3:5">
      <c r="C200" s="174" t="s">
        <v>487</v>
      </c>
      <c r="D200" s="171">
        <v>5338363</v>
      </c>
      <c r="E200" s="171">
        <v>0</v>
      </c>
    </row>
    <row r="201" spans="3:5">
      <c r="C201" s="175" t="s">
        <v>488</v>
      </c>
      <c r="D201" s="171">
        <v>33884341</v>
      </c>
      <c r="E201" s="171">
        <v>20000000</v>
      </c>
    </row>
    <row r="202" spans="3:5">
      <c r="C202" s="174" t="s">
        <v>489</v>
      </c>
      <c r="D202" s="171">
        <v>37430382</v>
      </c>
      <c r="E202" s="171">
        <v>0</v>
      </c>
    </row>
    <row r="203" spans="3:5">
      <c r="C203" s="175" t="s">
        <v>490</v>
      </c>
      <c r="D203" s="171">
        <v>24000000</v>
      </c>
      <c r="E203" s="171">
        <v>0</v>
      </c>
    </row>
    <row r="204" spans="3:5">
      <c r="C204" s="174" t="s">
        <v>491</v>
      </c>
      <c r="D204" s="171">
        <v>50190407</v>
      </c>
      <c r="E204" s="171">
        <v>36000000</v>
      </c>
    </row>
    <row r="205" spans="3:5">
      <c r="C205" s="175" t="s">
        <v>492</v>
      </c>
      <c r="D205" s="171">
        <v>37562100</v>
      </c>
      <c r="E205" s="171">
        <v>29743651</v>
      </c>
    </row>
    <row r="206" spans="3:5">
      <c r="C206" s="174" t="s">
        <v>493</v>
      </c>
      <c r="D206" s="171">
        <v>39848367</v>
      </c>
      <c r="E206" s="171">
        <v>0</v>
      </c>
    </row>
    <row r="207" spans="3:5">
      <c r="C207" s="175" t="s">
        <v>494</v>
      </c>
      <c r="D207" s="171">
        <v>25758899</v>
      </c>
      <c r="E207" s="171">
        <v>31704134.359999999</v>
      </c>
    </row>
    <row r="208" spans="3:5">
      <c r="C208" s="174" t="s">
        <v>495</v>
      </c>
      <c r="D208" s="171">
        <v>54490521</v>
      </c>
      <c r="E208" s="171">
        <v>39323198.710000001</v>
      </c>
    </row>
    <row r="209" spans="3:5">
      <c r="C209" s="175" t="s">
        <v>496</v>
      </c>
      <c r="D209" s="171">
        <v>59320308</v>
      </c>
      <c r="E209" s="171">
        <v>25390380.559999999</v>
      </c>
    </row>
    <row r="210" spans="3:5">
      <c r="C210" s="174" t="s">
        <v>497</v>
      </c>
      <c r="D210" s="171">
        <v>209900196</v>
      </c>
      <c r="E210" s="171">
        <v>0</v>
      </c>
    </row>
    <row r="211" spans="3:5">
      <c r="C211" s="175" t="s">
        <v>498</v>
      </c>
      <c r="D211" s="171">
        <v>40136410</v>
      </c>
      <c r="E211" s="171">
        <v>0</v>
      </c>
    </row>
    <row r="212" spans="3:5">
      <c r="C212" s="174" t="s">
        <v>499</v>
      </c>
      <c r="D212" s="171">
        <v>96171500</v>
      </c>
      <c r="E212" s="171">
        <v>47243000.450000003</v>
      </c>
    </row>
    <row r="213" spans="3:5">
      <c r="C213" s="175" t="s">
        <v>500</v>
      </c>
      <c r="D213" s="171">
        <v>498000</v>
      </c>
      <c r="E213" s="171">
        <v>0</v>
      </c>
    </row>
    <row r="214" spans="3:5">
      <c r="C214" s="172" t="s">
        <v>245</v>
      </c>
      <c r="D214" s="173">
        <v>719719</v>
      </c>
      <c r="E214" s="173">
        <v>0</v>
      </c>
    </row>
    <row r="215" spans="3:5">
      <c r="C215" s="175" t="s">
        <v>489</v>
      </c>
      <c r="D215" s="171">
        <v>719719</v>
      </c>
      <c r="E215" s="171">
        <v>0</v>
      </c>
    </row>
    <row r="216" spans="3:5">
      <c r="C216" s="170" t="s">
        <v>262</v>
      </c>
      <c r="D216" s="171">
        <v>642205428</v>
      </c>
      <c r="E216" s="171">
        <v>140911897.39000002</v>
      </c>
    </row>
    <row r="217" spans="3:5">
      <c r="C217" s="172" t="s">
        <v>243</v>
      </c>
      <c r="D217" s="173">
        <v>576852165</v>
      </c>
      <c r="E217" s="173">
        <v>134347341.03</v>
      </c>
    </row>
    <row r="218" spans="3:5">
      <c r="C218" s="174" t="s">
        <v>501</v>
      </c>
      <c r="D218" s="171">
        <v>1875179</v>
      </c>
      <c r="E218" s="171">
        <v>0</v>
      </c>
    </row>
    <row r="219" spans="3:5">
      <c r="C219" s="175" t="s">
        <v>502</v>
      </c>
      <c r="D219" s="171">
        <v>2799546</v>
      </c>
      <c r="E219" s="171">
        <v>0</v>
      </c>
    </row>
    <row r="220" spans="3:5">
      <c r="C220" s="174" t="s">
        <v>503</v>
      </c>
      <c r="D220" s="171">
        <v>53000000</v>
      </c>
      <c r="E220" s="171">
        <v>0</v>
      </c>
    </row>
    <row r="221" spans="3:5">
      <c r="C221" s="174" t="s">
        <v>504</v>
      </c>
      <c r="D221" s="171">
        <v>4364944</v>
      </c>
      <c r="E221" s="171">
        <v>0</v>
      </c>
    </row>
    <row r="222" spans="3:5">
      <c r="C222" s="175" t="s">
        <v>505</v>
      </c>
      <c r="D222" s="171">
        <v>1256445</v>
      </c>
      <c r="E222" s="171">
        <v>0</v>
      </c>
    </row>
    <row r="223" spans="3:5">
      <c r="C223" s="174" t="s">
        <v>506</v>
      </c>
      <c r="D223" s="171">
        <v>24812074</v>
      </c>
      <c r="E223" s="171">
        <v>0</v>
      </c>
    </row>
    <row r="224" spans="3:5">
      <c r="C224" s="175" t="s">
        <v>507</v>
      </c>
      <c r="D224" s="171">
        <v>5309113</v>
      </c>
      <c r="E224" s="171">
        <v>0</v>
      </c>
    </row>
    <row r="225" spans="3:5">
      <c r="C225" s="174" t="s">
        <v>508</v>
      </c>
      <c r="D225" s="171">
        <v>44195541</v>
      </c>
      <c r="E225" s="171">
        <v>7908010</v>
      </c>
    </row>
    <row r="226" spans="3:5">
      <c r="C226" s="175" t="s">
        <v>509</v>
      </c>
      <c r="D226" s="171">
        <v>40000000</v>
      </c>
      <c r="E226" s="171">
        <v>0</v>
      </c>
    </row>
    <row r="227" spans="3:5">
      <c r="C227" s="174" t="s">
        <v>510</v>
      </c>
      <c r="D227" s="171">
        <v>17512384</v>
      </c>
      <c r="E227" s="171">
        <v>0</v>
      </c>
    </row>
    <row r="228" spans="3:5">
      <c r="C228" s="174" t="s">
        <v>511</v>
      </c>
      <c r="D228" s="171">
        <v>31386350</v>
      </c>
      <c r="E228" s="171">
        <v>0</v>
      </c>
    </row>
    <row r="229" spans="3:5">
      <c r="C229" s="175" t="s">
        <v>512</v>
      </c>
      <c r="D229" s="171">
        <v>10982339</v>
      </c>
      <c r="E229" s="171">
        <v>0</v>
      </c>
    </row>
    <row r="230" spans="3:5">
      <c r="C230" s="174" t="s">
        <v>513</v>
      </c>
      <c r="D230" s="171">
        <v>4040505</v>
      </c>
      <c r="E230" s="171">
        <v>0</v>
      </c>
    </row>
    <row r="231" spans="3:5">
      <c r="C231" s="175" t="s">
        <v>514</v>
      </c>
      <c r="D231" s="171">
        <v>19093002</v>
      </c>
      <c r="E231" s="171">
        <v>0</v>
      </c>
    </row>
    <row r="232" spans="3:5">
      <c r="C232" s="174" t="s">
        <v>515</v>
      </c>
      <c r="D232" s="171">
        <v>6768144</v>
      </c>
      <c r="E232" s="171">
        <v>0</v>
      </c>
    </row>
    <row r="233" spans="3:5">
      <c r="C233" s="175" t="s">
        <v>516</v>
      </c>
      <c r="D233" s="171">
        <v>1415865</v>
      </c>
      <c r="E233" s="171">
        <v>0</v>
      </c>
    </row>
    <row r="234" spans="3:5">
      <c r="C234" s="174" t="s">
        <v>517</v>
      </c>
      <c r="D234" s="171">
        <v>3468356</v>
      </c>
      <c r="E234" s="171">
        <v>0</v>
      </c>
    </row>
    <row r="235" spans="3:5">
      <c r="C235" s="175" t="s">
        <v>518</v>
      </c>
      <c r="D235" s="171">
        <v>19003156</v>
      </c>
      <c r="E235" s="171">
        <v>0</v>
      </c>
    </row>
    <row r="236" spans="3:5">
      <c r="C236" s="174" t="s">
        <v>519</v>
      </c>
      <c r="D236" s="171">
        <v>9730988</v>
      </c>
      <c r="E236" s="171">
        <v>0</v>
      </c>
    </row>
    <row r="237" spans="3:5">
      <c r="C237" s="175" t="s">
        <v>520</v>
      </c>
      <c r="D237" s="171">
        <v>36143668</v>
      </c>
      <c r="E237" s="171">
        <v>112720261.04000001</v>
      </c>
    </row>
    <row r="238" spans="3:5">
      <c r="C238" s="174" t="s">
        <v>521</v>
      </c>
      <c r="D238" s="171">
        <v>5922790</v>
      </c>
      <c r="E238" s="171">
        <v>0</v>
      </c>
    </row>
    <row r="239" spans="3:5">
      <c r="C239" s="174" t="s">
        <v>522</v>
      </c>
      <c r="D239" s="171">
        <v>2433363</v>
      </c>
      <c r="E239" s="171">
        <v>0</v>
      </c>
    </row>
    <row r="240" spans="3:5">
      <c r="C240" s="174" t="s">
        <v>523</v>
      </c>
      <c r="D240" s="171">
        <v>20000000</v>
      </c>
      <c r="E240" s="171">
        <v>0</v>
      </c>
    </row>
    <row r="241" spans="3:5">
      <c r="C241" s="175" t="s">
        <v>524</v>
      </c>
      <c r="D241" s="171">
        <v>20685034</v>
      </c>
      <c r="E241" s="171">
        <v>0</v>
      </c>
    </row>
    <row r="242" spans="3:5">
      <c r="C242" s="174" t="s">
        <v>525</v>
      </c>
      <c r="D242" s="171">
        <v>2433461</v>
      </c>
      <c r="E242" s="171">
        <v>0</v>
      </c>
    </row>
    <row r="243" spans="3:5">
      <c r="C243" s="175" t="s">
        <v>526</v>
      </c>
      <c r="D243" s="171">
        <v>21589475</v>
      </c>
      <c r="E243" s="171">
        <v>0</v>
      </c>
    </row>
    <row r="244" spans="3:5">
      <c r="C244" s="174" t="s">
        <v>527</v>
      </c>
      <c r="D244" s="171">
        <v>76325759</v>
      </c>
      <c r="E244" s="171">
        <v>0</v>
      </c>
    </row>
    <row r="245" spans="3:5">
      <c r="C245" s="175" t="s">
        <v>528</v>
      </c>
      <c r="D245" s="171">
        <v>32164869</v>
      </c>
      <c r="E245" s="171">
        <v>0</v>
      </c>
    </row>
    <row r="246" spans="3:5">
      <c r="C246" s="174" t="s">
        <v>529</v>
      </c>
      <c r="D246" s="171">
        <v>0</v>
      </c>
      <c r="E246" s="171">
        <v>0</v>
      </c>
    </row>
    <row r="247" spans="3:5">
      <c r="C247" s="175" t="s">
        <v>530</v>
      </c>
      <c r="D247" s="171">
        <v>55847966</v>
      </c>
      <c r="E247" s="171">
        <v>13719069.99</v>
      </c>
    </row>
    <row r="248" spans="3:5">
      <c r="C248" s="174" t="s">
        <v>531</v>
      </c>
      <c r="D248" s="171">
        <v>2291849</v>
      </c>
      <c r="E248" s="171">
        <v>0</v>
      </c>
    </row>
    <row r="249" spans="3:5">
      <c r="C249" s="172" t="s">
        <v>245</v>
      </c>
      <c r="D249" s="173">
        <v>65353263</v>
      </c>
      <c r="E249" s="173">
        <v>6564556.3600000003</v>
      </c>
    </row>
    <row r="250" spans="3:5">
      <c r="C250" s="174" t="s">
        <v>532</v>
      </c>
      <c r="D250" s="171">
        <v>65353263</v>
      </c>
      <c r="E250" s="171">
        <v>6564556.3600000003</v>
      </c>
    </row>
    <row r="251" spans="3:5">
      <c r="C251" s="170" t="s">
        <v>248</v>
      </c>
      <c r="D251" s="171">
        <v>1994538093</v>
      </c>
      <c r="E251" s="171">
        <v>214308567.70000002</v>
      </c>
    </row>
    <row r="252" spans="3:5">
      <c r="C252" s="172" t="s">
        <v>243</v>
      </c>
      <c r="D252" s="173">
        <v>1543538092</v>
      </c>
      <c r="E252" s="173">
        <v>184239207.54000002</v>
      </c>
    </row>
    <row r="253" spans="3:5">
      <c r="C253" s="175" t="s">
        <v>533</v>
      </c>
      <c r="D253" s="171">
        <v>18972995</v>
      </c>
      <c r="E253" s="171">
        <v>0</v>
      </c>
    </row>
    <row r="254" spans="3:5">
      <c r="C254" s="174" t="s">
        <v>534</v>
      </c>
      <c r="D254" s="171">
        <v>20000000</v>
      </c>
      <c r="E254" s="171">
        <v>1879957.79</v>
      </c>
    </row>
    <row r="255" spans="3:5">
      <c r="C255" s="175" t="s">
        <v>535</v>
      </c>
      <c r="D255" s="171">
        <v>77083282</v>
      </c>
      <c r="E255" s="171">
        <v>0</v>
      </c>
    </row>
    <row r="256" spans="3:5">
      <c r="C256" s="175" t="s">
        <v>536</v>
      </c>
      <c r="D256" s="171">
        <v>0</v>
      </c>
      <c r="E256" s="171">
        <v>4773499.3099999996</v>
      </c>
    </row>
    <row r="257" spans="3:5">
      <c r="C257" s="174" t="s">
        <v>537</v>
      </c>
      <c r="D257" s="171">
        <v>8195408</v>
      </c>
      <c r="E257" s="171">
        <v>0</v>
      </c>
    </row>
    <row r="258" spans="3:5">
      <c r="C258" s="175" t="s">
        <v>538</v>
      </c>
      <c r="D258" s="171">
        <v>57646988</v>
      </c>
      <c r="E258" s="171">
        <v>0</v>
      </c>
    </row>
    <row r="259" spans="3:5">
      <c r="C259" s="174" t="s">
        <v>539</v>
      </c>
      <c r="D259" s="171">
        <v>82480910</v>
      </c>
      <c r="E259" s="171">
        <v>0</v>
      </c>
    </row>
    <row r="260" spans="3:5">
      <c r="C260" s="175" t="s">
        <v>540</v>
      </c>
      <c r="D260" s="171">
        <v>1000000</v>
      </c>
      <c r="E260" s="171">
        <v>0</v>
      </c>
    </row>
    <row r="261" spans="3:5">
      <c r="C261" s="174" t="s">
        <v>541</v>
      </c>
      <c r="D261" s="171">
        <v>5789992</v>
      </c>
      <c r="E261" s="171">
        <v>1325094.07</v>
      </c>
    </row>
    <row r="262" spans="3:5">
      <c r="C262" s="175" t="s">
        <v>542</v>
      </c>
      <c r="D262" s="171">
        <v>35822391</v>
      </c>
      <c r="E262" s="171">
        <v>0</v>
      </c>
    </row>
    <row r="263" spans="3:5">
      <c r="C263" s="174" t="s">
        <v>543</v>
      </c>
      <c r="D263" s="171">
        <v>100000000</v>
      </c>
      <c r="E263" s="171">
        <v>1634471.33</v>
      </c>
    </row>
    <row r="264" spans="3:5">
      <c r="C264" s="175" t="s">
        <v>544</v>
      </c>
      <c r="D264" s="171">
        <v>780209</v>
      </c>
      <c r="E264" s="171">
        <v>0</v>
      </c>
    </row>
    <row r="265" spans="3:5">
      <c r="C265" s="175" t="s">
        <v>545</v>
      </c>
      <c r="D265" s="171">
        <v>1256445</v>
      </c>
      <c r="E265" s="171">
        <v>0</v>
      </c>
    </row>
    <row r="266" spans="3:5">
      <c r="C266" s="174" t="s">
        <v>546</v>
      </c>
      <c r="D266" s="171">
        <v>10611201</v>
      </c>
      <c r="E266" s="171">
        <v>0</v>
      </c>
    </row>
    <row r="267" spans="3:5">
      <c r="C267" s="175" t="s">
        <v>547</v>
      </c>
      <c r="D267" s="171">
        <v>10611201</v>
      </c>
      <c r="E267" s="171">
        <v>0</v>
      </c>
    </row>
    <row r="268" spans="3:5">
      <c r="C268" s="174" t="s">
        <v>548</v>
      </c>
      <c r="D268" s="171">
        <v>11762182</v>
      </c>
      <c r="E268" s="171">
        <v>0</v>
      </c>
    </row>
    <row r="269" spans="3:5">
      <c r="C269" s="175" t="s">
        <v>549</v>
      </c>
      <c r="D269" s="171">
        <v>2411805</v>
      </c>
      <c r="E269" s="171">
        <v>0</v>
      </c>
    </row>
    <row r="270" spans="3:5">
      <c r="C270" s="174" t="s">
        <v>550</v>
      </c>
      <c r="D270" s="171">
        <v>4364944</v>
      </c>
      <c r="E270" s="171">
        <v>0</v>
      </c>
    </row>
    <row r="271" spans="3:5">
      <c r="C271" s="175" t="s">
        <v>551</v>
      </c>
      <c r="D271" s="171">
        <v>4364944</v>
      </c>
      <c r="E271" s="171">
        <v>0</v>
      </c>
    </row>
    <row r="272" spans="3:5">
      <c r="C272" s="174" t="s">
        <v>552</v>
      </c>
      <c r="D272" s="171">
        <v>2035527</v>
      </c>
      <c r="E272" s="171">
        <v>0</v>
      </c>
    </row>
    <row r="273" spans="3:5">
      <c r="C273" s="175" t="s">
        <v>553</v>
      </c>
      <c r="D273" s="171">
        <v>4303741</v>
      </c>
      <c r="E273" s="171">
        <v>0</v>
      </c>
    </row>
    <row r="274" spans="3:5">
      <c r="C274" s="174" t="s">
        <v>554</v>
      </c>
      <c r="D274" s="171">
        <v>9546252</v>
      </c>
      <c r="E274" s="171">
        <v>0</v>
      </c>
    </row>
    <row r="275" spans="3:5">
      <c r="C275" s="175" t="s">
        <v>555</v>
      </c>
      <c r="D275" s="171">
        <v>5468175</v>
      </c>
      <c r="E275" s="171">
        <v>0</v>
      </c>
    </row>
    <row r="276" spans="3:5">
      <c r="C276" s="174" t="s">
        <v>556</v>
      </c>
      <c r="D276" s="171">
        <v>9754400</v>
      </c>
      <c r="E276" s="171">
        <v>0</v>
      </c>
    </row>
    <row r="277" spans="3:5">
      <c r="C277" s="175" t="s">
        <v>557</v>
      </c>
      <c r="D277" s="171">
        <v>68386280</v>
      </c>
      <c r="E277" s="171">
        <v>0</v>
      </c>
    </row>
    <row r="278" spans="3:5">
      <c r="C278" s="174" t="s">
        <v>558</v>
      </c>
      <c r="D278" s="171">
        <v>12217662</v>
      </c>
      <c r="E278" s="171">
        <v>0</v>
      </c>
    </row>
    <row r="279" spans="3:5">
      <c r="C279" s="175" t="s">
        <v>559</v>
      </c>
      <c r="D279" s="171">
        <v>49999368</v>
      </c>
      <c r="E279" s="171">
        <v>0</v>
      </c>
    </row>
    <row r="280" spans="3:5">
      <c r="C280" s="174" t="s">
        <v>560</v>
      </c>
      <c r="D280" s="171">
        <v>9754400</v>
      </c>
      <c r="E280" s="171">
        <v>0</v>
      </c>
    </row>
    <row r="281" spans="3:5">
      <c r="C281" s="175" t="s">
        <v>561</v>
      </c>
      <c r="D281" s="171">
        <v>9754400</v>
      </c>
      <c r="E281" s="171">
        <v>0</v>
      </c>
    </row>
    <row r="282" spans="3:5">
      <c r="C282" s="174" t="s">
        <v>562</v>
      </c>
      <c r="D282" s="171">
        <v>4114177</v>
      </c>
      <c r="E282" s="171">
        <v>0</v>
      </c>
    </row>
    <row r="283" spans="3:5">
      <c r="C283" s="175" t="s">
        <v>563</v>
      </c>
      <c r="D283" s="171">
        <v>25000000</v>
      </c>
      <c r="E283" s="171">
        <v>26965866.09</v>
      </c>
    </row>
    <row r="284" spans="3:5">
      <c r="C284" s="174" t="s">
        <v>564</v>
      </c>
      <c r="D284" s="171">
        <v>9618926</v>
      </c>
      <c r="E284" s="171">
        <v>0</v>
      </c>
    </row>
    <row r="285" spans="3:5">
      <c r="C285" s="175" t="s">
        <v>565</v>
      </c>
      <c r="D285" s="171">
        <v>4114177</v>
      </c>
      <c r="E285" s="171">
        <v>0</v>
      </c>
    </row>
    <row r="286" spans="3:5">
      <c r="C286" s="174" t="s">
        <v>566</v>
      </c>
      <c r="D286" s="171">
        <v>299768860</v>
      </c>
      <c r="E286" s="171">
        <v>0</v>
      </c>
    </row>
    <row r="287" spans="3:5">
      <c r="C287" s="175" t="s">
        <v>567</v>
      </c>
      <c r="D287" s="171">
        <v>5969519</v>
      </c>
      <c r="E287" s="171">
        <v>0</v>
      </c>
    </row>
    <row r="288" spans="3:5">
      <c r="C288" s="174" t="s">
        <v>568</v>
      </c>
      <c r="D288" s="171">
        <v>31500000</v>
      </c>
      <c r="E288" s="171">
        <v>0</v>
      </c>
    </row>
    <row r="289" spans="3:5">
      <c r="C289" s="175" t="s">
        <v>569</v>
      </c>
      <c r="D289" s="171">
        <v>3730008</v>
      </c>
      <c r="E289" s="171">
        <v>0</v>
      </c>
    </row>
    <row r="290" spans="3:5">
      <c r="C290" s="174" t="s">
        <v>570</v>
      </c>
      <c r="D290" s="171">
        <v>97182538</v>
      </c>
      <c r="E290" s="171">
        <v>23668010.75</v>
      </c>
    </row>
    <row r="291" spans="3:5">
      <c r="C291" s="175" t="s">
        <v>571</v>
      </c>
      <c r="D291" s="171">
        <v>10000000</v>
      </c>
      <c r="E291" s="171">
        <v>0</v>
      </c>
    </row>
    <row r="292" spans="3:5">
      <c r="C292" s="174" t="s">
        <v>572</v>
      </c>
      <c r="D292" s="171">
        <v>5000000</v>
      </c>
      <c r="E292" s="171">
        <v>0</v>
      </c>
    </row>
    <row r="293" spans="3:5">
      <c r="C293" s="175" t="s">
        <v>573</v>
      </c>
      <c r="D293" s="171">
        <v>40765042</v>
      </c>
      <c r="E293" s="171">
        <v>0</v>
      </c>
    </row>
    <row r="294" spans="3:5">
      <c r="C294" s="174" t="s">
        <v>574</v>
      </c>
      <c r="D294" s="171">
        <v>14527129</v>
      </c>
      <c r="E294" s="171">
        <v>0</v>
      </c>
    </row>
    <row r="295" spans="3:5">
      <c r="C295" s="175" t="s">
        <v>575</v>
      </c>
      <c r="D295" s="171">
        <v>5000000</v>
      </c>
      <c r="E295" s="171">
        <v>0</v>
      </c>
    </row>
    <row r="296" spans="3:5">
      <c r="C296" s="174" t="s">
        <v>576</v>
      </c>
      <c r="D296" s="171">
        <v>5507427</v>
      </c>
      <c r="E296" s="171">
        <v>0</v>
      </c>
    </row>
    <row r="297" spans="3:5">
      <c r="C297" s="175" t="s">
        <v>577</v>
      </c>
      <c r="D297" s="171">
        <v>54873628</v>
      </c>
      <c r="E297" s="171">
        <v>0</v>
      </c>
    </row>
    <row r="298" spans="3:5">
      <c r="C298" s="174" t="s">
        <v>578</v>
      </c>
      <c r="D298" s="171">
        <v>5000000</v>
      </c>
      <c r="E298" s="171">
        <v>0</v>
      </c>
    </row>
    <row r="299" spans="3:5">
      <c r="C299" s="175" t="s">
        <v>579</v>
      </c>
      <c r="D299" s="171">
        <v>5000000</v>
      </c>
      <c r="E299" s="171">
        <v>0</v>
      </c>
    </row>
    <row r="300" spans="3:5">
      <c r="C300" s="174" t="s">
        <v>580</v>
      </c>
      <c r="D300" s="171">
        <v>5000000</v>
      </c>
      <c r="E300" s="171">
        <v>0</v>
      </c>
    </row>
    <row r="301" spans="3:5">
      <c r="C301" s="175" t="s">
        <v>581</v>
      </c>
      <c r="D301" s="171">
        <v>89300116</v>
      </c>
      <c r="E301" s="171">
        <v>63502457</v>
      </c>
    </row>
    <row r="302" spans="3:5">
      <c r="C302" s="174" t="s">
        <v>582</v>
      </c>
      <c r="D302" s="171">
        <v>48148600</v>
      </c>
      <c r="E302" s="171">
        <v>0</v>
      </c>
    </row>
    <row r="303" spans="3:5">
      <c r="C303" s="175" t="s">
        <v>583</v>
      </c>
      <c r="D303" s="171">
        <v>30749922</v>
      </c>
      <c r="E303" s="171">
        <v>0</v>
      </c>
    </row>
    <row r="304" spans="3:5">
      <c r="C304" s="174" t="s">
        <v>584</v>
      </c>
      <c r="D304" s="171">
        <v>79059020</v>
      </c>
      <c r="E304" s="171">
        <v>60489851.200000003</v>
      </c>
    </row>
    <row r="305" spans="3:5">
      <c r="C305" s="175" t="s">
        <v>585</v>
      </c>
      <c r="D305" s="171">
        <v>27039993</v>
      </c>
      <c r="E305" s="171">
        <v>0</v>
      </c>
    </row>
    <row r="306" spans="3:5">
      <c r="C306" s="174" t="s">
        <v>586</v>
      </c>
      <c r="D306" s="171">
        <v>1941168</v>
      </c>
      <c r="E306" s="171">
        <v>0</v>
      </c>
    </row>
    <row r="307" spans="3:5">
      <c r="C307" s="175" t="s">
        <v>587</v>
      </c>
      <c r="D307" s="171">
        <v>498000</v>
      </c>
      <c r="E307" s="171">
        <v>0</v>
      </c>
    </row>
    <row r="308" spans="3:5">
      <c r="C308" s="174" t="s">
        <v>588</v>
      </c>
      <c r="D308" s="171">
        <v>754740</v>
      </c>
      <c r="E308" s="171">
        <v>0</v>
      </c>
    </row>
    <row r="309" spans="3:5">
      <c r="C309" s="172" t="s">
        <v>245</v>
      </c>
      <c r="D309" s="173">
        <v>451000001</v>
      </c>
      <c r="E309" s="173">
        <v>30069360.16</v>
      </c>
    </row>
    <row r="310" spans="3:5">
      <c r="C310" s="174" t="s">
        <v>589</v>
      </c>
      <c r="D310" s="171">
        <v>1000000</v>
      </c>
      <c r="E310" s="171">
        <v>0</v>
      </c>
    </row>
    <row r="311" spans="3:5">
      <c r="C311" s="175" t="s">
        <v>590</v>
      </c>
      <c r="D311" s="171">
        <v>450000001</v>
      </c>
      <c r="E311" s="171">
        <v>30069360.16</v>
      </c>
    </row>
    <row r="312" spans="3:5">
      <c r="C312" s="170" t="s">
        <v>263</v>
      </c>
      <c r="D312" s="171">
        <v>1570957495</v>
      </c>
      <c r="E312" s="171">
        <v>299948125.12</v>
      </c>
    </row>
    <row r="313" spans="3:5">
      <c r="C313" s="172" t="s">
        <v>243</v>
      </c>
      <c r="D313" s="173">
        <v>1570957495</v>
      </c>
      <c r="E313" s="173">
        <v>299948125.12</v>
      </c>
    </row>
    <row r="314" spans="3:5">
      <c r="C314" s="176" t="s">
        <v>591</v>
      </c>
      <c r="D314" s="171">
        <v>5000000</v>
      </c>
      <c r="E314" s="171">
        <v>0</v>
      </c>
    </row>
    <row r="315" spans="3:5">
      <c r="C315" s="175" t="s">
        <v>592</v>
      </c>
      <c r="D315" s="171">
        <v>1000000000</v>
      </c>
      <c r="E315" s="171">
        <v>137085503.22</v>
      </c>
    </row>
    <row r="316" spans="3:5">
      <c r="C316" s="174" t="s">
        <v>593</v>
      </c>
      <c r="D316" s="171">
        <v>25000000</v>
      </c>
      <c r="E316" s="171">
        <v>6902644.2999999998</v>
      </c>
    </row>
    <row r="317" spans="3:5">
      <c r="C317" s="175" t="s">
        <v>594</v>
      </c>
      <c r="D317" s="171">
        <v>35000000</v>
      </c>
      <c r="E317" s="171">
        <v>18889218.98</v>
      </c>
    </row>
    <row r="318" spans="3:5">
      <c r="C318" s="174" t="s">
        <v>595</v>
      </c>
      <c r="D318" s="171">
        <v>42776437</v>
      </c>
      <c r="E318" s="171">
        <v>35781503</v>
      </c>
    </row>
    <row r="319" spans="3:5">
      <c r="C319" s="175" t="s">
        <v>596</v>
      </c>
      <c r="D319" s="171">
        <v>1256445</v>
      </c>
      <c r="E319" s="171">
        <v>0</v>
      </c>
    </row>
    <row r="320" spans="3:5">
      <c r="C320" s="174" t="s">
        <v>597</v>
      </c>
      <c r="D320" s="171">
        <v>2035527</v>
      </c>
      <c r="E320" s="171">
        <v>0</v>
      </c>
    </row>
    <row r="321" spans="3:5">
      <c r="C321" s="175" t="s">
        <v>598</v>
      </c>
      <c r="D321" s="171">
        <v>43642562</v>
      </c>
      <c r="E321" s="171">
        <v>26168876.809999999</v>
      </c>
    </row>
    <row r="322" spans="3:5">
      <c r="C322" s="174" t="s">
        <v>599</v>
      </c>
      <c r="D322" s="171">
        <v>1615107</v>
      </c>
      <c r="E322" s="171">
        <v>0</v>
      </c>
    </row>
    <row r="323" spans="3:5">
      <c r="C323" s="175" t="s">
        <v>600</v>
      </c>
      <c r="D323" s="171">
        <v>65000000</v>
      </c>
      <c r="E323" s="171">
        <v>0</v>
      </c>
    </row>
    <row r="324" spans="3:5">
      <c r="C324" s="174" t="s">
        <v>601</v>
      </c>
      <c r="D324" s="171">
        <v>31702983</v>
      </c>
      <c r="E324" s="171">
        <v>20240000</v>
      </c>
    </row>
    <row r="325" spans="3:5">
      <c r="C325" s="175" t="s">
        <v>602</v>
      </c>
      <c r="D325" s="171">
        <v>40450972</v>
      </c>
      <c r="E325" s="171">
        <v>25886918.920000002</v>
      </c>
    </row>
    <row r="326" spans="3:5">
      <c r="C326" s="174" t="s">
        <v>603</v>
      </c>
      <c r="D326" s="171">
        <v>10928434</v>
      </c>
      <c r="E326" s="171">
        <v>0</v>
      </c>
    </row>
    <row r="327" spans="3:5">
      <c r="C327" s="175" t="s">
        <v>604</v>
      </c>
      <c r="D327" s="171">
        <v>10000000</v>
      </c>
      <c r="E327" s="171">
        <v>0</v>
      </c>
    </row>
    <row r="328" spans="3:5">
      <c r="C328" s="174" t="s">
        <v>605</v>
      </c>
      <c r="D328" s="171">
        <v>5000000</v>
      </c>
      <c r="E328" s="171">
        <v>0</v>
      </c>
    </row>
    <row r="329" spans="3:5">
      <c r="C329" s="175" t="s">
        <v>606</v>
      </c>
      <c r="D329" s="171">
        <v>1083448</v>
      </c>
      <c r="E329" s="171">
        <v>0</v>
      </c>
    </row>
    <row r="330" spans="3:5">
      <c r="C330" s="174" t="s">
        <v>607</v>
      </c>
      <c r="D330" s="171">
        <v>763869</v>
      </c>
      <c r="E330" s="171">
        <v>0</v>
      </c>
    </row>
    <row r="331" spans="3:5">
      <c r="C331" s="175" t="s">
        <v>608</v>
      </c>
      <c r="D331" s="171">
        <v>1552536</v>
      </c>
      <c r="E331" s="171">
        <v>0</v>
      </c>
    </row>
    <row r="332" spans="3:5">
      <c r="C332" s="174" t="s">
        <v>609</v>
      </c>
      <c r="D332" s="171">
        <v>42609614</v>
      </c>
      <c r="E332" s="171">
        <v>0</v>
      </c>
    </row>
    <row r="333" spans="3:5">
      <c r="C333" s="175" t="s">
        <v>610</v>
      </c>
      <c r="D333" s="171">
        <v>7040167</v>
      </c>
      <c r="E333" s="171">
        <v>0</v>
      </c>
    </row>
    <row r="334" spans="3:5">
      <c r="C334" s="174" t="s">
        <v>611</v>
      </c>
      <c r="D334" s="171">
        <v>30011676</v>
      </c>
      <c r="E334" s="171">
        <v>18401981</v>
      </c>
    </row>
    <row r="335" spans="3:5">
      <c r="C335" s="175" t="s">
        <v>612</v>
      </c>
      <c r="D335" s="171">
        <v>168487718</v>
      </c>
      <c r="E335" s="171">
        <v>10591478.890000001</v>
      </c>
    </row>
    <row r="336" spans="3:5">
      <c r="C336" s="170" t="s">
        <v>249</v>
      </c>
      <c r="D336" s="171">
        <v>2226093904</v>
      </c>
      <c r="E336" s="171">
        <v>940256976.86000001</v>
      </c>
    </row>
    <row r="337" spans="3:5">
      <c r="C337" s="172" t="s">
        <v>243</v>
      </c>
      <c r="D337" s="173">
        <v>1744361889</v>
      </c>
      <c r="E337" s="173">
        <v>940256976.86000001</v>
      </c>
    </row>
    <row r="338" spans="3:5">
      <c r="C338" s="174" t="s">
        <v>613</v>
      </c>
      <c r="D338" s="171">
        <v>5000000</v>
      </c>
      <c r="E338" s="171">
        <v>0</v>
      </c>
    </row>
    <row r="339" spans="3:5">
      <c r="C339" s="175" t="s">
        <v>614</v>
      </c>
      <c r="D339" s="171">
        <v>43219709</v>
      </c>
      <c r="E339" s="171">
        <v>0</v>
      </c>
    </row>
    <row r="340" spans="3:5">
      <c r="C340" s="174" t="s">
        <v>615</v>
      </c>
      <c r="D340" s="171">
        <v>2025413</v>
      </c>
      <c r="E340" s="171">
        <v>0</v>
      </c>
    </row>
    <row r="341" spans="3:5">
      <c r="C341" s="175" t="s">
        <v>616</v>
      </c>
      <c r="D341" s="171">
        <v>10000000</v>
      </c>
      <c r="E341" s="171">
        <v>0</v>
      </c>
    </row>
    <row r="342" spans="3:5">
      <c r="C342" s="174" t="s">
        <v>617</v>
      </c>
      <c r="D342" s="171">
        <v>3181309</v>
      </c>
      <c r="E342" s="171">
        <v>0</v>
      </c>
    </row>
    <row r="343" spans="3:5">
      <c r="C343" s="175" t="s">
        <v>618</v>
      </c>
      <c r="D343" s="171">
        <v>8367524</v>
      </c>
      <c r="E343" s="171">
        <v>0</v>
      </c>
    </row>
    <row r="344" spans="3:5">
      <c r="C344" s="174" t="s">
        <v>619</v>
      </c>
      <c r="D344" s="171">
        <v>12214957</v>
      </c>
      <c r="E344" s="171">
        <v>0</v>
      </c>
    </row>
    <row r="345" spans="3:5">
      <c r="C345" s="175" t="s">
        <v>620</v>
      </c>
      <c r="D345" s="171">
        <v>11951551</v>
      </c>
      <c r="E345" s="171">
        <v>0</v>
      </c>
    </row>
    <row r="346" spans="3:5">
      <c r="C346" s="174" t="s">
        <v>621</v>
      </c>
      <c r="D346" s="171">
        <v>31844312</v>
      </c>
      <c r="E346" s="171">
        <v>0</v>
      </c>
    </row>
    <row r="347" spans="3:5">
      <c r="C347" s="174" t="s">
        <v>622</v>
      </c>
      <c r="D347" s="171">
        <v>24467133</v>
      </c>
      <c r="E347" s="171">
        <v>0</v>
      </c>
    </row>
    <row r="348" spans="3:5">
      <c r="C348" s="174" t="s">
        <v>623</v>
      </c>
      <c r="D348" s="171">
        <v>50000000</v>
      </c>
      <c r="E348" s="171">
        <v>67468132.269999996</v>
      </c>
    </row>
    <row r="349" spans="3:5">
      <c r="C349" s="174" t="s">
        <v>624</v>
      </c>
      <c r="D349" s="171">
        <v>0</v>
      </c>
      <c r="E349" s="171">
        <v>0</v>
      </c>
    </row>
    <row r="350" spans="3:5">
      <c r="C350" s="174" t="s">
        <v>625</v>
      </c>
      <c r="D350" s="171">
        <v>38141743</v>
      </c>
      <c r="E350" s="171">
        <v>10000000</v>
      </c>
    </row>
    <row r="351" spans="3:5">
      <c r="C351" s="174" t="s">
        <v>626</v>
      </c>
      <c r="D351" s="171">
        <v>31500968</v>
      </c>
      <c r="E351" s="171">
        <v>15000000</v>
      </c>
    </row>
    <row r="352" spans="3:5">
      <c r="C352" s="175" t="s">
        <v>627</v>
      </c>
      <c r="D352" s="171">
        <v>2355166</v>
      </c>
      <c r="E352" s="171">
        <v>0</v>
      </c>
    </row>
    <row r="353" spans="3:5">
      <c r="C353" s="174" t="s">
        <v>628</v>
      </c>
      <c r="D353" s="171">
        <v>5000000</v>
      </c>
      <c r="E353" s="171">
        <v>0</v>
      </c>
    </row>
    <row r="354" spans="3:5">
      <c r="C354" s="175" t="s">
        <v>629</v>
      </c>
      <c r="D354" s="171">
        <v>8311329</v>
      </c>
      <c r="E354" s="171">
        <v>0</v>
      </c>
    </row>
    <row r="355" spans="3:5">
      <c r="C355" s="174" t="s">
        <v>630</v>
      </c>
      <c r="D355" s="171">
        <v>4224748</v>
      </c>
      <c r="E355" s="171">
        <v>0</v>
      </c>
    </row>
    <row r="356" spans="3:5">
      <c r="C356" s="175" t="s">
        <v>631</v>
      </c>
      <c r="D356" s="171">
        <v>8311369</v>
      </c>
      <c r="E356" s="171">
        <v>0</v>
      </c>
    </row>
    <row r="357" spans="3:5">
      <c r="C357" s="174" t="s">
        <v>632</v>
      </c>
      <c r="D357" s="171">
        <v>3026487</v>
      </c>
      <c r="E357" s="171">
        <v>0</v>
      </c>
    </row>
    <row r="358" spans="3:5">
      <c r="C358" s="175" t="s">
        <v>633</v>
      </c>
      <c r="D358" s="171">
        <v>3026487</v>
      </c>
      <c r="E358" s="171">
        <v>0</v>
      </c>
    </row>
    <row r="359" spans="3:5">
      <c r="C359" s="174" t="s">
        <v>634</v>
      </c>
      <c r="D359" s="171">
        <v>3448179</v>
      </c>
      <c r="E359" s="171">
        <v>0</v>
      </c>
    </row>
    <row r="360" spans="3:5">
      <c r="C360" s="175" t="s">
        <v>635</v>
      </c>
      <c r="D360" s="171">
        <v>27191764</v>
      </c>
      <c r="E360" s="171">
        <v>1518509.93</v>
      </c>
    </row>
    <row r="361" spans="3:5">
      <c r="C361" s="174" t="s">
        <v>636</v>
      </c>
      <c r="D361" s="171">
        <v>5879038</v>
      </c>
      <c r="E361" s="171">
        <v>0</v>
      </c>
    </row>
    <row r="362" spans="3:5">
      <c r="C362" s="175" t="s">
        <v>637</v>
      </c>
      <c r="D362" s="171">
        <v>5879038</v>
      </c>
      <c r="E362" s="171">
        <v>0</v>
      </c>
    </row>
    <row r="363" spans="3:5">
      <c r="C363" s="174" t="s">
        <v>638</v>
      </c>
      <c r="D363" s="171">
        <v>42655051</v>
      </c>
      <c r="E363" s="171">
        <v>4524022.34</v>
      </c>
    </row>
    <row r="364" spans="3:5">
      <c r="C364" s="175" t="s">
        <v>639</v>
      </c>
      <c r="D364" s="171">
        <v>8722081</v>
      </c>
      <c r="E364" s="171">
        <v>0</v>
      </c>
    </row>
    <row r="365" spans="3:5">
      <c r="C365" s="174" t="s">
        <v>640</v>
      </c>
      <c r="D365" s="171">
        <v>3448179</v>
      </c>
      <c r="E365" s="171">
        <v>0</v>
      </c>
    </row>
    <row r="366" spans="3:5">
      <c r="C366" s="175" t="s">
        <v>641</v>
      </c>
      <c r="D366" s="171">
        <v>9542834</v>
      </c>
      <c r="E366" s="171">
        <v>0</v>
      </c>
    </row>
    <row r="367" spans="3:5">
      <c r="C367" s="174" t="s">
        <v>642</v>
      </c>
      <c r="D367" s="171">
        <v>4550604</v>
      </c>
      <c r="E367" s="171">
        <v>0</v>
      </c>
    </row>
    <row r="368" spans="3:5">
      <c r="C368" s="175" t="s">
        <v>643</v>
      </c>
      <c r="D368" s="171">
        <v>20000000</v>
      </c>
      <c r="E368" s="171">
        <v>0</v>
      </c>
    </row>
    <row r="369" spans="3:5">
      <c r="C369" s="174" t="s">
        <v>644</v>
      </c>
      <c r="D369" s="171">
        <v>13139317</v>
      </c>
      <c r="E369" s="171">
        <v>0</v>
      </c>
    </row>
    <row r="370" spans="3:5">
      <c r="C370" s="175" t="s">
        <v>645</v>
      </c>
      <c r="D370" s="171">
        <v>40000000</v>
      </c>
      <c r="E370" s="171">
        <v>0</v>
      </c>
    </row>
    <row r="371" spans="3:5">
      <c r="C371" s="174" t="s">
        <v>646</v>
      </c>
      <c r="D371" s="171">
        <v>30000000</v>
      </c>
      <c r="E371" s="171">
        <v>30000000</v>
      </c>
    </row>
    <row r="372" spans="3:5">
      <c r="C372" s="175" t="s">
        <v>647</v>
      </c>
      <c r="D372" s="171">
        <v>7286083</v>
      </c>
      <c r="E372" s="171">
        <v>0</v>
      </c>
    </row>
    <row r="373" spans="3:5">
      <c r="C373" s="174" t="s">
        <v>648</v>
      </c>
      <c r="D373" s="171">
        <v>6021071</v>
      </c>
      <c r="E373" s="171">
        <v>0</v>
      </c>
    </row>
    <row r="374" spans="3:5">
      <c r="C374" s="175" t="s">
        <v>649</v>
      </c>
      <c r="D374" s="171">
        <v>10000000</v>
      </c>
      <c r="E374" s="171">
        <v>5000000</v>
      </c>
    </row>
    <row r="375" spans="3:5">
      <c r="C375" s="174" t="s">
        <v>650</v>
      </c>
      <c r="D375" s="171">
        <v>15376092</v>
      </c>
      <c r="E375" s="171">
        <v>0</v>
      </c>
    </row>
    <row r="376" spans="3:5">
      <c r="C376" s="175" t="s">
        <v>651</v>
      </c>
      <c r="D376" s="171">
        <v>5103175</v>
      </c>
      <c r="E376" s="171">
        <v>0</v>
      </c>
    </row>
    <row r="377" spans="3:5">
      <c r="C377" s="174" t="s">
        <v>652</v>
      </c>
      <c r="D377" s="171">
        <v>75940047</v>
      </c>
      <c r="E377" s="171">
        <v>0</v>
      </c>
    </row>
    <row r="378" spans="3:5">
      <c r="C378" s="175" t="s">
        <v>653</v>
      </c>
      <c r="D378" s="171">
        <v>7330508</v>
      </c>
      <c r="E378" s="171">
        <v>0</v>
      </c>
    </row>
    <row r="379" spans="3:5">
      <c r="C379" s="174" t="s">
        <v>654</v>
      </c>
      <c r="D379" s="171">
        <v>7330508</v>
      </c>
      <c r="E379" s="171">
        <v>0</v>
      </c>
    </row>
    <row r="380" spans="3:5">
      <c r="C380" s="175" t="s">
        <v>655</v>
      </c>
      <c r="D380" s="171">
        <v>761695</v>
      </c>
      <c r="E380" s="171">
        <v>0</v>
      </c>
    </row>
    <row r="381" spans="3:5">
      <c r="C381" s="174" t="s">
        <v>656</v>
      </c>
      <c r="D381" s="171">
        <v>761695</v>
      </c>
      <c r="E381" s="171">
        <v>0</v>
      </c>
    </row>
    <row r="382" spans="3:5">
      <c r="C382" s="175" t="s">
        <v>657</v>
      </c>
      <c r="D382" s="171">
        <v>1384399</v>
      </c>
      <c r="E382" s="171">
        <v>0</v>
      </c>
    </row>
    <row r="383" spans="3:5">
      <c r="C383" s="174" t="s">
        <v>658</v>
      </c>
      <c r="D383" s="171">
        <v>0</v>
      </c>
      <c r="E383" s="171">
        <v>0</v>
      </c>
    </row>
    <row r="384" spans="3:5">
      <c r="C384" s="175" t="s">
        <v>659</v>
      </c>
      <c r="D384" s="171">
        <v>761695</v>
      </c>
      <c r="E384" s="171">
        <v>0</v>
      </c>
    </row>
    <row r="385" spans="3:5">
      <c r="C385" s="174" t="s">
        <v>660</v>
      </c>
      <c r="D385" s="171">
        <v>7233108</v>
      </c>
      <c r="E385" s="171">
        <v>0</v>
      </c>
    </row>
    <row r="386" spans="3:5">
      <c r="C386" s="175" t="s">
        <v>661</v>
      </c>
      <c r="D386" s="171">
        <v>12167387</v>
      </c>
      <c r="E386" s="171">
        <v>0</v>
      </c>
    </row>
    <row r="387" spans="3:5">
      <c r="C387" s="174" t="s">
        <v>662</v>
      </c>
      <c r="D387" s="171">
        <v>10000000</v>
      </c>
      <c r="E387" s="171">
        <v>0</v>
      </c>
    </row>
    <row r="388" spans="3:5">
      <c r="C388" s="175" t="s">
        <v>663</v>
      </c>
      <c r="D388" s="171">
        <v>53185650</v>
      </c>
      <c r="E388" s="171">
        <v>30883189</v>
      </c>
    </row>
    <row r="389" spans="3:5">
      <c r="C389" s="174" t="s">
        <v>664</v>
      </c>
      <c r="D389" s="171">
        <v>12167387</v>
      </c>
      <c r="E389" s="171">
        <v>0</v>
      </c>
    </row>
    <row r="390" spans="3:5">
      <c r="C390" s="175" t="s">
        <v>665</v>
      </c>
      <c r="D390" s="171">
        <v>12167387</v>
      </c>
      <c r="E390" s="171">
        <v>0</v>
      </c>
    </row>
    <row r="391" spans="3:5">
      <c r="C391" s="174" t="s">
        <v>666</v>
      </c>
      <c r="D391" s="171">
        <v>5098639</v>
      </c>
      <c r="E391" s="171">
        <v>0</v>
      </c>
    </row>
    <row r="392" spans="3:5">
      <c r="C392" s="175" t="s">
        <v>667</v>
      </c>
      <c r="D392" s="171">
        <v>20929582</v>
      </c>
      <c r="E392" s="171">
        <v>0</v>
      </c>
    </row>
    <row r="393" spans="3:5">
      <c r="C393" s="174" t="s">
        <v>668</v>
      </c>
      <c r="D393" s="171">
        <v>5098639</v>
      </c>
      <c r="E393" s="171">
        <v>0</v>
      </c>
    </row>
    <row r="394" spans="3:5">
      <c r="C394" s="175" t="s">
        <v>669</v>
      </c>
      <c r="D394" s="171">
        <v>5098639</v>
      </c>
      <c r="E394" s="171">
        <v>0</v>
      </c>
    </row>
    <row r="395" spans="3:5">
      <c r="C395" s="174" t="s">
        <v>670</v>
      </c>
      <c r="D395" s="171">
        <v>361715383</v>
      </c>
      <c r="E395" s="171">
        <v>603736887.95000005</v>
      </c>
    </row>
    <row r="396" spans="3:5">
      <c r="C396" s="175" t="s">
        <v>671</v>
      </c>
      <c r="D396" s="171">
        <v>8572349</v>
      </c>
      <c r="E396" s="171">
        <v>0</v>
      </c>
    </row>
    <row r="397" spans="3:5">
      <c r="C397" s="174" t="s">
        <v>672</v>
      </c>
      <c r="D397" s="171">
        <v>45982468</v>
      </c>
      <c r="E397" s="171">
        <v>30000000</v>
      </c>
    </row>
    <row r="398" spans="3:5">
      <c r="C398" s="175" t="s">
        <v>673</v>
      </c>
      <c r="D398" s="171">
        <v>41691694</v>
      </c>
      <c r="E398" s="171">
        <v>21000000</v>
      </c>
    </row>
    <row r="399" spans="3:5">
      <c r="C399" s="174" t="s">
        <v>674</v>
      </c>
      <c r="D399" s="171">
        <v>4120000</v>
      </c>
      <c r="E399" s="171">
        <v>0</v>
      </c>
    </row>
    <row r="400" spans="3:5">
      <c r="C400" s="175" t="s">
        <v>675</v>
      </c>
      <c r="D400" s="171">
        <v>105141182</v>
      </c>
      <c r="E400" s="171">
        <v>46396122.619999997</v>
      </c>
    </row>
    <row r="401" spans="3:5">
      <c r="C401" s="174" t="s">
        <v>676</v>
      </c>
      <c r="D401" s="171">
        <v>1000000</v>
      </c>
      <c r="E401" s="171">
        <v>0</v>
      </c>
    </row>
    <row r="402" spans="3:5">
      <c r="C402" s="175" t="s">
        <v>677</v>
      </c>
      <c r="D402" s="171">
        <v>40000000</v>
      </c>
      <c r="E402" s="171">
        <v>35177341.609999999</v>
      </c>
    </row>
    <row r="403" spans="3:5">
      <c r="C403" s="174" t="s">
        <v>678</v>
      </c>
      <c r="D403" s="171">
        <v>58295592</v>
      </c>
      <c r="E403" s="171">
        <v>0</v>
      </c>
    </row>
    <row r="404" spans="3:5">
      <c r="C404" s="175" t="s">
        <v>679</v>
      </c>
      <c r="D404" s="171">
        <v>30074683</v>
      </c>
      <c r="E404" s="171">
        <v>0</v>
      </c>
    </row>
    <row r="405" spans="3:5">
      <c r="C405" s="174" t="s">
        <v>680</v>
      </c>
      <c r="D405" s="171">
        <v>33000000</v>
      </c>
      <c r="E405" s="171">
        <v>0</v>
      </c>
    </row>
    <row r="406" spans="3:5">
      <c r="C406" s="175" t="s">
        <v>681</v>
      </c>
      <c r="D406" s="171">
        <v>129753211</v>
      </c>
      <c r="E406" s="171">
        <v>0</v>
      </c>
    </row>
    <row r="407" spans="3:5">
      <c r="C407" s="174" t="s">
        <v>682</v>
      </c>
      <c r="D407" s="171">
        <v>0</v>
      </c>
      <c r="E407" s="171">
        <v>0</v>
      </c>
    </row>
    <row r="408" spans="3:5">
      <c r="C408" s="175" t="s">
        <v>683</v>
      </c>
      <c r="D408" s="171">
        <v>83185651</v>
      </c>
      <c r="E408" s="171">
        <v>39552771.140000001</v>
      </c>
    </row>
    <row r="409" spans="3:5">
      <c r="C409" s="172" t="s">
        <v>245</v>
      </c>
      <c r="D409" s="173">
        <v>98434809</v>
      </c>
      <c r="E409" s="173">
        <v>0</v>
      </c>
    </row>
    <row r="410" spans="3:5">
      <c r="C410" s="175" t="s">
        <v>684</v>
      </c>
      <c r="D410" s="171">
        <v>3922442</v>
      </c>
      <c r="E410" s="171">
        <v>0</v>
      </c>
    </row>
    <row r="411" spans="3:5">
      <c r="C411" s="174" t="s">
        <v>685</v>
      </c>
      <c r="D411" s="171">
        <v>355985</v>
      </c>
      <c r="E411" s="171">
        <v>0</v>
      </c>
    </row>
    <row r="412" spans="3:5">
      <c r="C412" s="175" t="s">
        <v>686</v>
      </c>
      <c r="D412" s="171">
        <v>5000000</v>
      </c>
      <c r="E412" s="171">
        <v>0</v>
      </c>
    </row>
    <row r="413" spans="3:5">
      <c r="C413" s="174" t="s">
        <v>687</v>
      </c>
      <c r="D413" s="171">
        <v>43156382</v>
      </c>
      <c r="E413" s="171">
        <v>0</v>
      </c>
    </row>
    <row r="414" spans="3:5">
      <c r="C414" s="174" t="s">
        <v>672</v>
      </c>
      <c r="D414" s="171">
        <v>45000000</v>
      </c>
      <c r="E414" s="171">
        <v>0</v>
      </c>
    </row>
    <row r="415" spans="3:5">
      <c r="C415" s="175" t="s">
        <v>681</v>
      </c>
      <c r="D415" s="171">
        <v>1000000</v>
      </c>
      <c r="E415" s="171">
        <v>0</v>
      </c>
    </row>
    <row r="416" spans="3:5">
      <c r="C416" s="172" t="s">
        <v>246</v>
      </c>
      <c r="D416" s="173">
        <v>237320066</v>
      </c>
      <c r="E416" s="173">
        <v>0</v>
      </c>
    </row>
    <row r="417" spans="3:5">
      <c r="C417" s="174" t="s">
        <v>620</v>
      </c>
      <c r="D417" s="171">
        <v>237320066</v>
      </c>
      <c r="E417" s="171">
        <v>0</v>
      </c>
    </row>
    <row r="418" spans="3:5">
      <c r="C418" s="172" t="s">
        <v>247</v>
      </c>
      <c r="D418" s="173">
        <v>145977140</v>
      </c>
      <c r="E418" s="173">
        <v>0</v>
      </c>
    </row>
    <row r="419" spans="3:5">
      <c r="C419" s="175" t="s">
        <v>619</v>
      </c>
      <c r="D419" s="171">
        <v>79372140</v>
      </c>
      <c r="E419" s="171">
        <v>0</v>
      </c>
    </row>
    <row r="420" spans="3:5">
      <c r="C420" s="174" t="s">
        <v>620</v>
      </c>
      <c r="D420" s="171">
        <v>66605000</v>
      </c>
      <c r="E420" s="171">
        <v>0</v>
      </c>
    </row>
    <row r="421" spans="3:5">
      <c r="C421" s="170" t="s">
        <v>264</v>
      </c>
      <c r="D421" s="171">
        <v>542758310</v>
      </c>
      <c r="E421" s="171">
        <v>89055773.569999993</v>
      </c>
    </row>
    <row r="422" spans="3:5">
      <c r="C422" s="172" t="s">
        <v>243</v>
      </c>
      <c r="D422" s="173">
        <v>522690848</v>
      </c>
      <c r="E422" s="173">
        <v>88333831.549999997</v>
      </c>
    </row>
    <row r="423" spans="3:5">
      <c r="C423" s="175" t="s">
        <v>688</v>
      </c>
      <c r="D423" s="171">
        <v>35501007</v>
      </c>
      <c r="E423" s="171">
        <v>0</v>
      </c>
    </row>
    <row r="424" spans="3:5">
      <c r="C424" s="174" t="s">
        <v>689</v>
      </c>
      <c r="D424" s="171">
        <v>24367708</v>
      </c>
      <c r="E424" s="171">
        <v>6140488.1600000001</v>
      </c>
    </row>
    <row r="425" spans="3:5">
      <c r="C425" s="175" t="s">
        <v>690</v>
      </c>
      <c r="D425" s="171">
        <v>37821946</v>
      </c>
      <c r="E425" s="171">
        <v>0</v>
      </c>
    </row>
    <row r="426" spans="3:5">
      <c r="C426" s="174" t="s">
        <v>691</v>
      </c>
      <c r="D426" s="171">
        <v>7036873</v>
      </c>
      <c r="E426" s="171">
        <v>0</v>
      </c>
    </row>
    <row r="427" spans="3:5">
      <c r="C427" s="175" t="s">
        <v>692</v>
      </c>
      <c r="D427" s="171">
        <v>2400521</v>
      </c>
      <c r="E427" s="171">
        <v>0</v>
      </c>
    </row>
    <row r="428" spans="3:5">
      <c r="C428" s="174" t="s">
        <v>693</v>
      </c>
      <c r="D428" s="171">
        <v>2200407</v>
      </c>
      <c r="E428" s="171">
        <v>0</v>
      </c>
    </row>
    <row r="429" spans="3:5">
      <c r="C429" s="175" t="s">
        <v>694</v>
      </c>
      <c r="D429" s="171">
        <v>5848496</v>
      </c>
      <c r="E429" s="171">
        <v>0</v>
      </c>
    </row>
    <row r="430" spans="3:5">
      <c r="C430" s="174" t="s">
        <v>695</v>
      </c>
      <c r="D430" s="171">
        <v>57660333</v>
      </c>
      <c r="E430" s="171">
        <v>0</v>
      </c>
    </row>
    <row r="431" spans="3:5">
      <c r="C431" s="175" t="s">
        <v>696</v>
      </c>
      <c r="D431" s="171">
        <v>30000000</v>
      </c>
      <c r="E431" s="171">
        <v>0</v>
      </c>
    </row>
    <row r="432" spans="3:5">
      <c r="C432" s="174" t="s">
        <v>697</v>
      </c>
      <c r="D432" s="171">
        <v>55000000</v>
      </c>
      <c r="E432" s="171">
        <v>55000000</v>
      </c>
    </row>
    <row r="433" spans="3:5">
      <c r="C433" s="175" t="s">
        <v>698</v>
      </c>
      <c r="D433" s="171">
        <v>0</v>
      </c>
      <c r="E433" s="171">
        <v>0</v>
      </c>
    </row>
    <row r="434" spans="3:5">
      <c r="C434" s="174" t="s">
        <v>699</v>
      </c>
      <c r="D434" s="171">
        <v>2000000</v>
      </c>
      <c r="E434" s="171">
        <v>0</v>
      </c>
    </row>
    <row r="435" spans="3:5">
      <c r="C435" s="175" t="s">
        <v>700</v>
      </c>
      <c r="D435" s="171">
        <v>7331935</v>
      </c>
      <c r="E435" s="171">
        <v>0</v>
      </c>
    </row>
    <row r="436" spans="3:5">
      <c r="C436" s="175" t="s">
        <v>701</v>
      </c>
      <c r="D436" s="171">
        <v>0</v>
      </c>
      <c r="E436" s="171">
        <v>0</v>
      </c>
    </row>
    <row r="437" spans="3:5">
      <c r="C437" s="174" t="s">
        <v>702</v>
      </c>
      <c r="D437" s="171">
        <v>30000000</v>
      </c>
      <c r="E437" s="171">
        <v>0</v>
      </c>
    </row>
    <row r="438" spans="3:5">
      <c r="C438" s="175" t="s">
        <v>703</v>
      </c>
      <c r="D438" s="171">
        <v>30581085</v>
      </c>
      <c r="E438" s="171">
        <v>0</v>
      </c>
    </row>
    <row r="439" spans="3:5">
      <c r="C439" s="174" t="s">
        <v>704</v>
      </c>
      <c r="D439" s="171">
        <v>33147489</v>
      </c>
      <c r="E439" s="171">
        <v>0</v>
      </c>
    </row>
    <row r="440" spans="3:5">
      <c r="C440" s="175" t="s">
        <v>705</v>
      </c>
      <c r="D440" s="171">
        <v>42313597</v>
      </c>
      <c r="E440" s="171">
        <v>0</v>
      </c>
    </row>
    <row r="441" spans="3:5">
      <c r="C441" s="174" t="s">
        <v>706</v>
      </c>
      <c r="D441" s="171">
        <v>9114710</v>
      </c>
      <c r="E441" s="171">
        <v>1993343.39</v>
      </c>
    </row>
    <row r="442" spans="3:5">
      <c r="C442" s="175" t="s">
        <v>707</v>
      </c>
      <c r="D442" s="171">
        <v>1388002</v>
      </c>
      <c r="E442" s="171">
        <v>0</v>
      </c>
    </row>
    <row r="443" spans="3:5">
      <c r="C443" s="174" t="s">
        <v>708</v>
      </c>
      <c r="D443" s="171">
        <v>714679</v>
      </c>
      <c r="E443" s="171">
        <v>0</v>
      </c>
    </row>
    <row r="444" spans="3:5">
      <c r="C444" s="175" t="s">
        <v>709</v>
      </c>
      <c r="D444" s="171">
        <v>83038632</v>
      </c>
      <c r="E444" s="171">
        <v>0</v>
      </c>
    </row>
    <row r="445" spans="3:5">
      <c r="C445" s="174" t="s">
        <v>710</v>
      </c>
      <c r="D445" s="171">
        <v>25223428</v>
      </c>
      <c r="E445" s="171">
        <v>25200000</v>
      </c>
    </row>
    <row r="446" spans="3:5">
      <c r="C446" s="172" t="s">
        <v>245</v>
      </c>
      <c r="D446" s="173">
        <v>20067462</v>
      </c>
      <c r="E446" s="173">
        <v>721942.02</v>
      </c>
    </row>
    <row r="447" spans="3:5">
      <c r="C447" s="174" t="s">
        <v>711</v>
      </c>
      <c r="D447" s="171">
        <v>67462</v>
      </c>
      <c r="E447" s="171">
        <v>721942.02</v>
      </c>
    </row>
    <row r="448" spans="3:5">
      <c r="C448" s="175" t="s">
        <v>710</v>
      </c>
      <c r="D448" s="171">
        <v>20000000</v>
      </c>
      <c r="E448" s="171">
        <v>0</v>
      </c>
    </row>
    <row r="449" spans="3:5">
      <c r="C449" s="170" t="s">
        <v>250</v>
      </c>
      <c r="D449" s="171">
        <v>1835873973</v>
      </c>
      <c r="E449" s="171">
        <v>235364818.90000001</v>
      </c>
    </row>
    <row r="450" spans="3:5">
      <c r="C450" s="172" t="s">
        <v>243</v>
      </c>
      <c r="D450" s="173">
        <v>1691564330</v>
      </c>
      <c r="E450" s="173">
        <v>193362911.10000002</v>
      </c>
    </row>
    <row r="451" spans="3:5">
      <c r="C451" s="174" t="s">
        <v>712</v>
      </c>
      <c r="D451" s="171">
        <v>53828367</v>
      </c>
      <c r="E451" s="171">
        <v>0</v>
      </c>
    </row>
    <row r="452" spans="3:5">
      <c r="C452" s="175" t="s">
        <v>713</v>
      </c>
      <c r="D452" s="171">
        <v>73520872</v>
      </c>
      <c r="E452" s="171">
        <v>0</v>
      </c>
    </row>
    <row r="453" spans="3:5">
      <c r="C453" s="174" t="s">
        <v>714</v>
      </c>
      <c r="D453" s="171">
        <v>5000000</v>
      </c>
      <c r="E453" s="171">
        <v>0</v>
      </c>
    </row>
    <row r="454" spans="3:5">
      <c r="C454" s="175" t="s">
        <v>715</v>
      </c>
      <c r="D454" s="171">
        <v>11814538</v>
      </c>
      <c r="E454" s="171">
        <v>0</v>
      </c>
    </row>
    <row r="455" spans="3:5">
      <c r="C455" s="174" t="s">
        <v>716</v>
      </c>
      <c r="D455" s="171">
        <v>16115496</v>
      </c>
      <c r="E455" s="171">
        <v>0</v>
      </c>
    </row>
    <row r="456" spans="3:5">
      <c r="C456" s="175" t="s">
        <v>717</v>
      </c>
      <c r="D456" s="171">
        <v>260000000</v>
      </c>
      <c r="E456" s="171">
        <v>0</v>
      </c>
    </row>
    <row r="457" spans="3:5">
      <c r="C457" s="174" t="s">
        <v>718</v>
      </c>
      <c r="D457" s="171">
        <v>2335247</v>
      </c>
      <c r="E457" s="171">
        <v>0</v>
      </c>
    </row>
    <row r="458" spans="3:5">
      <c r="C458" s="175" t="s">
        <v>719</v>
      </c>
      <c r="D458" s="171">
        <v>119460239</v>
      </c>
      <c r="E458" s="171">
        <v>0</v>
      </c>
    </row>
    <row r="459" spans="3:5">
      <c r="C459" s="174" t="s">
        <v>720</v>
      </c>
      <c r="D459" s="171">
        <v>7306888</v>
      </c>
      <c r="E459" s="171">
        <v>0</v>
      </c>
    </row>
    <row r="460" spans="3:5">
      <c r="C460" s="175" t="s">
        <v>721</v>
      </c>
      <c r="D460" s="171">
        <v>56778348</v>
      </c>
      <c r="E460" s="171">
        <v>54220954.729999997</v>
      </c>
    </row>
    <row r="461" spans="3:5">
      <c r="C461" s="174" t="s">
        <v>722</v>
      </c>
      <c r="D461" s="171">
        <v>2030470</v>
      </c>
      <c r="E461" s="171">
        <v>0</v>
      </c>
    </row>
    <row r="462" spans="3:5">
      <c r="C462" s="175" t="s">
        <v>723</v>
      </c>
      <c r="D462" s="171">
        <v>7851414</v>
      </c>
      <c r="E462" s="171">
        <v>0</v>
      </c>
    </row>
    <row r="463" spans="3:5">
      <c r="C463" s="174" t="s">
        <v>724</v>
      </c>
      <c r="D463" s="171">
        <v>2030470</v>
      </c>
      <c r="E463" s="171">
        <v>0</v>
      </c>
    </row>
    <row r="464" spans="3:5">
      <c r="C464" s="175" t="s">
        <v>725</v>
      </c>
      <c r="D464" s="171">
        <v>1340925</v>
      </c>
      <c r="E464" s="171">
        <v>0</v>
      </c>
    </row>
    <row r="465" spans="3:5">
      <c r="C465" s="174" t="s">
        <v>726</v>
      </c>
      <c r="D465" s="171">
        <v>1394931</v>
      </c>
      <c r="E465" s="171">
        <v>0</v>
      </c>
    </row>
    <row r="466" spans="3:5">
      <c r="C466" s="175" t="s">
        <v>727</v>
      </c>
      <c r="D466" s="171">
        <v>20000000</v>
      </c>
      <c r="E466" s="171">
        <v>0</v>
      </c>
    </row>
    <row r="467" spans="3:5">
      <c r="C467" s="174" t="s">
        <v>728</v>
      </c>
      <c r="D467" s="171">
        <v>20000000</v>
      </c>
      <c r="E467" s="171">
        <v>0</v>
      </c>
    </row>
    <row r="468" spans="3:5">
      <c r="C468" s="175" t="s">
        <v>729</v>
      </c>
      <c r="D468" s="171">
        <v>145075093</v>
      </c>
      <c r="E468" s="171">
        <v>0</v>
      </c>
    </row>
    <row r="469" spans="3:5">
      <c r="C469" s="174" t="s">
        <v>730</v>
      </c>
      <c r="D469" s="171">
        <v>20000000</v>
      </c>
      <c r="E469" s="171">
        <v>0</v>
      </c>
    </row>
    <row r="470" spans="3:5">
      <c r="C470" s="175" t="s">
        <v>731</v>
      </c>
      <c r="D470" s="171">
        <v>85571997</v>
      </c>
      <c r="E470" s="171">
        <v>0</v>
      </c>
    </row>
    <row r="471" spans="3:5">
      <c r="C471" s="174" t="s">
        <v>732</v>
      </c>
      <c r="D471" s="171">
        <v>12438836</v>
      </c>
      <c r="E471" s="171">
        <v>16135237.869999999</v>
      </c>
    </row>
    <row r="472" spans="3:5">
      <c r="C472" s="175" t="s">
        <v>733</v>
      </c>
      <c r="D472" s="171">
        <v>100453305</v>
      </c>
      <c r="E472" s="171">
        <v>67069987.700000003</v>
      </c>
    </row>
    <row r="473" spans="3:5">
      <c r="C473" s="174" t="s">
        <v>734</v>
      </c>
      <c r="D473" s="171">
        <v>83357913</v>
      </c>
      <c r="E473" s="171">
        <v>31262092.129999999</v>
      </c>
    </row>
    <row r="474" spans="3:5">
      <c r="C474" s="175" t="s">
        <v>735</v>
      </c>
      <c r="D474" s="171">
        <v>354098605</v>
      </c>
      <c r="E474" s="171">
        <v>0</v>
      </c>
    </row>
    <row r="475" spans="3:5">
      <c r="C475" s="174" t="s">
        <v>736</v>
      </c>
      <c r="D475" s="171">
        <v>8000000</v>
      </c>
      <c r="E475" s="171">
        <v>0</v>
      </c>
    </row>
    <row r="476" spans="3:5">
      <c r="C476" s="175" t="s">
        <v>737</v>
      </c>
      <c r="D476" s="171">
        <v>10217612</v>
      </c>
      <c r="E476" s="171">
        <v>0</v>
      </c>
    </row>
    <row r="477" spans="3:5">
      <c r="C477" s="174" t="s">
        <v>738</v>
      </c>
      <c r="D477" s="171">
        <v>90994893</v>
      </c>
      <c r="E477" s="171">
        <v>24674638.670000002</v>
      </c>
    </row>
    <row r="478" spans="3:5">
      <c r="C478" s="175" t="s">
        <v>739</v>
      </c>
      <c r="D478" s="171">
        <v>42029812</v>
      </c>
      <c r="E478" s="171">
        <v>0</v>
      </c>
    </row>
    <row r="479" spans="3:5">
      <c r="C479" s="174" t="s">
        <v>740</v>
      </c>
      <c r="D479" s="171">
        <v>18486497</v>
      </c>
      <c r="E479" s="171">
        <v>0</v>
      </c>
    </row>
    <row r="480" spans="3:5">
      <c r="C480" s="175" t="s">
        <v>741</v>
      </c>
      <c r="D480" s="171">
        <v>10000000</v>
      </c>
      <c r="E480" s="171">
        <v>0</v>
      </c>
    </row>
    <row r="481" spans="3:5">
      <c r="C481" s="174" t="s">
        <v>742</v>
      </c>
      <c r="D481" s="171">
        <v>50031562</v>
      </c>
      <c r="E481" s="171">
        <v>0</v>
      </c>
    </row>
    <row r="482" spans="3:5">
      <c r="C482" s="175" t="s">
        <v>743</v>
      </c>
      <c r="D482" s="171">
        <v>0</v>
      </c>
      <c r="E482" s="171">
        <v>0</v>
      </c>
    </row>
    <row r="483" spans="3:5">
      <c r="C483" s="172" t="s">
        <v>245</v>
      </c>
      <c r="D483" s="173">
        <v>144309643</v>
      </c>
      <c r="E483" s="173">
        <v>42001907.799999997</v>
      </c>
    </row>
    <row r="484" spans="3:5">
      <c r="C484" s="175" t="s">
        <v>744</v>
      </c>
      <c r="D484" s="171">
        <v>19999999</v>
      </c>
      <c r="E484" s="171">
        <v>11392651.82</v>
      </c>
    </row>
    <row r="485" spans="3:5">
      <c r="C485" s="174" t="s">
        <v>745</v>
      </c>
      <c r="D485" s="171">
        <v>41000000</v>
      </c>
      <c r="E485" s="171">
        <v>30609255.98</v>
      </c>
    </row>
    <row r="486" spans="3:5">
      <c r="C486" s="175" t="s">
        <v>740</v>
      </c>
      <c r="D486" s="171">
        <v>83309644</v>
      </c>
      <c r="E486" s="171">
        <v>0</v>
      </c>
    </row>
    <row r="487" spans="3:5">
      <c r="C487" s="174" t="s">
        <v>265</v>
      </c>
      <c r="D487" s="171">
        <v>491426007</v>
      </c>
      <c r="E487" s="171">
        <v>253608619</v>
      </c>
    </row>
    <row r="488" spans="3:5">
      <c r="C488" s="172" t="s">
        <v>243</v>
      </c>
      <c r="D488" s="173">
        <v>471426007</v>
      </c>
      <c r="E488" s="173">
        <v>241916442.69</v>
      </c>
    </row>
    <row r="489" spans="3:5">
      <c r="C489" s="174" t="s">
        <v>746</v>
      </c>
      <c r="D489" s="171">
        <v>4603072</v>
      </c>
      <c r="E489" s="171">
        <v>0</v>
      </c>
    </row>
    <row r="490" spans="3:5">
      <c r="C490" s="175" t="s">
        <v>747</v>
      </c>
      <c r="D490" s="171">
        <v>48240000</v>
      </c>
      <c r="E490" s="171">
        <v>12264749.610000001</v>
      </c>
    </row>
    <row r="491" spans="3:5">
      <c r="C491" s="174" t="s">
        <v>748</v>
      </c>
      <c r="D491" s="171">
        <v>789735</v>
      </c>
      <c r="E491" s="171">
        <v>0</v>
      </c>
    </row>
    <row r="492" spans="3:5">
      <c r="C492" s="175" t="s">
        <v>749</v>
      </c>
      <c r="D492" s="171">
        <v>4810533</v>
      </c>
      <c r="E492" s="171">
        <v>0</v>
      </c>
    </row>
    <row r="493" spans="3:5">
      <c r="C493" s="174" t="s">
        <v>750</v>
      </c>
      <c r="D493" s="171">
        <v>62021281</v>
      </c>
      <c r="E493" s="171">
        <v>0</v>
      </c>
    </row>
    <row r="494" spans="3:5">
      <c r="C494" s="175" t="s">
        <v>751</v>
      </c>
      <c r="D494" s="171">
        <v>20787154</v>
      </c>
      <c r="E494" s="171">
        <v>0</v>
      </c>
    </row>
    <row r="495" spans="3:5">
      <c r="C495" s="174" t="s">
        <v>752</v>
      </c>
      <c r="D495" s="171">
        <v>2523769</v>
      </c>
      <c r="E495" s="171">
        <v>0</v>
      </c>
    </row>
    <row r="496" spans="3:5">
      <c r="C496" s="175" t="s">
        <v>753</v>
      </c>
      <c r="D496" s="171">
        <v>10947984</v>
      </c>
      <c r="E496" s="171">
        <v>3181189.17</v>
      </c>
    </row>
    <row r="497" spans="3:5">
      <c r="C497" s="174" t="s">
        <v>754</v>
      </c>
      <c r="D497" s="171">
        <v>97282052</v>
      </c>
      <c r="E497" s="171">
        <v>70992529.920000002</v>
      </c>
    </row>
    <row r="498" spans="3:5">
      <c r="C498" s="175" t="s">
        <v>755</v>
      </c>
      <c r="D498" s="171">
        <v>6944551</v>
      </c>
      <c r="E498" s="171">
        <v>0</v>
      </c>
    </row>
    <row r="499" spans="3:5">
      <c r="C499" s="174" t="s">
        <v>756</v>
      </c>
      <c r="D499" s="171">
        <v>45173787</v>
      </c>
      <c r="E499" s="171">
        <v>32517980</v>
      </c>
    </row>
    <row r="500" spans="3:5">
      <c r="C500" s="175" t="s">
        <v>757</v>
      </c>
      <c r="D500" s="171">
        <v>6944551</v>
      </c>
      <c r="E500" s="171">
        <v>0</v>
      </c>
    </row>
    <row r="501" spans="3:5">
      <c r="C501" s="174" t="s">
        <v>758</v>
      </c>
      <c r="D501" s="171">
        <v>955159</v>
      </c>
      <c r="E501" s="171">
        <v>0</v>
      </c>
    </row>
    <row r="502" spans="3:5">
      <c r="C502" s="175" t="s">
        <v>759</v>
      </c>
      <c r="D502" s="171">
        <v>10000000</v>
      </c>
      <c r="E502" s="171">
        <v>0</v>
      </c>
    </row>
    <row r="503" spans="3:5">
      <c r="C503" s="174" t="s">
        <v>760</v>
      </c>
      <c r="D503" s="171">
        <v>32379976</v>
      </c>
      <c r="E503" s="171">
        <v>28050885</v>
      </c>
    </row>
    <row r="504" spans="3:5">
      <c r="C504" s="175" t="s">
        <v>761</v>
      </c>
      <c r="D504" s="171">
        <v>8081935</v>
      </c>
      <c r="E504" s="171">
        <v>0</v>
      </c>
    </row>
    <row r="505" spans="3:5">
      <c r="C505" s="174" t="s">
        <v>762</v>
      </c>
      <c r="D505" s="171">
        <v>43776923</v>
      </c>
      <c r="E505" s="171">
        <v>34287040.989999995</v>
      </c>
    </row>
    <row r="506" spans="3:5">
      <c r="C506" s="175" t="s">
        <v>763</v>
      </c>
      <c r="D506" s="171">
        <v>30998493</v>
      </c>
      <c r="E506" s="171">
        <v>16457016</v>
      </c>
    </row>
    <row r="507" spans="3:5">
      <c r="C507" s="174" t="s">
        <v>764</v>
      </c>
      <c r="D507" s="171">
        <v>34165052</v>
      </c>
      <c r="E507" s="171">
        <v>44165052</v>
      </c>
    </row>
    <row r="508" spans="3:5">
      <c r="C508" s="172" t="s">
        <v>245</v>
      </c>
      <c r="D508" s="173">
        <v>20000000</v>
      </c>
      <c r="E508" s="173">
        <v>11692176.310000001</v>
      </c>
    </row>
    <row r="509" spans="3:5">
      <c r="C509" s="174" t="s">
        <v>765</v>
      </c>
      <c r="D509" s="171">
        <v>20000000</v>
      </c>
      <c r="E509" s="171">
        <v>11692176.310000001</v>
      </c>
    </row>
    <row r="510" spans="3:5">
      <c r="C510" s="174" t="s">
        <v>764</v>
      </c>
      <c r="D510" s="171">
        <v>0</v>
      </c>
      <c r="E510" s="171">
        <v>0</v>
      </c>
    </row>
    <row r="511" spans="3:5">
      <c r="C511" s="172" t="s">
        <v>246</v>
      </c>
      <c r="D511" s="173">
        <v>0</v>
      </c>
      <c r="E511" s="173">
        <v>0</v>
      </c>
    </row>
    <row r="512" spans="3:5">
      <c r="C512" s="170" t="s">
        <v>764</v>
      </c>
      <c r="D512" s="171">
        <v>0</v>
      </c>
      <c r="E512" s="171">
        <v>0</v>
      </c>
    </row>
    <row r="513" spans="3:5">
      <c r="C513" s="174" t="s">
        <v>251</v>
      </c>
      <c r="D513" s="171">
        <v>464694984</v>
      </c>
      <c r="E513" s="171">
        <v>36483618.659999996</v>
      </c>
    </row>
    <row r="514" spans="3:5">
      <c r="C514" s="172" t="s">
        <v>243</v>
      </c>
      <c r="D514" s="173">
        <v>464694984</v>
      </c>
      <c r="E514" s="173">
        <v>24273366.899999999</v>
      </c>
    </row>
    <row r="515" spans="3:5">
      <c r="C515" s="174" t="s">
        <v>766</v>
      </c>
      <c r="D515" s="171">
        <v>2799546</v>
      </c>
      <c r="E515" s="171">
        <v>0</v>
      </c>
    </row>
    <row r="516" spans="3:5">
      <c r="C516" s="175" t="s">
        <v>767</v>
      </c>
      <c r="D516" s="171">
        <v>1256445</v>
      </c>
      <c r="E516" s="171">
        <v>0</v>
      </c>
    </row>
    <row r="517" spans="3:5">
      <c r="C517" s="174" t="s">
        <v>768</v>
      </c>
      <c r="D517" s="171">
        <v>2799546</v>
      </c>
      <c r="E517" s="171">
        <v>0</v>
      </c>
    </row>
    <row r="518" spans="3:5">
      <c r="C518" s="175" t="s">
        <v>769</v>
      </c>
      <c r="D518" s="171">
        <v>15000000</v>
      </c>
      <c r="E518" s="171">
        <v>7032201.9199999999</v>
      </c>
    </row>
    <row r="519" spans="3:5">
      <c r="C519" s="174" t="s">
        <v>770</v>
      </c>
      <c r="D519" s="171">
        <v>10611201</v>
      </c>
      <c r="E519" s="171">
        <v>0</v>
      </c>
    </row>
    <row r="520" spans="3:5">
      <c r="C520" s="175" t="s">
        <v>771</v>
      </c>
      <c r="D520" s="171">
        <v>29646707</v>
      </c>
      <c r="E520" s="171">
        <v>0</v>
      </c>
    </row>
    <row r="521" spans="3:5">
      <c r="C521" s="174" t="s">
        <v>772</v>
      </c>
      <c r="D521" s="171">
        <v>425768</v>
      </c>
      <c r="E521" s="171">
        <v>0</v>
      </c>
    </row>
    <row r="522" spans="3:5">
      <c r="C522" s="175" t="s">
        <v>773</v>
      </c>
      <c r="D522" s="171">
        <v>37397609</v>
      </c>
      <c r="E522" s="171">
        <v>0</v>
      </c>
    </row>
    <row r="523" spans="3:5">
      <c r="C523" s="174" t="s">
        <v>774</v>
      </c>
      <c r="D523" s="171">
        <v>4920242</v>
      </c>
      <c r="E523" s="171">
        <v>0</v>
      </c>
    </row>
    <row r="524" spans="3:5">
      <c r="C524" s="175" t="s">
        <v>775</v>
      </c>
      <c r="D524" s="171">
        <v>18284533</v>
      </c>
      <c r="E524" s="171">
        <v>0</v>
      </c>
    </row>
    <row r="525" spans="3:5">
      <c r="C525" s="174" t="s">
        <v>776</v>
      </c>
      <c r="D525" s="171">
        <v>6106338</v>
      </c>
      <c r="E525" s="171">
        <v>0</v>
      </c>
    </row>
    <row r="526" spans="3:5">
      <c r="C526" s="175" t="s">
        <v>777</v>
      </c>
      <c r="D526" s="171">
        <v>7364658</v>
      </c>
      <c r="E526" s="171">
        <v>0</v>
      </c>
    </row>
    <row r="527" spans="3:5">
      <c r="C527" s="174" t="s">
        <v>778</v>
      </c>
      <c r="D527" s="171">
        <v>5129592</v>
      </c>
      <c r="E527" s="171">
        <v>0</v>
      </c>
    </row>
    <row r="528" spans="3:5">
      <c r="C528" s="175" t="s">
        <v>779</v>
      </c>
      <c r="D528" s="171">
        <v>13752724</v>
      </c>
      <c r="E528" s="171">
        <v>0</v>
      </c>
    </row>
    <row r="529" spans="3:5">
      <c r="C529" s="174" t="s">
        <v>780</v>
      </c>
      <c r="D529" s="171">
        <v>7379600</v>
      </c>
      <c r="E529" s="171">
        <v>0</v>
      </c>
    </row>
    <row r="530" spans="3:5">
      <c r="C530" s="175" t="s">
        <v>781</v>
      </c>
      <c r="D530" s="171">
        <v>23744168</v>
      </c>
      <c r="E530" s="171">
        <v>0</v>
      </c>
    </row>
    <row r="531" spans="3:5">
      <c r="C531" s="174" t="s">
        <v>782</v>
      </c>
      <c r="D531" s="171">
        <v>13421241</v>
      </c>
      <c r="E531" s="171">
        <v>0</v>
      </c>
    </row>
    <row r="532" spans="3:5">
      <c r="C532" s="174" t="s">
        <v>783</v>
      </c>
      <c r="D532" s="171">
        <v>5137508</v>
      </c>
      <c r="E532" s="171">
        <v>0</v>
      </c>
    </row>
    <row r="533" spans="3:5">
      <c r="C533" s="175" t="s">
        <v>784</v>
      </c>
      <c r="D533" s="171">
        <v>15774478</v>
      </c>
      <c r="E533" s="171">
        <v>0</v>
      </c>
    </row>
    <row r="534" spans="3:5">
      <c r="C534" s="174" t="s">
        <v>785</v>
      </c>
      <c r="D534" s="171">
        <v>65464844</v>
      </c>
      <c r="E534" s="171">
        <v>0</v>
      </c>
    </row>
    <row r="535" spans="3:5">
      <c r="C535" s="175" t="s">
        <v>786</v>
      </c>
      <c r="D535" s="171">
        <v>5000000</v>
      </c>
      <c r="E535" s="171">
        <v>0</v>
      </c>
    </row>
    <row r="536" spans="3:5">
      <c r="C536" s="170" t="s">
        <v>787</v>
      </c>
      <c r="D536" s="171">
        <v>32081839</v>
      </c>
      <c r="E536" s="171">
        <v>0</v>
      </c>
    </row>
    <row r="537" spans="3:5">
      <c r="C537" s="174" t="s">
        <v>788</v>
      </c>
      <c r="D537" s="171">
        <v>102065877</v>
      </c>
      <c r="E537" s="171">
        <v>17241164.98</v>
      </c>
    </row>
    <row r="538" spans="3:5">
      <c r="C538" s="174" t="s">
        <v>789</v>
      </c>
      <c r="D538" s="171">
        <v>39130520</v>
      </c>
      <c r="E538" s="171">
        <v>0</v>
      </c>
    </row>
    <row r="539" spans="3:5">
      <c r="C539" s="172" t="s">
        <v>245</v>
      </c>
      <c r="D539" s="173">
        <v>0</v>
      </c>
      <c r="E539" s="173">
        <v>12210251.76</v>
      </c>
    </row>
    <row r="540" spans="3:5">
      <c r="C540" s="170" t="s">
        <v>790</v>
      </c>
      <c r="D540" s="171">
        <v>0</v>
      </c>
      <c r="E540" s="171">
        <v>12210251.76</v>
      </c>
    </row>
    <row r="541" spans="3:5">
      <c r="C541" s="174" t="s">
        <v>252</v>
      </c>
      <c r="D541" s="171">
        <v>1838115789</v>
      </c>
      <c r="E541" s="171">
        <v>555428413.63</v>
      </c>
    </row>
    <row r="542" spans="3:5">
      <c r="C542" s="172" t="s">
        <v>243</v>
      </c>
      <c r="D542" s="173">
        <v>1587700010</v>
      </c>
      <c r="E542" s="173">
        <v>499866289.17999995</v>
      </c>
    </row>
    <row r="543" spans="3:5">
      <c r="C543" s="175" t="s">
        <v>791</v>
      </c>
      <c r="D543" s="171">
        <v>2030470</v>
      </c>
      <c r="E543" s="171">
        <v>0</v>
      </c>
    </row>
    <row r="544" spans="3:5">
      <c r="C544" s="174" t="s">
        <v>792</v>
      </c>
      <c r="D544" s="171">
        <v>4127067</v>
      </c>
      <c r="E544" s="171">
        <v>0</v>
      </c>
    </row>
    <row r="545" spans="3:5">
      <c r="C545" s="175" t="s">
        <v>793</v>
      </c>
      <c r="D545" s="171">
        <v>1253439</v>
      </c>
      <c r="E545" s="171">
        <v>0</v>
      </c>
    </row>
    <row r="546" spans="3:5">
      <c r="C546" s="174" t="s">
        <v>794</v>
      </c>
      <c r="D546" s="171">
        <v>44422301</v>
      </c>
      <c r="E546" s="171">
        <v>0</v>
      </c>
    </row>
    <row r="547" spans="3:5">
      <c r="C547" s="175" t="s">
        <v>795</v>
      </c>
      <c r="D547" s="171">
        <v>2030470</v>
      </c>
      <c r="E547" s="171">
        <v>0</v>
      </c>
    </row>
    <row r="548" spans="3:5">
      <c r="C548" s="174" t="s">
        <v>796</v>
      </c>
      <c r="D548" s="171">
        <v>73589468</v>
      </c>
      <c r="E548" s="171">
        <v>0</v>
      </c>
    </row>
    <row r="549" spans="3:5">
      <c r="C549" s="175" t="s">
        <v>797</v>
      </c>
      <c r="D549" s="171">
        <v>791841</v>
      </c>
      <c r="E549" s="171">
        <v>0</v>
      </c>
    </row>
    <row r="550" spans="3:5">
      <c r="C550" s="174" t="s">
        <v>798</v>
      </c>
      <c r="D550" s="171">
        <v>481336</v>
      </c>
      <c r="E550" s="171">
        <v>0</v>
      </c>
    </row>
    <row r="551" spans="3:5">
      <c r="C551" s="175" t="s">
        <v>799</v>
      </c>
      <c r="D551" s="171">
        <v>10909446</v>
      </c>
      <c r="E551" s="171">
        <v>0</v>
      </c>
    </row>
    <row r="552" spans="3:5">
      <c r="C552" s="174" t="s">
        <v>800</v>
      </c>
      <c r="D552" s="171">
        <v>20000000</v>
      </c>
      <c r="E552" s="171">
        <v>0</v>
      </c>
    </row>
    <row r="553" spans="3:5">
      <c r="C553" s="175" t="s">
        <v>801</v>
      </c>
      <c r="D553" s="171">
        <v>2088607</v>
      </c>
      <c r="E553" s="171">
        <v>0</v>
      </c>
    </row>
    <row r="554" spans="3:5">
      <c r="C554" s="174" t="s">
        <v>802</v>
      </c>
      <c r="D554" s="171">
        <v>93000000</v>
      </c>
      <c r="E554" s="171">
        <v>0</v>
      </c>
    </row>
    <row r="555" spans="3:5">
      <c r="C555" s="175" t="s">
        <v>803</v>
      </c>
      <c r="D555" s="171">
        <v>3614249</v>
      </c>
      <c r="E555" s="171">
        <v>0</v>
      </c>
    </row>
    <row r="556" spans="3:5">
      <c r="C556" s="174" t="s">
        <v>804</v>
      </c>
      <c r="D556" s="171">
        <v>20000000</v>
      </c>
      <c r="E556" s="171">
        <v>20000000</v>
      </c>
    </row>
    <row r="557" spans="3:5">
      <c r="C557" s="175" t="s">
        <v>805</v>
      </c>
      <c r="D557" s="171">
        <v>791841</v>
      </c>
      <c r="E557" s="171">
        <v>0</v>
      </c>
    </row>
    <row r="558" spans="3:5">
      <c r="C558" s="174" t="s">
        <v>806</v>
      </c>
      <c r="D558" s="171">
        <v>20000000</v>
      </c>
      <c r="E558" s="171">
        <v>0</v>
      </c>
    </row>
    <row r="559" spans="3:5">
      <c r="C559" s="175" t="s">
        <v>807</v>
      </c>
      <c r="D559" s="171">
        <v>2753439</v>
      </c>
      <c r="E559" s="171">
        <v>0</v>
      </c>
    </row>
    <row r="560" spans="3:5">
      <c r="C560" s="174" t="s">
        <v>808</v>
      </c>
      <c r="D560" s="171">
        <v>20000000</v>
      </c>
      <c r="E560" s="171">
        <v>20000000</v>
      </c>
    </row>
    <row r="561" spans="3:5">
      <c r="C561" s="175" t="s">
        <v>809</v>
      </c>
      <c r="D561" s="171">
        <v>141167282</v>
      </c>
      <c r="E561" s="171">
        <v>0</v>
      </c>
    </row>
    <row r="562" spans="3:5">
      <c r="C562" s="174" t="s">
        <v>810</v>
      </c>
      <c r="D562" s="171">
        <v>29000000</v>
      </c>
      <c r="E562" s="171">
        <v>0</v>
      </c>
    </row>
    <row r="563" spans="3:5">
      <c r="C563" s="175" t="s">
        <v>811</v>
      </c>
      <c r="D563" s="171">
        <v>9467926</v>
      </c>
      <c r="E563" s="171">
        <v>1201320.6599999999</v>
      </c>
    </row>
    <row r="564" spans="3:5">
      <c r="C564" s="174" t="s">
        <v>812</v>
      </c>
      <c r="D564" s="171">
        <v>261078074</v>
      </c>
      <c r="E564" s="171">
        <v>0</v>
      </c>
    </row>
    <row r="565" spans="3:5">
      <c r="C565" s="175" t="s">
        <v>813</v>
      </c>
      <c r="D565" s="171">
        <v>20000000</v>
      </c>
      <c r="E565" s="171">
        <v>20000000</v>
      </c>
    </row>
    <row r="566" spans="3:5">
      <c r="C566" s="174" t="s">
        <v>814</v>
      </c>
      <c r="D566" s="171">
        <v>10000000</v>
      </c>
      <c r="E566" s="171">
        <v>0</v>
      </c>
    </row>
    <row r="567" spans="3:5">
      <c r="C567" s="175" t="s">
        <v>815</v>
      </c>
      <c r="D567" s="171">
        <v>0</v>
      </c>
      <c r="E567" s="171">
        <v>31273062</v>
      </c>
    </row>
    <row r="568" spans="3:5">
      <c r="C568" s="174" t="s">
        <v>816</v>
      </c>
      <c r="D568" s="171">
        <v>52764804</v>
      </c>
      <c r="E568" s="171">
        <v>8563663.9299999997</v>
      </c>
    </row>
    <row r="569" spans="3:5">
      <c r="C569" s="175" t="s">
        <v>817</v>
      </c>
      <c r="D569" s="171">
        <v>5000000</v>
      </c>
      <c r="E569" s="171">
        <v>0</v>
      </c>
    </row>
    <row r="570" spans="3:5">
      <c r="C570" s="174" t="s">
        <v>818</v>
      </c>
      <c r="D570" s="171">
        <v>23291774</v>
      </c>
      <c r="E570" s="171">
        <v>12847955.949999999</v>
      </c>
    </row>
    <row r="571" spans="3:5">
      <c r="C571" s="175" t="s">
        <v>819</v>
      </c>
      <c r="D571" s="171">
        <v>124198927</v>
      </c>
      <c r="E571" s="171">
        <v>198441047.16</v>
      </c>
    </row>
    <row r="572" spans="3:5">
      <c r="C572" s="174" t="s">
        <v>820</v>
      </c>
      <c r="D572" s="171">
        <v>165440861</v>
      </c>
      <c r="E572" s="171">
        <v>81100897.329999998</v>
      </c>
    </row>
    <row r="573" spans="3:5">
      <c r="C573" s="175" t="s">
        <v>821</v>
      </c>
      <c r="D573" s="171">
        <v>10000000</v>
      </c>
      <c r="E573" s="171">
        <v>19034684.27</v>
      </c>
    </row>
    <row r="574" spans="3:5">
      <c r="C574" s="174" t="s">
        <v>822</v>
      </c>
      <c r="D574" s="171">
        <v>14508081</v>
      </c>
      <c r="E574" s="171">
        <v>3294886.39</v>
      </c>
    </row>
    <row r="575" spans="3:5">
      <c r="C575" s="175" t="s">
        <v>823</v>
      </c>
      <c r="D575" s="171">
        <v>73950835</v>
      </c>
      <c r="E575" s="171">
        <v>38777353.359999999</v>
      </c>
    </row>
    <row r="576" spans="3:5">
      <c r="C576" s="174" t="s">
        <v>824</v>
      </c>
      <c r="D576" s="171">
        <v>19889640</v>
      </c>
      <c r="E576" s="171">
        <v>4462456.12</v>
      </c>
    </row>
    <row r="577" spans="3:5">
      <c r="C577" s="175" t="s">
        <v>825</v>
      </c>
      <c r="D577" s="171">
        <v>20159965</v>
      </c>
      <c r="E577" s="171">
        <v>0</v>
      </c>
    </row>
    <row r="578" spans="3:5">
      <c r="C578" s="174" t="s">
        <v>826</v>
      </c>
      <c r="D578" s="171">
        <v>77445249</v>
      </c>
      <c r="E578" s="171">
        <v>0</v>
      </c>
    </row>
    <row r="579" spans="3:5">
      <c r="C579" s="175" t="s">
        <v>827</v>
      </c>
      <c r="D579" s="171">
        <v>2000000</v>
      </c>
      <c r="E579" s="171">
        <v>0</v>
      </c>
    </row>
    <row r="580" spans="3:5">
      <c r="C580" s="174" t="s">
        <v>828</v>
      </c>
      <c r="D580" s="171">
        <v>10000000</v>
      </c>
      <c r="E580" s="171">
        <v>0</v>
      </c>
    </row>
    <row r="581" spans="3:5">
      <c r="C581" s="175" t="s">
        <v>829</v>
      </c>
      <c r="D581" s="171">
        <v>2000000</v>
      </c>
      <c r="E581" s="171">
        <v>0</v>
      </c>
    </row>
    <row r="582" spans="3:5">
      <c r="C582" s="170" t="s">
        <v>830</v>
      </c>
      <c r="D582" s="171">
        <v>85653451</v>
      </c>
      <c r="E582" s="171">
        <v>0</v>
      </c>
    </row>
    <row r="583" spans="3:5">
      <c r="C583" s="174" t="s">
        <v>831</v>
      </c>
      <c r="D583" s="171">
        <v>35520682</v>
      </c>
      <c r="E583" s="171">
        <v>33744648</v>
      </c>
    </row>
    <row r="584" spans="3:5">
      <c r="C584" s="174" t="s">
        <v>832</v>
      </c>
      <c r="D584" s="171">
        <v>16689757</v>
      </c>
      <c r="E584" s="171">
        <v>0</v>
      </c>
    </row>
    <row r="585" spans="3:5">
      <c r="C585" s="174" t="s">
        <v>833</v>
      </c>
      <c r="D585" s="171">
        <v>56588728</v>
      </c>
      <c r="E585" s="171">
        <v>7124314.0099999998</v>
      </c>
    </row>
    <row r="586" spans="3:5">
      <c r="C586" s="172" t="s">
        <v>245</v>
      </c>
      <c r="D586" s="173">
        <v>250415779</v>
      </c>
      <c r="E586" s="173">
        <v>55562124.450000003</v>
      </c>
    </row>
    <row r="587" spans="3:5">
      <c r="C587" s="175" t="s">
        <v>834</v>
      </c>
      <c r="D587" s="171">
        <v>162716893</v>
      </c>
      <c r="E587" s="171">
        <v>0</v>
      </c>
    </row>
    <row r="588" spans="3:5">
      <c r="C588" s="174" t="s">
        <v>835</v>
      </c>
      <c r="D588" s="171">
        <v>7797132</v>
      </c>
      <c r="E588" s="171">
        <v>4742824.6500000004</v>
      </c>
    </row>
    <row r="589" spans="3:5">
      <c r="C589" s="175" t="s">
        <v>836</v>
      </c>
      <c r="D589" s="171">
        <v>40125835</v>
      </c>
      <c r="E589" s="171">
        <v>27303230.850000001</v>
      </c>
    </row>
    <row r="590" spans="3:5">
      <c r="C590" s="174" t="s">
        <v>837</v>
      </c>
      <c r="D590" s="171">
        <v>924915</v>
      </c>
      <c r="E590" s="171">
        <v>0</v>
      </c>
    </row>
    <row r="591" spans="3:5">
      <c r="C591" s="175" t="s">
        <v>838</v>
      </c>
      <c r="D591" s="171">
        <v>38851004</v>
      </c>
      <c r="E591" s="171">
        <v>23516068.949999999</v>
      </c>
    </row>
    <row r="592" spans="3:5">
      <c r="C592" s="174" t="s">
        <v>839</v>
      </c>
      <c r="D592" s="171">
        <v>0</v>
      </c>
      <c r="E592" s="171">
        <v>0</v>
      </c>
    </row>
    <row r="593" spans="3:5">
      <c r="C593" s="174" t="s">
        <v>266</v>
      </c>
      <c r="D593" s="171">
        <v>590800924</v>
      </c>
      <c r="E593" s="171">
        <v>321624591.53999996</v>
      </c>
    </row>
    <row r="594" spans="3:5">
      <c r="C594" s="172" t="s">
        <v>243</v>
      </c>
      <c r="D594" s="173">
        <v>432160924</v>
      </c>
      <c r="E594" s="173">
        <v>311468065.82999998</v>
      </c>
    </row>
    <row r="595" spans="3:5">
      <c r="C595" s="175" t="s">
        <v>840</v>
      </c>
      <c r="D595" s="171">
        <v>10954464</v>
      </c>
      <c r="E595" s="171">
        <v>0</v>
      </c>
    </row>
    <row r="596" spans="3:5">
      <c r="C596" s="174" t="s">
        <v>841</v>
      </c>
      <c r="D596" s="171">
        <v>0</v>
      </c>
      <c r="E596" s="171">
        <v>0</v>
      </c>
    </row>
    <row r="597" spans="3:5">
      <c r="C597" s="175" t="s">
        <v>842</v>
      </c>
      <c r="D597" s="171">
        <v>15000000</v>
      </c>
      <c r="E597" s="171">
        <v>0</v>
      </c>
    </row>
    <row r="598" spans="3:5">
      <c r="C598" s="174" t="s">
        <v>843</v>
      </c>
      <c r="D598" s="171">
        <v>5000000</v>
      </c>
      <c r="E598" s="171">
        <v>0</v>
      </c>
    </row>
    <row r="599" spans="3:5">
      <c r="C599" s="175" t="s">
        <v>844</v>
      </c>
      <c r="D599" s="171">
        <v>783418</v>
      </c>
      <c r="E599" s="171">
        <v>0</v>
      </c>
    </row>
    <row r="600" spans="3:5">
      <c r="C600" s="174" t="s">
        <v>845</v>
      </c>
      <c r="D600" s="171">
        <v>6726364</v>
      </c>
      <c r="E600" s="171">
        <v>0</v>
      </c>
    </row>
    <row r="601" spans="3:5">
      <c r="C601" s="175" t="s">
        <v>846</v>
      </c>
      <c r="D601" s="171">
        <v>783417</v>
      </c>
      <c r="E601" s="171">
        <v>0</v>
      </c>
    </row>
    <row r="602" spans="3:5">
      <c r="C602" s="174" t="s">
        <v>847</v>
      </c>
      <c r="D602" s="171">
        <v>0</v>
      </c>
      <c r="E602" s="171">
        <v>66216928.509999998</v>
      </c>
    </row>
    <row r="603" spans="3:5">
      <c r="C603" s="175" t="s">
        <v>848</v>
      </c>
      <c r="D603" s="171">
        <v>12066015</v>
      </c>
      <c r="E603" s="171">
        <v>0</v>
      </c>
    </row>
    <row r="604" spans="3:5">
      <c r="C604" s="174" t="s">
        <v>849</v>
      </c>
      <c r="D604" s="171">
        <v>3417914</v>
      </c>
      <c r="E604" s="171">
        <v>0</v>
      </c>
    </row>
    <row r="605" spans="3:5">
      <c r="C605" s="175" t="s">
        <v>850</v>
      </c>
      <c r="D605" s="171">
        <v>21182604</v>
      </c>
      <c r="E605" s="171">
        <v>0</v>
      </c>
    </row>
    <row r="606" spans="3:5">
      <c r="C606" s="174" t="s">
        <v>851</v>
      </c>
      <c r="D606" s="171">
        <v>0</v>
      </c>
      <c r="E606" s="171">
        <v>0</v>
      </c>
    </row>
    <row r="607" spans="3:5">
      <c r="C607" s="175" t="s">
        <v>852</v>
      </c>
      <c r="D607" s="171">
        <v>184848771</v>
      </c>
      <c r="E607" s="171">
        <v>119920162.43000001</v>
      </c>
    </row>
    <row r="608" spans="3:5">
      <c r="C608" s="174" t="s">
        <v>853</v>
      </c>
      <c r="D608" s="171">
        <v>55372480</v>
      </c>
      <c r="E608" s="171">
        <v>42578067.140000001</v>
      </c>
    </row>
    <row r="609" spans="3:5">
      <c r="C609" s="175" t="s">
        <v>854</v>
      </c>
      <c r="D609" s="171">
        <v>81505429</v>
      </c>
      <c r="E609" s="171">
        <v>61774717.82</v>
      </c>
    </row>
    <row r="610" spans="3:5">
      <c r="C610" s="175" t="s">
        <v>855</v>
      </c>
      <c r="D610" s="171">
        <v>2792904</v>
      </c>
      <c r="E610" s="171">
        <v>0</v>
      </c>
    </row>
    <row r="611" spans="3:5">
      <c r="C611" s="174" t="s">
        <v>856</v>
      </c>
      <c r="D611" s="171">
        <v>31727144</v>
      </c>
      <c r="E611" s="171">
        <v>20978189.93</v>
      </c>
    </row>
    <row r="612" spans="3:5">
      <c r="C612" s="172" t="s">
        <v>245</v>
      </c>
      <c r="D612" s="173">
        <v>158640000</v>
      </c>
      <c r="E612" s="173">
        <v>10156525.710000001</v>
      </c>
    </row>
    <row r="613" spans="3:5">
      <c r="C613" s="174" t="s">
        <v>857</v>
      </c>
      <c r="D613" s="171">
        <v>0</v>
      </c>
      <c r="E613" s="171">
        <v>10156525.710000001</v>
      </c>
    </row>
    <row r="614" spans="3:5">
      <c r="C614" s="170" t="s">
        <v>858</v>
      </c>
      <c r="D614" s="171">
        <v>158640000</v>
      </c>
      <c r="E614" s="171">
        <v>0</v>
      </c>
    </row>
    <row r="615" spans="3:5">
      <c r="C615" s="174" t="s">
        <v>253</v>
      </c>
      <c r="D615" s="171">
        <v>1210673472</v>
      </c>
      <c r="E615" s="171">
        <v>511220771.46000004</v>
      </c>
    </row>
    <row r="616" spans="3:5">
      <c r="C616" s="172" t="s">
        <v>243</v>
      </c>
      <c r="D616" s="173">
        <v>1067488608</v>
      </c>
      <c r="E616" s="173">
        <v>454394557.37</v>
      </c>
    </row>
    <row r="617" spans="3:5">
      <c r="C617" s="174" t="s">
        <v>859</v>
      </c>
      <c r="D617" s="171">
        <v>7940241</v>
      </c>
      <c r="E617" s="171">
        <v>0</v>
      </c>
    </row>
    <row r="618" spans="3:5">
      <c r="C618" s="175" t="s">
        <v>860</v>
      </c>
      <c r="D618" s="171">
        <v>1495764</v>
      </c>
      <c r="E618" s="171">
        <v>0</v>
      </c>
    </row>
    <row r="619" spans="3:5">
      <c r="C619" s="174" t="s">
        <v>861</v>
      </c>
      <c r="D619" s="171">
        <v>1124434</v>
      </c>
      <c r="E619" s="171">
        <v>0</v>
      </c>
    </row>
    <row r="620" spans="3:5">
      <c r="C620" s="175" t="s">
        <v>862</v>
      </c>
      <c r="D620" s="171">
        <v>4270029</v>
      </c>
      <c r="E620" s="171">
        <v>0</v>
      </c>
    </row>
    <row r="621" spans="3:5">
      <c r="C621" s="174" t="s">
        <v>863</v>
      </c>
      <c r="D621" s="171">
        <v>2595669</v>
      </c>
      <c r="E621" s="171">
        <v>0</v>
      </c>
    </row>
    <row r="622" spans="3:5">
      <c r="C622" s="175" t="s">
        <v>864</v>
      </c>
      <c r="D622" s="171">
        <v>705374</v>
      </c>
      <c r="E622" s="171">
        <v>0</v>
      </c>
    </row>
    <row r="623" spans="3:5">
      <c r="C623" s="174" t="s">
        <v>865</v>
      </c>
      <c r="D623" s="171">
        <v>4638767</v>
      </c>
      <c r="E623" s="171">
        <v>0</v>
      </c>
    </row>
    <row r="624" spans="3:5">
      <c r="C624" s="175" t="s">
        <v>866</v>
      </c>
      <c r="D624" s="171">
        <v>3752852</v>
      </c>
      <c r="E624" s="171">
        <v>0</v>
      </c>
    </row>
    <row r="625" spans="3:5">
      <c r="C625" s="174" t="s">
        <v>867</v>
      </c>
      <c r="D625" s="171">
        <v>27415214</v>
      </c>
      <c r="E625" s="171">
        <v>0</v>
      </c>
    </row>
    <row r="626" spans="3:5">
      <c r="C626" s="175" t="s">
        <v>868</v>
      </c>
      <c r="D626" s="171">
        <v>12244226</v>
      </c>
      <c r="E626" s="171">
        <v>0</v>
      </c>
    </row>
    <row r="627" spans="3:5">
      <c r="C627" s="174" t="s">
        <v>869</v>
      </c>
      <c r="D627" s="171">
        <v>1095313</v>
      </c>
      <c r="E627" s="171">
        <v>0</v>
      </c>
    </row>
    <row r="628" spans="3:5">
      <c r="C628" s="175" t="s">
        <v>870</v>
      </c>
      <c r="D628" s="171">
        <v>2565308</v>
      </c>
      <c r="E628" s="171">
        <v>0</v>
      </c>
    </row>
    <row r="629" spans="3:5">
      <c r="C629" s="174" t="s">
        <v>871</v>
      </c>
      <c r="D629" s="171">
        <v>2565308</v>
      </c>
      <c r="E629" s="171">
        <v>0</v>
      </c>
    </row>
    <row r="630" spans="3:5">
      <c r="C630" s="175" t="s">
        <v>872</v>
      </c>
      <c r="D630" s="171">
        <v>3765377</v>
      </c>
      <c r="E630" s="171">
        <v>0</v>
      </c>
    </row>
    <row r="631" spans="3:5">
      <c r="C631" s="174" t="s">
        <v>873</v>
      </c>
      <c r="D631" s="171">
        <v>1262818</v>
      </c>
      <c r="E631" s="171">
        <v>0</v>
      </c>
    </row>
    <row r="632" spans="3:5">
      <c r="C632" s="175" t="s">
        <v>874</v>
      </c>
      <c r="D632" s="171">
        <v>6646032</v>
      </c>
      <c r="E632" s="171">
        <v>0</v>
      </c>
    </row>
    <row r="633" spans="3:5">
      <c r="C633" s="174" t="s">
        <v>875</v>
      </c>
      <c r="D633" s="171">
        <v>31184647</v>
      </c>
      <c r="E633" s="171">
        <v>0</v>
      </c>
    </row>
    <row r="634" spans="3:5">
      <c r="C634" s="175" t="s">
        <v>876</v>
      </c>
      <c r="D634" s="171">
        <v>4684108</v>
      </c>
      <c r="E634" s="171">
        <v>0</v>
      </c>
    </row>
    <row r="635" spans="3:5">
      <c r="C635" s="174" t="s">
        <v>877</v>
      </c>
      <c r="D635" s="171">
        <v>6692496</v>
      </c>
      <c r="E635" s="171">
        <v>0</v>
      </c>
    </row>
    <row r="636" spans="3:5">
      <c r="C636" s="175" t="s">
        <v>878</v>
      </c>
      <c r="D636" s="171">
        <v>3693289</v>
      </c>
      <c r="E636" s="171">
        <v>0</v>
      </c>
    </row>
    <row r="637" spans="3:5">
      <c r="C637" s="174" t="s">
        <v>879</v>
      </c>
      <c r="D637" s="171">
        <v>2524063</v>
      </c>
      <c r="E637" s="171">
        <v>0</v>
      </c>
    </row>
    <row r="638" spans="3:5">
      <c r="C638" s="175" t="s">
        <v>880</v>
      </c>
      <c r="D638" s="171">
        <v>2524063</v>
      </c>
      <c r="E638" s="171">
        <v>0</v>
      </c>
    </row>
    <row r="639" spans="3:5">
      <c r="C639" s="174" t="s">
        <v>881</v>
      </c>
      <c r="D639" s="171">
        <v>25216142</v>
      </c>
      <c r="E639" s="171">
        <v>0</v>
      </c>
    </row>
    <row r="640" spans="3:5">
      <c r="C640" s="175" t="s">
        <v>882</v>
      </c>
      <c r="D640" s="171">
        <v>3067874</v>
      </c>
      <c r="E640" s="171">
        <v>0</v>
      </c>
    </row>
    <row r="641" spans="3:5">
      <c r="C641" s="174" t="s">
        <v>883</v>
      </c>
      <c r="D641" s="171">
        <v>3067874</v>
      </c>
      <c r="E641" s="171">
        <v>0</v>
      </c>
    </row>
    <row r="642" spans="3:5">
      <c r="C642" s="175" t="s">
        <v>884</v>
      </c>
      <c r="D642" s="171">
        <v>5120664</v>
      </c>
      <c r="E642" s="171">
        <v>0</v>
      </c>
    </row>
    <row r="643" spans="3:5">
      <c r="C643" s="174" t="s">
        <v>885</v>
      </c>
      <c r="D643" s="171">
        <v>4341063</v>
      </c>
      <c r="E643" s="171">
        <v>0</v>
      </c>
    </row>
    <row r="644" spans="3:5">
      <c r="C644" s="175" t="s">
        <v>886</v>
      </c>
      <c r="D644" s="171">
        <v>26140065</v>
      </c>
      <c r="E644" s="171">
        <v>18138376.890000001</v>
      </c>
    </row>
    <row r="645" spans="3:5">
      <c r="C645" s="174" t="s">
        <v>887</v>
      </c>
      <c r="D645" s="171">
        <v>5103076</v>
      </c>
      <c r="E645" s="171">
        <v>0</v>
      </c>
    </row>
    <row r="646" spans="3:5">
      <c r="C646" s="175" t="s">
        <v>888</v>
      </c>
      <c r="D646" s="171">
        <v>16757020</v>
      </c>
      <c r="E646" s="171">
        <v>7299772.79</v>
      </c>
    </row>
    <row r="647" spans="3:5">
      <c r="C647" s="174" t="s">
        <v>889</v>
      </c>
      <c r="D647" s="171">
        <v>10000000</v>
      </c>
      <c r="E647" s="171">
        <v>0</v>
      </c>
    </row>
    <row r="648" spans="3:5">
      <c r="C648" s="175" t="s">
        <v>890</v>
      </c>
      <c r="D648" s="171">
        <v>5000000</v>
      </c>
      <c r="E648" s="171">
        <v>0</v>
      </c>
    </row>
    <row r="649" spans="3:5">
      <c r="C649" s="174" t="s">
        <v>891</v>
      </c>
      <c r="D649" s="171">
        <v>2142699</v>
      </c>
      <c r="E649" s="171">
        <v>0</v>
      </c>
    </row>
    <row r="650" spans="3:5">
      <c r="C650" s="175" t="s">
        <v>892</v>
      </c>
      <c r="D650" s="171">
        <v>27143613</v>
      </c>
      <c r="E650" s="171">
        <v>0</v>
      </c>
    </row>
    <row r="651" spans="3:5">
      <c r="C651" s="174" t="s">
        <v>893</v>
      </c>
      <c r="D651" s="171">
        <v>136157143</v>
      </c>
      <c r="E651" s="171">
        <v>84224894.260000005</v>
      </c>
    </row>
    <row r="652" spans="3:5">
      <c r="C652" s="175" t="s">
        <v>894</v>
      </c>
      <c r="D652" s="171">
        <v>50946538</v>
      </c>
      <c r="E652" s="171">
        <v>38310156.57</v>
      </c>
    </row>
    <row r="653" spans="3:5">
      <c r="C653" s="174" t="s">
        <v>895</v>
      </c>
      <c r="D653" s="171">
        <v>8692036</v>
      </c>
      <c r="E653" s="171">
        <v>0</v>
      </c>
    </row>
    <row r="654" spans="3:5">
      <c r="C654" s="175" t="s">
        <v>896</v>
      </c>
      <c r="D654" s="171">
        <v>33489931</v>
      </c>
      <c r="E654" s="171">
        <v>0</v>
      </c>
    </row>
    <row r="655" spans="3:5">
      <c r="C655" s="174" t="s">
        <v>897</v>
      </c>
      <c r="D655" s="171">
        <v>29859567</v>
      </c>
      <c r="E655" s="171">
        <v>0</v>
      </c>
    </row>
    <row r="656" spans="3:5">
      <c r="C656" s="175" t="s">
        <v>898</v>
      </c>
      <c r="D656" s="171">
        <v>122935036</v>
      </c>
      <c r="E656" s="171">
        <v>111507030.48</v>
      </c>
    </row>
    <row r="657" spans="3:5">
      <c r="C657" s="174" t="s">
        <v>899</v>
      </c>
      <c r="D657" s="171">
        <v>38456580</v>
      </c>
      <c r="E657" s="171">
        <v>0</v>
      </c>
    </row>
    <row r="658" spans="3:5">
      <c r="C658" s="175" t="s">
        <v>900</v>
      </c>
      <c r="D658" s="171">
        <v>10000000</v>
      </c>
      <c r="E658" s="171">
        <v>0</v>
      </c>
    </row>
    <row r="659" spans="3:5">
      <c r="C659" s="174" t="s">
        <v>901</v>
      </c>
      <c r="D659" s="171">
        <v>20155391</v>
      </c>
      <c r="E659" s="171">
        <v>0</v>
      </c>
    </row>
    <row r="660" spans="3:5">
      <c r="C660" s="175" t="s">
        <v>902</v>
      </c>
      <c r="D660" s="171">
        <v>12275437</v>
      </c>
      <c r="E660" s="171">
        <v>0</v>
      </c>
    </row>
    <row r="661" spans="3:5">
      <c r="C661" s="174" t="s">
        <v>903</v>
      </c>
      <c r="D661" s="171">
        <v>30217777</v>
      </c>
      <c r="E661" s="171">
        <v>0</v>
      </c>
    </row>
    <row r="662" spans="3:5">
      <c r="C662" s="175" t="s">
        <v>904</v>
      </c>
      <c r="D662" s="171">
        <v>69223576</v>
      </c>
      <c r="E662" s="171">
        <v>17966428.23</v>
      </c>
    </row>
    <row r="663" spans="3:5">
      <c r="C663" s="174" t="s">
        <v>905</v>
      </c>
      <c r="D663" s="171">
        <v>100000000</v>
      </c>
      <c r="E663" s="171">
        <v>99999999.430000007</v>
      </c>
    </row>
    <row r="664" spans="3:5">
      <c r="C664" s="175" t="s">
        <v>906</v>
      </c>
      <c r="D664" s="171">
        <v>120757727</v>
      </c>
      <c r="E664" s="171">
        <v>76947898.719999999</v>
      </c>
    </row>
    <row r="665" spans="3:5">
      <c r="C665" s="174" t="s">
        <v>907</v>
      </c>
      <c r="D665" s="171">
        <v>15836387</v>
      </c>
      <c r="E665" s="171">
        <v>0</v>
      </c>
    </row>
    <row r="666" spans="3:5">
      <c r="C666" s="172" t="s">
        <v>245</v>
      </c>
      <c r="D666" s="173">
        <v>143184864</v>
      </c>
      <c r="E666" s="173">
        <v>56826214.089999996</v>
      </c>
    </row>
    <row r="667" spans="3:5">
      <c r="C667" s="174" t="s">
        <v>908</v>
      </c>
      <c r="D667" s="171">
        <v>46099145</v>
      </c>
      <c r="E667" s="171">
        <v>6707916.0999999996</v>
      </c>
    </row>
    <row r="668" spans="3:5">
      <c r="C668" s="175" t="s">
        <v>909</v>
      </c>
      <c r="D668" s="171">
        <v>54198739</v>
      </c>
      <c r="E668" s="171">
        <v>29705485.27</v>
      </c>
    </row>
    <row r="669" spans="3:5">
      <c r="C669" s="174" t="s">
        <v>910</v>
      </c>
      <c r="D669" s="171">
        <v>0</v>
      </c>
      <c r="E669" s="171">
        <v>0</v>
      </c>
    </row>
    <row r="670" spans="3:5">
      <c r="C670" s="174" t="s">
        <v>911</v>
      </c>
      <c r="D670" s="171">
        <v>42886980</v>
      </c>
      <c r="E670" s="171">
        <v>20412812.719999999</v>
      </c>
    </row>
    <row r="671" spans="3:5">
      <c r="C671" s="174" t="s">
        <v>267</v>
      </c>
      <c r="D671" s="171">
        <v>1498177270</v>
      </c>
      <c r="E671" s="171">
        <v>1236251787.1699998</v>
      </c>
    </row>
    <row r="672" spans="3:5">
      <c r="C672" s="172" t="s">
        <v>243</v>
      </c>
      <c r="D672" s="173">
        <v>1473680528</v>
      </c>
      <c r="E672" s="173">
        <v>1234546973.9099998</v>
      </c>
    </row>
    <row r="673" spans="3:5">
      <c r="C673" s="174" t="s">
        <v>912</v>
      </c>
      <c r="D673" s="171">
        <v>24072499</v>
      </c>
      <c r="E673" s="171">
        <v>0</v>
      </c>
    </row>
    <row r="674" spans="3:5">
      <c r="C674" s="175" t="s">
        <v>913</v>
      </c>
      <c r="D674" s="171">
        <v>15305469</v>
      </c>
      <c r="E674" s="171">
        <v>5167101.17</v>
      </c>
    </row>
    <row r="675" spans="3:5">
      <c r="C675" s="174" t="s">
        <v>914</v>
      </c>
      <c r="D675" s="171">
        <v>103320931</v>
      </c>
      <c r="E675" s="171">
        <v>626747573.16999996</v>
      </c>
    </row>
    <row r="676" spans="3:5">
      <c r="C676" s="175" t="s">
        <v>915</v>
      </c>
      <c r="D676" s="171">
        <v>7036873</v>
      </c>
      <c r="E676" s="171">
        <v>0</v>
      </c>
    </row>
    <row r="677" spans="3:5">
      <c r="C677" s="174" t="s">
        <v>916</v>
      </c>
      <c r="D677" s="171">
        <v>4844222</v>
      </c>
      <c r="E677" s="171">
        <v>0</v>
      </c>
    </row>
    <row r="678" spans="3:5">
      <c r="C678" s="175" t="s">
        <v>917</v>
      </c>
      <c r="D678" s="171">
        <v>18428206</v>
      </c>
      <c r="E678" s="171">
        <v>0</v>
      </c>
    </row>
    <row r="679" spans="3:5">
      <c r="C679" s="174" t="s">
        <v>918</v>
      </c>
      <c r="D679" s="171">
        <v>1875179</v>
      </c>
      <c r="E679" s="171">
        <v>0</v>
      </c>
    </row>
    <row r="680" spans="3:5">
      <c r="C680" s="175" t="s">
        <v>919</v>
      </c>
      <c r="D680" s="171">
        <v>11762181</v>
      </c>
      <c r="E680" s="171">
        <v>0</v>
      </c>
    </row>
    <row r="681" spans="3:5">
      <c r="C681" s="174" t="s">
        <v>920</v>
      </c>
      <c r="D681" s="171">
        <v>4844222</v>
      </c>
      <c r="E681" s="171">
        <v>0</v>
      </c>
    </row>
    <row r="682" spans="3:5">
      <c r="C682" s="175" t="s">
        <v>921</v>
      </c>
      <c r="D682" s="171">
        <v>7036873</v>
      </c>
      <c r="E682" s="171">
        <v>0</v>
      </c>
    </row>
    <row r="683" spans="3:5">
      <c r="C683" s="174" t="s">
        <v>922</v>
      </c>
      <c r="D683" s="171">
        <v>57467939</v>
      </c>
      <c r="E683" s="171">
        <v>0</v>
      </c>
    </row>
    <row r="684" spans="3:5">
      <c r="C684" s="175" t="s">
        <v>923</v>
      </c>
      <c r="D684" s="171">
        <v>62745808</v>
      </c>
      <c r="E684" s="171">
        <v>32376278.98</v>
      </c>
    </row>
    <row r="685" spans="3:5">
      <c r="C685" s="174" t="s">
        <v>924</v>
      </c>
      <c r="D685" s="171">
        <v>8679557</v>
      </c>
      <c r="E685" s="171">
        <v>0</v>
      </c>
    </row>
    <row r="686" spans="3:5">
      <c r="C686" s="175" t="s">
        <v>925</v>
      </c>
      <c r="D686" s="171">
        <v>30000000</v>
      </c>
      <c r="E686" s="171">
        <v>30000000</v>
      </c>
    </row>
    <row r="687" spans="3:5">
      <c r="C687" s="174" t="s">
        <v>926</v>
      </c>
      <c r="D687" s="171">
        <v>9195495</v>
      </c>
      <c r="E687" s="171">
        <v>9195495</v>
      </c>
    </row>
    <row r="688" spans="3:5">
      <c r="C688" s="175" t="s">
        <v>927</v>
      </c>
      <c r="D688" s="171">
        <v>22405690</v>
      </c>
      <c r="E688" s="171">
        <v>22405690</v>
      </c>
    </row>
    <row r="689" spans="3:5">
      <c r="C689" s="174" t="s">
        <v>928</v>
      </c>
      <c r="D689" s="171">
        <v>5229408</v>
      </c>
      <c r="E689" s="171">
        <v>0</v>
      </c>
    </row>
    <row r="690" spans="3:5">
      <c r="C690" s="175" t="s">
        <v>929</v>
      </c>
      <c r="D690" s="171">
        <v>24706655</v>
      </c>
      <c r="E690" s="171">
        <v>24000000</v>
      </c>
    </row>
    <row r="691" spans="3:5">
      <c r="C691" s="174" t="s">
        <v>930</v>
      </c>
      <c r="D691" s="171">
        <v>20000000</v>
      </c>
      <c r="E691" s="171">
        <v>0</v>
      </c>
    </row>
    <row r="692" spans="3:5">
      <c r="C692" s="175" t="s">
        <v>931</v>
      </c>
      <c r="D692" s="171">
        <v>25000000</v>
      </c>
      <c r="E692" s="171">
        <v>25000000</v>
      </c>
    </row>
    <row r="693" spans="3:5">
      <c r="C693" s="174" t="s">
        <v>932</v>
      </c>
      <c r="D693" s="171">
        <v>30000000</v>
      </c>
      <c r="E693" s="171">
        <v>34654794.509999998</v>
      </c>
    </row>
    <row r="694" spans="3:5">
      <c r="C694" s="175" t="s">
        <v>933</v>
      </c>
      <c r="D694" s="171">
        <v>2929951</v>
      </c>
      <c r="E694" s="171">
        <v>0</v>
      </c>
    </row>
    <row r="695" spans="3:5">
      <c r="C695" s="174" t="s">
        <v>934</v>
      </c>
      <c r="D695" s="171">
        <v>5137508</v>
      </c>
      <c r="E695" s="171">
        <v>0</v>
      </c>
    </row>
    <row r="696" spans="3:5">
      <c r="C696" s="175" t="s">
        <v>935</v>
      </c>
      <c r="D696" s="171">
        <v>2929951</v>
      </c>
      <c r="E696" s="171">
        <v>0</v>
      </c>
    </row>
    <row r="697" spans="3:5">
      <c r="C697" s="174" t="s">
        <v>936</v>
      </c>
      <c r="D697" s="171">
        <v>4368873</v>
      </c>
      <c r="E697" s="171">
        <v>0</v>
      </c>
    </row>
    <row r="698" spans="3:5">
      <c r="C698" s="175" t="s">
        <v>937</v>
      </c>
      <c r="D698" s="171">
        <v>7204080</v>
      </c>
      <c r="E698" s="171">
        <v>0</v>
      </c>
    </row>
    <row r="699" spans="3:5">
      <c r="C699" s="174" t="s">
        <v>938</v>
      </c>
      <c r="D699" s="171">
        <v>3004912</v>
      </c>
      <c r="E699" s="171">
        <v>0</v>
      </c>
    </row>
    <row r="700" spans="3:5">
      <c r="C700" s="175" t="s">
        <v>939</v>
      </c>
      <c r="D700" s="171">
        <v>65620558</v>
      </c>
      <c r="E700" s="171">
        <v>16204640.67</v>
      </c>
    </row>
    <row r="701" spans="3:5">
      <c r="C701" s="174" t="s">
        <v>940</v>
      </c>
      <c r="D701" s="171">
        <v>3687187</v>
      </c>
      <c r="E701" s="171">
        <v>0</v>
      </c>
    </row>
    <row r="702" spans="3:5">
      <c r="C702" s="175" t="s">
        <v>941</v>
      </c>
      <c r="D702" s="171">
        <v>3687187</v>
      </c>
      <c r="E702" s="171">
        <v>0</v>
      </c>
    </row>
    <row r="703" spans="3:5">
      <c r="C703" s="174" t="s">
        <v>942</v>
      </c>
      <c r="D703" s="171">
        <v>13975681</v>
      </c>
      <c r="E703" s="171">
        <v>0</v>
      </c>
    </row>
    <row r="704" spans="3:5">
      <c r="C704" s="175" t="s">
        <v>943</v>
      </c>
      <c r="D704" s="171">
        <v>10152268</v>
      </c>
      <c r="E704" s="171">
        <v>0</v>
      </c>
    </row>
    <row r="705" spans="3:5">
      <c r="C705" s="174" t="s">
        <v>944</v>
      </c>
      <c r="D705" s="171">
        <v>70946399</v>
      </c>
      <c r="E705" s="171">
        <v>0</v>
      </c>
    </row>
    <row r="706" spans="3:5">
      <c r="C706" s="175" t="s">
        <v>945</v>
      </c>
      <c r="D706" s="171">
        <v>736903086</v>
      </c>
      <c r="E706" s="171">
        <v>408795400.41000003</v>
      </c>
    </row>
    <row r="707" spans="3:5">
      <c r="C707" s="174" t="s">
        <v>946</v>
      </c>
      <c r="D707" s="171">
        <v>49175680</v>
      </c>
      <c r="E707" s="171">
        <v>0</v>
      </c>
    </row>
    <row r="708" spans="3:5">
      <c r="C708" s="172" t="s">
        <v>245</v>
      </c>
      <c r="D708" s="173">
        <v>24496742</v>
      </c>
      <c r="E708" s="173">
        <v>1704813.26</v>
      </c>
    </row>
    <row r="709" spans="3:5">
      <c r="C709" s="174" t="s">
        <v>947</v>
      </c>
      <c r="D709" s="171">
        <v>0</v>
      </c>
      <c r="E709" s="171">
        <v>1704813.26</v>
      </c>
    </row>
    <row r="710" spans="3:5">
      <c r="C710" s="175" t="s">
        <v>948</v>
      </c>
      <c r="D710" s="171">
        <v>16198552</v>
      </c>
      <c r="E710" s="171">
        <v>0</v>
      </c>
    </row>
    <row r="711" spans="3:5">
      <c r="C711" s="174" t="s">
        <v>949</v>
      </c>
      <c r="D711" s="171">
        <v>0</v>
      </c>
      <c r="E711" s="171">
        <v>0</v>
      </c>
    </row>
    <row r="712" spans="3:5">
      <c r="C712" s="170" t="s">
        <v>950</v>
      </c>
      <c r="D712" s="171">
        <v>8298190</v>
      </c>
      <c r="E712" s="171">
        <v>0</v>
      </c>
    </row>
    <row r="713" spans="3:5">
      <c r="C713" s="174" t="s">
        <v>268</v>
      </c>
      <c r="D713" s="171">
        <v>4905265143</v>
      </c>
      <c r="E713" s="171">
        <v>820165029.83000004</v>
      </c>
    </row>
    <row r="714" spans="3:5">
      <c r="C714" s="172" t="s">
        <v>243</v>
      </c>
      <c r="D714" s="173">
        <v>1890790749</v>
      </c>
      <c r="E714" s="173">
        <v>708930443.98000002</v>
      </c>
    </row>
    <row r="715" spans="3:5">
      <c r="C715" s="174" t="s">
        <v>951</v>
      </c>
      <c r="D715" s="171">
        <v>793946</v>
      </c>
      <c r="E715" s="171">
        <v>0</v>
      </c>
    </row>
    <row r="716" spans="3:5">
      <c r="C716" s="175" t="s">
        <v>952</v>
      </c>
      <c r="D716" s="171">
        <v>2411805</v>
      </c>
      <c r="E716" s="171">
        <v>0</v>
      </c>
    </row>
    <row r="717" spans="3:5">
      <c r="C717" s="174" t="s">
        <v>953</v>
      </c>
      <c r="D717" s="171">
        <v>900000000</v>
      </c>
      <c r="E717" s="171">
        <v>161856687.22</v>
      </c>
    </row>
    <row r="718" spans="3:5">
      <c r="C718" s="175" t="s">
        <v>954</v>
      </c>
      <c r="D718" s="171">
        <v>0</v>
      </c>
      <c r="E718" s="171">
        <v>0</v>
      </c>
    </row>
    <row r="719" spans="3:5">
      <c r="C719" s="174" t="s">
        <v>955</v>
      </c>
      <c r="D719" s="171">
        <v>793946</v>
      </c>
      <c r="E719" s="171">
        <v>0</v>
      </c>
    </row>
    <row r="720" spans="3:5">
      <c r="C720" s="175" t="s">
        <v>956</v>
      </c>
      <c r="D720" s="171">
        <v>7036874</v>
      </c>
      <c r="E720" s="171">
        <v>0</v>
      </c>
    </row>
    <row r="721" spans="3:5">
      <c r="C721" s="174" t="s">
        <v>957</v>
      </c>
      <c r="D721" s="171">
        <v>1288275</v>
      </c>
      <c r="E721" s="171">
        <v>0</v>
      </c>
    </row>
    <row r="722" spans="3:5">
      <c r="C722" s="175" t="s">
        <v>958</v>
      </c>
      <c r="D722" s="171">
        <v>793946</v>
      </c>
      <c r="E722" s="171">
        <v>0</v>
      </c>
    </row>
    <row r="723" spans="3:5">
      <c r="C723" s="174" t="s">
        <v>959</v>
      </c>
      <c r="D723" s="171">
        <v>1830442</v>
      </c>
      <c r="E723" s="171">
        <v>0</v>
      </c>
    </row>
    <row r="724" spans="3:5">
      <c r="C724" s="175" t="s">
        <v>960</v>
      </c>
      <c r="D724" s="171">
        <v>12210754</v>
      </c>
      <c r="E724" s="171">
        <v>0</v>
      </c>
    </row>
    <row r="725" spans="3:5">
      <c r="C725" s="174" t="s">
        <v>961</v>
      </c>
      <c r="D725" s="171">
        <v>50000000</v>
      </c>
      <c r="E725" s="171">
        <v>0</v>
      </c>
    </row>
    <row r="726" spans="3:5">
      <c r="C726" s="175" t="s">
        <v>962</v>
      </c>
      <c r="D726" s="171">
        <v>60004371</v>
      </c>
      <c r="E726" s="171">
        <v>25826601</v>
      </c>
    </row>
    <row r="727" spans="3:5">
      <c r="C727" s="174" t="s">
        <v>963</v>
      </c>
      <c r="D727" s="171">
        <v>5000000</v>
      </c>
      <c r="E727" s="171">
        <v>0</v>
      </c>
    </row>
    <row r="728" spans="3:5">
      <c r="C728" s="174" t="s">
        <v>964</v>
      </c>
      <c r="D728" s="171">
        <v>97691808</v>
      </c>
      <c r="E728" s="171">
        <v>15605301.939999999</v>
      </c>
    </row>
    <row r="729" spans="3:5">
      <c r="C729" s="175" t="s">
        <v>965</v>
      </c>
      <c r="D729" s="171">
        <v>223697782</v>
      </c>
      <c r="E729" s="171">
        <v>139643726.64000005</v>
      </c>
    </row>
    <row r="730" spans="3:5">
      <c r="C730" s="174" t="s">
        <v>966</v>
      </c>
      <c r="D730" s="171">
        <v>76016568</v>
      </c>
      <c r="E730" s="171">
        <v>42635863.219999999</v>
      </c>
    </row>
    <row r="731" spans="3:5">
      <c r="C731" s="175" t="s">
        <v>967</v>
      </c>
      <c r="D731" s="171">
        <v>1386356</v>
      </c>
      <c r="E731" s="171">
        <v>0</v>
      </c>
    </row>
    <row r="732" spans="3:5">
      <c r="C732" s="174" t="s">
        <v>968</v>
      </c>
      <c r="D732" s="171">
        <v>2571728</v>
      </c>
      <c r="E732" s="171">
        <v>0</v>
      </c>
    </row>
    <row r="733" spans="3:5">
      <c r="C733" s="175" t="s">
        <v>969</v>
      </c>
      <c r="D733" s="171">
        <v>1658212</v>
      </c>
      <c r="E733" s="171">
        <v>0</v>
      </c>
    </row>
    <row r="734" spans="3:5">
      <c r="C734" s="174" t="s">
        <v>970</v>
      </c>
      <c r="D734" s="171">
        <v>1658212</v>
      </c>
      <c r="E734" s="171">
        <v>0</v>
      </c>
    </row>
    <row r="735" spans="3:5">
      <c r="C735" s="175" t="s">
        <v>971</v>
      </c>
      <c r="D735" s="171">
        <v>1386356</v>
      </c>
      <c r="E735" s="171">
        <v>0</v>
      </c>
    </row>
    <row r="736" spans="3:5">
      <c r="C736" s="174" t="s">
        <v>972</v>
      </c>
      <c r="D736" s="171">
        <v>25000000</v>
      </c>
      <c r="E736" s="171">
        <v>0</v>
      </c>
    </row>
    <row r="737" spans="3:5">
      <c r="C737" s="175" t="s">
        <v>973</v>
      </c>
      <c r="D737" s="171">
        <v>145335</v>
      </c>
      <c r="E737" s="171">
        <v>0</v>
      </c>
    </row>
    <row r="738" spans="3:5">
      <c r="C738" s="174" t="s">
        <v>974</v>
      </c>
      <c r="D738" s="171">
        <v>1552464</v>
      </c>
      <c r="E738" s="171">
        <v>0</v>
      </c>
    </row>
    <row r="739" spans="3:5">
      <c r="C739" s="175" t="s">
        <v>975</v>
      </c>
      <c r="D739" s="171">
        <v>2408296</v>
      </c>
      <c r="E739" s="171">
        <v>0</v>
      </c>
    </row>
    <row r="740" spans="3:5">
      <c r="C740" s="174" t="s">
        <v>976</v>
      </c>
      <c r="D740" s="171">
        <v>1552464</v>
      </c>
      <c r="E740" s="171">
        <v>0</v>
      </c>
    </row>
    <row r="741" spans="3:5">
      <c r="C741" s="174" t="s">
        <v>977</v>
      </c>
      <c r="D741" s="171">
        <v>1292069</v>
      </c>
      <c r="E741" s="171">
        <v>0</v>
      </c>
    </row>
    <row r="742" spans="3:5">
      <c r="C742" s="175" t="s">
        <v>978</v>
      </c>
      <c r="D742" s="171">
        <v>1292069</v>
      </c>
      <c r="E742" s="171">
        <v>0</v>
      </c>
    </row>
    <row r="743" spans="3:5">
      <c r="C743" s="174" t="s">
        <v>979</v>
      </c>
      <c r="D743" s="171">
        <v>1524615</v>
      </c>
      <c r="E743" s="171">
        <v>0</v>
      </c>
    </row>
    <row r="744" spans="3:5">
      <c r="C744" s="174" t="s">
        <v>980</v>
      </c>
      <c r="D744" s="171">
        <v>1524615</v>
      </c>
      <c r="E744" s="171">
        <v>0</v>
      </c>
    </row>
    <row r="745" spans="3:5">
      <c r="C745" s="175" t="s">
        <v>981</v>
      </c>
      <c r="D745" s="171">
        <v>1290217</v>
      </c>
      <c r="E745" s="171">
        <v>0</v>
      </c>
    </row>
    <row r="746" spans="3:5">
      <c r="C746" s="174" t="s">
        <v>982</v>
      </c>
      <c r="D746" s="171">
        <v>2467692</v>
      </c>
      <c r="E746" s="171">
        <v>0</v>
      </c>
    </row>
    <row r="747" spans="3:5">
      <c r="C747" s="175" t="s">
        <v>983</v>
      </c>
      <c r="D747" s="171">
        <v>1083448</v>
      </c>
      <c r="E747" s="171">
        <v>0</v>
      </c>
    </row>
    <row r="748" spans="3:5">
      <c r="C748" s="170" t="s">
        <v>984</v>
      </c>
      <c r="D748" s="171">
        <v>7000000</v>
      </c>
      <c r="E748" s="171">
        <v>2138187.2000000002</v>
      </c>
    </row>
    <row r="749" spans="3:5">
      <c r="C749" s="174" t="s">
        <v>985</v>
      </c>
      <c r="D749" s="171">
        <v>1083448</v>
      </c>
      <c r="E749" s="171">
        <v>0</v>
      </c>
    </row>
    <row r="750" spans="3:5">
      <c r="C750" s="174" t="s">
        <v>986</v>
      </c>
      <c r="D750" s="171">
        <v>1083448</v>
      </c>
      <c r="E750" s="171">
        <v>0</v>
      </c>
    </row>
    <row r="751" spans="3:5">
      <c r="C751" s="175" t="s">
        <v>987</v>
      </c>
      <c r="D751" s="171">
        <v>10000000</v>
      </c>
      <c r="E751" s="171">
        <v>25992815.760000002</v>
      </c>
    </row>
    <row r="752" spans="3:5">
      <c r="C752" s="174" t="s">
        <v>988</v>
      </c>
      <c r="D752" s="171">
        <v>49509381</v>
      </c>
      <c r="E752" s="171">
        <v>30245975</v>
      </c>
    </row>
    <row r="753" spans="3:5">
      <c r="C753" s="175" t="s">
        <v>989</v>
      </c>
      <c r="D753" s="171">
        <v>56815896</v>
      </c>
      <c r="E753" s="171">
        <v>40956579</v>
      </c>
    </row>
    <row r="754" spans="3:5">
      <c r="C754" s="174" t="s">
        <v>990</v>
      </c>
      <c r="D754" s="171">
        <v>53002068</v>
      </c>
      <c r="E754" s="171">
        <v>39276656</v>
      </c>
    </row>
    <row r="755" spans="3:5">
      <c r="C755" s="175" t="s">
        <v>991</v>
      </c>
      <c r="D755" s="171">
        <v>89928181</v>
      </c>
      <c r="E755" s="171">
        <v>89928181</v>
      </c>
    </row>
    <row r="756" spans="3:5">
      <c r="C756" s="174" t="s">
        <v>992</v>
      </c>
      <c r="D756" s="171">
        <v>93502610</v>
      </c>
      <c r="E756" s="171">
        <v>74136886</v>
      </c>
    </row>
    <row r="757" spans="3:5">
      <c r="C757" s="174" t="s">
        <v>993</v>
      </c>
      <c r="D757" s="171">
        <v>39501052</v>
      </c>
      <c r="E757" s="171">
        <v>20686984</v>
      </c>
    </row>
    <row r="758" spans="3:5">
      <c r="C758" s="172" t="s">
        <v>246</v>
      </c>
      <c r="D758" s="173">
        <v>3014474394</v>
      </c>
      <c r="E758" s="173">
        <v>111234585.84999999</v>
      </c>
    </row>
    <row r="759" spans="3:5">
      <c r="C759" s="174" t="s">
        <v>994</v>
      </c>
      <c r="D759" s="171">
        <v>3014474394</v>
      </c>
      <c r="E759" s="171">
        <v>111234585.84999999</v>
      </c>
    </row>
    <row r="760" spans="3:5">
      <c r="C760" s="174" t="s">
        <v>269</v>
      </c>
      <c r="D760" s="171">
        <v>708754976</v>
      </c>
      <c r="E760" s="171">
        <v>62920849.319999993</v>
      </c>
    </row>
    <row r="761" spans="3:5">
      <c r="C761" s="172" t="s">
        <v>243</v>
      </c>
      <c r="D761" s="173">
        <v>391443082</v>
      </c>
      <c r="E761" s="173">
        <v>62920849.319999993</v>
      </c>
    </row>
    <row r="762" spans="3:5">
      <c r="C762" s="174" t="s">
        <v>995</v>
      </c>
      <c r="D762" s="171">
        <v>53100000</v>
      </c>
      <c r="E762" s="171">
        <v>14929010.41</v>
      </c>
    </row>
    <row r="763" spans="3:5">
      <c r="C763" s="175" t="s">
        <v>996</v>
      </c>
      <c r="D763" s="171">
        <v>1000000</v>
      </c>
      <c r="E763" s="171">
        <v>0</v>
      </c>
    </row>
    <row r="764" spans="3:5">
      <c r="C764" s="174" t="s">
        <v>997</v>
      </c>
      <c r="D764" s="171">
        <v>4364944</v>
      </c>
      <c r="E764" s="171">
        <v>0</v>
      </c>
    </row>
    <row r="765" spans="3:5">
      <c r="C765" s="175" t="s">
        <v>998</v>
      </c>
      <c r="D765" s="171">
        <v>1875179</v>
      </c>
      <c r="E765" s="171">
        <v>0</v>
      </c>
    </row>
    <row r="766" spans="3:5">
      <c r="C766" s="174" t="s">
        <v>999</v>
      </c>
      <c r="D766" s="171">
        <v>6352861</v>
      </c>
      <c r="E766" s="171">
        <v>0</v>
      </c>
    </row>
    <row r="767" spans="3:5">
      <c r="C767" s="175" t="s">
        <v>1000</v>
      </c>
      <c r="D767" s="171">
        <v>3424658</v>
      </c>
      <c r="E767" s="171">
        <v>3191848.9</v>
      </c>
    </row>
    <row r="768" spans="3:5">
      <c r="C768" s="174" t="s">
        <v>1001</v>
      </c>
      <c r="D768" s="171">
        <v>2125528</v>
      </c>
      <c r="E768" s="171">
        <v>0</v>
      </c>
    </row>
    <row r="769" spans="3:5">
      <c r="C769" s="175" t="s">
        <v>1002</v>
      </c>
      <c r="D769" s="171">
        <v>11123796</v>
      </c>
      <c r="E769" s="171">
        <v>0</v>
      </c>
    </row>
    <row r="770" spans="3:5">
      <c r="C770" s="174" t="s">
        <v>1003</v>
      </c>
      <c r="D770" s="171">
        <v>1000000</v>
      </c>
      <c r="E770" s="171">
        <v>0</v>
      </c>
    </row>
    <row r="771" spans="3:5">
      <c r="C771" s="175" t="s">
        <v>1004</v>
      </c>
      <c r="D771" s="171">
        <v>19508354</v>
      </c>
      <c r="E771" s="171">
        <v>0</v>
      </c>
    </row>
    <row r="772" spans="3:5">
      <c r="C772" s="174" t="s">
        <v>1005</v>
      </c>
      <c r="D772" s="171">
        <v>87002149</v>
      </c>
      <c r="E772" s="171">
        <v>0</v>
      </c>
    </row>
    <row r="773" spans="3:5">
      <c r="C773" s="175" t="s">
        <v>1006</v>
      </c>
      <c r="D773" s="171">
        <v>20000000</v>
      </c>
      <c r="E773" s="171">
        <v>0</v>
      </c>
    </row>
    <row r="774" spans="3:5">
      <c r="C774" s="174" t="s">
        <v>1007</v>
      </c>
      <c r="D774" s="171">
        <v>498000</v>
      </c>
      <c r="E774" s="171">
        <v>0</v>
      </c>
    </row>
    <row r="775" spans="3:5">
      <c r="C775" s="174" t="s">
        <v>1008</v>
      </c>
      <c r="D775" s="171">
        <v>180067613</v>
      </c>
      <c r="E775" s="171">
        <v>44799990.009999998</v>
      </c>
    </row>
    <row r="776" spans="3:5">
      <c r="C776" s="172" t="s">
        <v>245</v>
      </c>
      <c r="D776" s="173">
        <v>306000000</v>
      </c>
      <c r="E776" s="173">
        <v>0</v>
      </c>
    </row>
    <row r="777" spans="3:5">
      <c r="C777" s="174" t="s">
        <v>1009</v>
      </c>
      <c r="D777" s="171">
        <v>306000000</v>
      </c>
      <c r="E777" s="171">
        <v>0</v>
      </c>
    </row>
    <row r="778" spans="3:5">
      <c r="C778" s="172" t="s">
        <v>247</v>
      </c>
      <c r="D778" s="173">
        <v>11311894</v>
      </c>
      <c r="E778" s="173">
        <v>0</v>
      </c>
    </row>
    <row r="779" spans="3:5">
      <c r="C779" s="170" t="s">
        <v>244</v>
      </c>
      <c r="D779" s="171">
        <v>11311894</v>
      </c>
      <c r="E779" s="171">
        <v>0</v>
      </c>
    </row>
    <row r="780" spans="3:5">
      <c r="C780" s="174" t="s">
        <v>270</v>
      </c>
      <c r="D780" s="171">
        <v>746919014</v>
      </c>
      <c r="E780" s="171">
        <v>243546082.64999998</v>
      </c>
    </row>
    <row r="781" spans="3:5">
      <c r="C781" s="172" t="s">
        <v>243</v>
      </c>
      <c r="D781" s="173">
        <v>706857248</v>
      </c>
      <c r="E781" s="173">
        <v>243546082.64999998</v>
      </c>
    </row>
    <row r="782" spans="3:5">
      <c r="C782" s="174" t="s">
        <v>244</v>
      </c>
      <c r="D782" s="171">
        <v>2459823</v>
      </c>
      <c r="E782" s="171">
        <v>0</v>
      </c>
    </row>
    <row r="783" spans="3:5">
      <c r="C783" s="175" t="s">
        <v>1010</v>
      </c>
      <c r="D783" s="171">
        <v>2782305</v>
      </c>
      <c r="E783" s="171">
        <v>0</v>
      </c>
    </row>
    <row r="784" spans="3:5">
      <c r="C784" s="174" t="s">
        <v>1011</v>
      </c>
      <c r="D784" s="171">
        <v>79196</v>
      </c>
      <c r="E784" s="171">
        <v>0</v>
      </c>
    </row>
    <row r="785" spans="3:5">
      <c r="C785" s="175" t="s">
        <v>1012</v>
      </c>
      <c r="D785" s="171">
        <v>2400521</v>
      </c>
      <c r="E785" s="171">
        <v>0</v>
      </c>
    </row>
    <row r="786" spans="3:5">
      <c r="C786" s="174" t="s">
        <v>1013</v>
      </c>
      <c r="D786" s="171">
        <v>2188169</v>
      </c>
      <c r="E786" s="171">
        <v>0</v>
      </c>
    </row>
    <row r="787" spans="3:5">
      <c r="C787" s="175" t="s">
        <v>1014</v>
      </c>
      <c r="D787" s="171">
        <v>4603072</v>
      </c>
      <c r="E787" s="171">
        <v>0</v>
      </c>
    </row>
    <row r="788" spans="3:5">
      <c r="C788" s="174" t="s">
        <v>1015</v>
      </c>
      <c r="D788" s="171">
        <v>1250434</v>
      </c>
      <c r="E788" s="171">
        <v>0</v>
      </c>
    </row>
    <row r="789" spans="3:5">
      <c r="C789" s="175" t="s">
        <v>1016</v>
      </c>
      <c r="D789" s="171">
        <v>2025413</v>
      </c>
      <c r="E789" s="171">
        <v>0</v>
      </c>
    </row>
    <row r="790" spans="3:5">
      <c r="C790" s="174" t="s">
        <v>1017</v>
      </c>
      <c r="D790" s="171">
        <v>2025413</v>
      </c>
      <c r="E790" s="171">
        <v>0</v>
      </c>
    </row>
    <row r="791" spans="3:5">
      <c r="C791" s="175" t="s">
        <v>1018</v>
      </c>
      <c r="D791" s="171">
        <v>3227211</v>
      </c>
      <c r="E791" s="171">
        <v>0</v>
      </c>
    </row>
    <row r="792" spans="3:5">
      <c r="C792" s="174" t="s">
        <v>1019</v>
      </c>
      <c r="D792" s="171">
        <v>2025413</v>
      </c>
      <c r="E792" s="171">
        <v>0</v>
      </c>
    </row>
    <row r="793" spans="3:5">
      <c r="C793" s="175" t="s">
        <v>1020</v>
      </c>
      <c r="D793" s="171">
        <v>5276742</v>
      </c>
      <c r="E793" s="171">
        <v>0</v>
      </c>
    </row>
    <row r="794" spans="3:5">
      <c r="C794" s="174" t="s">
        <v>1021</v>
      </c>
      <c r="D794" s="171">
        <v>2025413</v>
      </c>
      <c r="E794" s="171">
        <v>0</v>
      </c>
    </row>
    <row r="795" spans="3:5">
      <c r="C795" s="175" t="s">
        <v>1022</v>
      </c>
      <c r="D795" s="171">
        <v>2295673</v>
      </c>
      <c r="E795" s="171">
        <v>0</v>
      </c>
    </row>
    <row r="796" spans="3:5">
      <c r="C796" s="174" t="s">
        <v>1023</v>
      </c>
      <c r="D796" s="171">
        <v>119534</v>
      </c>
      <c r="E796" s="171">
        <v>0</v>
      </c>
    </row>
    <row r="797" spans="3:5">
      <c r="C797" s="174" t="s">
        <v>1024</v>
      </c>
      <c r="D797" s="171">
        <v>13000000</v>
      </c>
      <c r="E797" s="171">
        <v>0</v>
      </c>
    </row>
    <row r="798" spans="3:5">
      <c r="C798" s="175" t="s">
        <v>1025</v>
      </c>
      <c r="D798" s="171">
        <v>1000000</v>
      </c>
      <c r="E798" s="171">
        <v>0</v>
      </c>
    </row>
    <row r="799" spans="3:5">
      <c r="C799" s="174" t="s">
        <v>1026</v>
      </c>
      <c r="D799" s="171">
        <v>10000000</v>
      </c>
      <c r="E799" s="171">
        <v>0</v>
      </c>
    </row>
    <row r="800" spans="3:5">
      <c r="C800" s="175" t="s">
        <v>1027</v>
      </c>
      <c r="D800" s="171">
        <v>58125000</v>
      </c>
      <c r="E800" s="171">
        <v>0</v>
      </c>
    </row>
    <row r="801" spans="3:5">
      <c r="C801" s="174" t="s">
        <v>1028</v>
      </c>
      <c r="D801" s="171">
        <v>4302296</v>
      </c>
      <c r="E801" s="171">
        <v>0</v>
      </c>
    </row>
    <row r="802" spans="3:5">
      <c r="C802" s="174" t="s">
        <v>1029</v>
      </c>
      <c r="D802" s="171">
        <v>9738353</v>
      </c>
      <c r="E802" s="171">
        <v>0</v>
      </c>
    </row>
    <row r="803" spans="3:5">
      <c r="C803" s="174" t="s">
        <v>1030</v>
      </c>
      <c r="D803" s="171">
        <v>13086250</v>
      </c>
      <c r="E803" s="171">
        <v>0</v>
      </c>
    </row>
    <row r="804" spans="3:5">
      <c r="C804" s="175" t="s">
        <v>1031</v>
      </c>
      <c r="D804" s="171">
        <v>6062686</v>
      </c>
      <c r="E804" s="171">
        <v>0</v>
      </c>
    </row>
    <row r="805" spans="3:5">
      <c r="C805" s="174" t="s">
        <v>1032</v>
      </c>
      <c r="D805" s="171">
        <v>9738353</v>
      </c>
      <c r="E805" s="171">
        <v>0</v>
      </c>
    </row>
    <row r="806" spans="3:5">
      <c r="C806" s="175" t="s">
        <v>1033</v>
      </c>
      <c r="D806" s="171">
        <v>5105537</v>
      </c>
      <c r="E806" s="171">
        <v>0</v>
      </c>
    </row>
    <row r="807" spans="3:5">
      <c r="C807" s="174" t="s">
        <v>1034</v>
      </c>
      <c r="D807" s="171">
        <v>7331976</v>
      </c>
      <c r="E807" s="171">
        <v>0</v>
      </c>
    </row>
    <row r="808" spans="3:5">
      <c r="C808" s="175" t="s">
        <v>1035</v>
      </c>
      <c r="D808" s="171">
        <v>68635382</v>
      </c>
      <c r="E808" s="171">
        <v>26903338.800000001</v>
      </c>
    </row>
    <row r="809" spans="3:5">
      <c r="C809" s="174" t="s">
        <v>1036</v>
      </c>
      <c r="D809" s="171">
        <v>4088406</v>
      </c>
      <c r="E809" s="171">
        <v>0</v>
      </c>
    </row>
    <row r="810" spans="3:5">
      <c r="C810" s="175" t="s">
        <v>1037</v>
      </c>
      <c r="D810" s="171">
        <v>10523913</v>
      </c>
      <c r="E810" s="171">
        <v>0</v>
      </c>
    </row>
    <row r="811" spans="3:5">
      <c r="C811" s="174" t="s">
        <v>1038</v>
      </c>
      <c r="D811" s="171">
        <v>2151870</v>
      </c>
      <c r="E811" s="171">
        <v>0</v>
      </c>
    </row>
    <row r="812" spans="3:5">
      <c r="C812" s="175" t="s">
        <v>1039</v>
      </c>
      <c r="D812" s="171">
        <v>12430184</v>
      </c>
      <c r="E812" s="171">
        <v>0</v>
      </c>
    </row>
    <row r="813" spans="3:5">
      <c r="C813" s="174" t="s">
        <v>1040</v>
      </c>
      <c r="D813" s="171">
        <v>4088406</v>
      </c>
      <c r="E813" s="171">
        <v>0</v>
      </c>
    </row>
    <row r="814" spans="3:5">
      <c r="C814" s="175" t="s">
        <v>1041</v>
      </c>
      <c r="D814" s="171">
        <v>12185418</v>
      </c>
      <c r="E814" s="171">
        <v>0</v>
      </c>
    </row>
    <row r="815" spans="3:5">
      <c r="C815" s="174" t="s">
        <v>1042</v>
      </c>
      <c r="D815" s="171">
        <v>4312963</v>
      </c>
      <c r="E815" s="171">
        <v>0</v>
      </c>
    </row>
    <row r="816" spans="3:5">
      <c r="C816" s="175" t="s">
        <v>1043</v>
      </c>
      <c r="D816" s="171">
        <v>6723366</v>
      </c>
      <c r="E816" s="171">
        <v>0</v>
      </c>
    </row>
    <row r="817" spans="3:5">
      <c r="C817" s="174" t="s">
        <v>1044</v>
      </c>
      <c r="D817" s="171">
        <v>7333389</v>
      </c>
      <c r="E817" s="171">
        <v>0</v>
      </c>
    </row>
    <row r="818" spans="3:5">
      <c r="C818" s="175" t="s">
        <v>1045</v>
      </c>
      <c r="D818" s="171">
        <v>7296416</v>
      </c>
      <c r="E818" s="171">
        <v>0</v>
      </c>
    </row>
    <row r="819" spans="3:5">
      <c r="C819" s="174" t="s">
        <v>1046</v>
      </c>
      <c r="D819" s="171">
        <v>646004</v>
      </c>
      <c r="E819" s="171">
        <v>0</v>
      </c>
    </row>
    <row r="820" spans="3:5">
      <c r="C820" s="175" t="s">
        <v>1047</v>
      </c>
      <c r="D820" s="171">
        <v>18779624</v>
      </c>
      <c r="E820" s="171">
        <v>0</v>
      </c>
    </row>
    <row r="821" spans="3:5">
      <c r="C821" s="174" t="s">
        <v>1048</v>
      </c>
      <c r="D821" s="171">
        <v>7786208</v>
      </c>
      <c r="E821" s="171">
        <v>0</v>
      </c>
    </row>
    <row r="822" spans="3:5">
      <c r="C822" s="175" t="s">
        <v>1049</v>
      </c>
      <c r="D822" s="171">
        <v>44144214</v>
      </c>
      <c r="E822" s="171">
        <v>26376733.190000001</v>
      </c>
    </row>
    <row r="823" spans="3:5">
      <c r="C823" s="174" t="s">
        <v>1050</v>
      </c>
      <c r="D823" s="171">
        <v>232118496</v>
      </c>
      <c r="E823" s="171">
        <v>182898711.36999997</v>
      </c>
    </row>
    <row r="824" spans="3:5">
      <c r="C824" s="175" t="s">
        <v>1051</v>
      </c>
      <c r="D824" s="171">
        <v>12982145</v>
      </c>
      <c r="E824" s="171">
        <v>0</v>
      </c>
    </row>
    <row r="825" spans="3:5">
      <c r="C825" s="174" t="s">
        <v>1052</v>
      </c>
      <c r="D825" s="171">
        <v>78356061</v>
      </c>
      <c r="E825" s="171">
        <v>7367299.29</v>
      </c>
    </row>
    <row r="826" spans="3:5">
      <c r="C826" s="172" t="s">
        <v>245</v>
      </c>
      <c r="D826" s="173">
        <v>15596660</v>
      </c>
      <c r="E826" s="173">
        <v>0</v>
      </c>
    </row>
    <row r="827" spans="3:5">
      <c r="C827" s="174" t="s">
        <v>1053</v>
      </c>
      <c r="D827" s="171">
        <v>15596660</v>
      </c>
      <c r="E827" s="171">
        <v>0</v>
      </c>
    </row>
    <row r="828" spans="3:5">
      <c r="C828" s="174" t="s">
        <v>1054</v>
      </c>
      <c r="D828" s="171">
        <v>0</v>
      </c>
      <c r="E828" s="171">
        <v>0</v>
      </c>
    </row>
    <row r="829" spans="3:5">
      <c r="C829" s="172" t="s">
        <v>247</v>
      </c>
      <c r="D829" s="173">
        <v>24465106</v>
      </c>
      <c r="E829" s="173">
        <v>0</v>
      </c>
    </row>
    <row r="830" spans="3:5">
      <c r="C830" s="170" t="s">
        <v>244</v>
      </c>
      <c r="D830" s="171">
        <v>24465106</v>
      </c>
      <c r="E830" s="171">
        <v>0</v>
      </c>
    </row>
    <row r="831" spans="3:5">
      <c r="C831" s="174" t="s">
        <v>271</v>
      </c>
      <c r="D831" s="171">
        <v>1705111399</v>
      </c>
      <c r="E831" s="171">
        <v>668185483.60000002</v>
      </c>
    </row>
    <row r="832" spans="3:5">
      <c r="C832" s="172" t="s">
        <v>243</v>
      </c>
      <c r="D832" s="173">
        <v>1268788349</v>
      </c>
      <c r="E832" s="173">
        <v>588914362.80000007</v>
      </c>
    </row>
    <row r="833" spans="3:5">
      <c r="C833" s="174" t="s">
        <v>1055</v>
      </c>
      <c r="D833" s="171">
        <v>1573587</v>
      </c>
      <c r="E833" s="171">
        <v>0</v>
      </c>
    </row>
    <row r="834" spans="3:5">
      <c r="C834" s="175" t="s">
        <v>1056</v>
      </c>
      <c r="D834" s="171">
        <v>0</v>
      </c>
      <c r="E834" s="171">
        <v>0</v>
      </c>
    </row>
    <row r="835" spans="3:5">
      <c r="C835" s="174" t="s">
        <v>1057</v>
      </c>
      <c r="D835" s="171">
        <v>22400000</v>
      </c>
      <c r="E835" s="171">
        <v>4339804.99</v>
      </c>
    </row>
    <row r="836" spans="3:5">
      <c r="C836" s="175" t="s">
        <v>1058</v>
      </c>
      <c r="D836" s="171">
        <v>2413329</v>
      </c>
      <c r="E836" s="171">
        <v>0</v>
      </c>
    </row>
    <row r="837" spans="3:5">
      <c r="C837" s="174" t="s">
        <v>1059</v>
      </c>
      <c r="D837" s="171">
        <v>1301004</v>
      </c>
      <c r="E837" s="171">
        <v>0</v>
      </c>
    </row>
    <row r="838" spans="3:5">
      <c r="C838" s="175" t="s">
        <v>1060</v>
      </c>
      <c r="D838" s="171">
        <v>0</v>
      </c>
      <c r="E838" s="171">
        <v>16165338.41</v>
      </c>
    </row>
    <row r="839" spans="3:5">
      <c r="C839" s="174" t="s">
        <v>1061</v>
      </c>
      <c r="D839" s="171">
        <v>2413329</v>
      </c>
      <c r="E839" s="171">
        <v>0</v>
      </c>
    </row>
    <row r="840" spans="3:5">
      <c r="C840" s="175" t="s">
        <v>1062</v>
      </c>
      <c r="D840" s="171">
        <v>87233939</v>
      </c>
      <c r="E840" s="171">
        <v>0</v>
      </c>
    </row>
    <row r="841" spans="3:5">
      <c r="C841" s="174" t="s">
        <v>1063</v>
      </c>
      <c r="D841" s="171">
        <v>7995818</v>
      </c>
      <c r="E841" s="171">
        <v>0</v>
      </c>
    </row>
    <row r="842" spans="3:5">
      <c r="C842" s="175" t="s">
        <v>1064</v>
      </c>
      <c r="D842" s="171">
        <v>2654072</v>
      </c>
      <c r="E842" s="171">
        <v>0</v>
      </c>
    </row>
    <row r="843" spans="3:5">
      <c r="C843" s="174" t="s">
        <v>1065</v>
      </c>
      <c r="D843" s="171">
        <v>2654072</v>
      </c>
      <c r="E843" s="171">
        <v>0</v>
      </c>
    </row>
    <row r="844" spans="3:5">
      <c r="C844" s="175" t="s">
        <v>1066</v>
      </c>
      <c r="D844" s="171">
        <v>178414777</v>
      </c>
      <c r="E844" s="171">
        <v>0</v>
      </c>
    </row>
    <row r="845" spans="3:5">
      <c r="C845" s="174" t="s">
        <v>1067</v>
      </c>
      <c r="D845" s="171">
        <v>2654072</v>
      </c>
      <c r="E845" s="171">
        <v>0</v>
      </c>
    </row>
    <row r="846" spans="3:5">
      <c r="C846" s="175" t="s">
        <v>1068</v>
      </c>
      <c r="D846" s="171">
        <v>1865003</v>
      </c>
      <c r="E846" s="171">
        <v>0</v>
      </c>
    </row>
    <row r="847" spans="3:5">
      <c r="C847" s="174" t="s">
        <v>1069</v>
      </c>
      <c r="D847" s="171">
        <v>6083027</v>
      </c>
      <c r="E847" s="171">
        <v>0</v>
      </c>
    </row>
    <row r="848" spans="3:5">
      <c r="C848" s="175" t="s">
        <v>1070</v>
      </c>
      <c r="D848" s="171">
        <v>3261638</v>
      </c>
      <c r="E848" s="171">
        <v>0</v>
      </c>
    </row>
    <row r="849" spans="3:5">
      <c r="C849" s="174" t="s">
        <v>1071</v>
      </c>
      <c r="D849" s="171">
        <v>3560142</v>
      </c>
      <c r="E849" s="171">
        <v>0</v>
      </c>
    </row>
    <row r="850" spans="3:5">
      <c r="C850" s="175" t="s">
        <v>1072</v>
      </c>
      <c r="D850" s="171">
        <v>3532376</v>
      </c>
      <c r="E850" s="171">
        <v>0</v>
      </c>
    </row>
    <row r="851" spans="3:5">
      <c r="C851" s="174" t="s">
        <v>1073</v>
      </c>
      <c r="D851" s="171">
        <v>0</v>
      </c>
      <c r="E851" s="171">
        <v>21328058.879999999</v>
      </c>
    </row>
    <row r="852" spans="3:5">
      <c r="C852" s="175" t="s">
        <v>1074</v>
      </c>
      <c r="D852" s="171">
        <v>4016874</v>
      </c>
      <c r="E852" s="171">
        <v>0</v>
      </c>
    </row>
    <row r="853" spans="3:5">
      <c r="C853" s="174" t="s">
        <v>1075</v>
      </c>
      <c r="D853" s="171">
        <v>3443139</v>
      </c>
      <c r="E853" s="171">
        <v>0</v>
      </c>
    </row>
    <row r="854" spans="3:5">
      <c r="C854" s="175" t="s">
        <v>1076</v>
      </c>
      <c r="D854" s="171">
        <v>2954072</v>
      </c>
      <c r="E854" s="171">
        <v>0</v>
      </c>
    </row>
    <row r="855" spans="3:5">
      <c r="C855" s="174" t="s">
        <v>1077</v>
      </c>
      <c r="D855" s="171">
        <v>28000000</v>
      </c>
      <c r="E855" s="171">
        <v>0</v>
      </c>
    </row>
    <row r="856" spans="3:5">
      <c r="C856" s="175" t="s">
        <v>1078</v>
      </c>
      <c r="D856" s="171">
        <v>11218697</v>
      </c>
      <c r="E856" s="171">
        <v>0</v>
      </c>
    </row>
    <row r="857" spans="3:5">
      <c r="C857" s="174" t="s">
        <v>1079</v>
      </c>
      <c r="D857" s="171">
        <v>10000000</v>
      </c>
      <c r="E857" s="171">
        <v>10000000</v>
      </c>
    </row>
    <row r="858" spans="3:5">
      <c r="C858" s="175" t="s">
        <v>1080</v>
      </c>
      <c r="D858" s="171">
        <v>49169329</v>
      </c>
      <c r="E858" s="171">
        <v>29228964.440000001</v>
      </c>
    </row>
    <row r="859" spans="3:5">
      <c r="C859" s="174" t="s">
        <v>1081</v>
      </c>
      <c r="D859" s="171">
        <v>87144574</v>
      </c>
      <c r="E859" s="171">
        <v>62687049.5</v>
      </c>
    </row>
    <row r="860" spans="3:5">
      <c r="C860" s="175" t="s">
        <v>1082</v>
      </c>
      <c r="D860" s="171">
        <v>1301843</v>
      </c>
      <c r="E860" s="171">
        <v>0</v>
      </c>
    </row>
    <row r="861" spans="3:5">
      <c r="C861" s="174" t="s">
        <v>1083</v>
      </c>
      <c r="D861" s="171">
        <v>15000000</v>
      </c>
      <c r="E861" s="171">
        <v>0</v>
      </c>
    </row>
    <row r="862" spans="3:5">
      <c r="C862" s="175" t="s">
        <v>1084</v>
      </c>
      <c r="D862" s="171">
        <v>7570295</v>
      </c>
      <c r="E862" s="171">
        <v>0</v>
      </c>
    </row>
    <row r="863" spans="3:5">
      <c r="C863" s="174" t="s">
        <v>1085</v>
      </c>
      <c r="D863" s="171">
        <v>5000000</v>
      </c>
      <c r="E863" s="171">
        <v>0</v>
      </c>
    </row>
    <row r="864" spans="3:5">
      <c r="C864" s="175" t="s">
        <v>1086</v>
      </c>
      <c r="D864" s="171">
        <v>12408251</v>
      </c>
      <c r="E864" s="171">
        <v>0</v>
      </c>
    </row>
    <row r="865" spans="3:5">
      <c r="C865" s="174" t="s">
        <v>1087</v>
      </c>
      <c r="D865" s="171">
        <v>12372948</v>
      </c>
      <c r="E865" s="171">
        <v>0</v>
      </c>
    </row>
    <row r="866" spans="3:5">
      <c r="C866" s="175" t="s">
        <v>1088</v>
      </c>
      <c r="D866" s="171">
        <v>52524374</v>
      </c>
      <c r="E866" s="171">
        <v>0</v>
      </c>
    </row>
    <row r="867" spans="3:5">
      <c r="C867" s="174" t="s">
        <v>1089</v>
      </c>
      <c r="D867" s="171">
        <v>28764263</v>
      </c>
      <c r="E867" s="171">
        <v>26919909</v>
      </c>
    </row>
    <row r="868" spans="3:5">
      <c r="C868" s="174" t="s">
        <v>1090</v>
      </c>
      <c r="D868" s="171">
        <v>43624733</v>
      </c>
      <c r="E868" s="171">
        <v>38337097.859999999</v>
      </c>
    </row>
    <row r="869" spans="3:5">
      <c r="C869" s="175" t="s">
        <v>1091</v>
      </c>
      <c r="D869" s="171">
        <v>62964489</v>
      </c>
      <c r="E869" s="171">
        <v>57000000</v>
      </c>
    </row>
    <row r="870" spans="3:5">
      <c r="C870" s="174" t="s">
        <v>1092</v>
      </c>
      <c r="D870" s="171">
        <v>10000000</v>
      </c>
      <c r="E870" s="171">
        <v>0</v>
      </c>
    </row>
    <row r="871" spans="3:5">
      <c r="C871" s="175" t="s">
        <v>1093</v>
      </c>
      <c r="D871" s="171">
        <v>40269532</v>
      </c>
      <c r="E871" s="171">
        <v>35364993.009999998</v>
      </c>
    </row>
    <row r="872" spans="3:5">
      <c r="C872" s="174" t="s">
        <v>1094</v>
      </c>
      <c r="D872" s="171">
        <v>13983297</v>
      </c>
      <c r="E872" s="171">
        <v>0</v>
      </c>
    </row>
    <row r="873" spans="3:5">
      <c r="C873" s="175" t="s">
        <v>1095</v>
      </c>
      <c r="D873" s="171">
        <v>52947752</v>
      </c>
      <c r="E873" s="171">
        <v>36862306.789999999</v>
      </c>
    </row>
    <row r="874" spans="3:5">
      <c r="C874" s="174" t="s">
        <v>1096</v>
      </c>
      <c r="D874" s="171">
        <v>5000000</v>
      </c>
      <c r="E874" s="171">
        <v>0</v>
      </c>
    </row>
    <row r="875" spans="3:5">
      <c r="C875" s="174" t="s">
        <v>1097</v>
      </c>
      <c r="D875" s="171">
        <v>10000000</v>
      </c>
      <c r="E875" s="171">
        <v>0</v>
      </c>
    </row>
    <row r="876" spans="3:5">
      <c r="C876" s="174" t="s">
        <v>1098</v>
      </c>
      <c r="D876" s="171">
        <v>74863554</v>
      </c>
      <c r="E876" s="171">
        <v>58546802.780000001</v>
      </c>
    </row>
    <row r="877" spans="3:5">
      <c r="C877" s="175" t="s">
        <v>1099</v>
      </c>
      <c r="D877" s="171">
        <v>10000000</v>
      </c>
      <c r="E877" s="171">
        <v>0</v>
      </c>
    </row>
    <row r="878" spans="3:5">
      <c r="C878" s="174" t="s">
        <v>1100</v>
      </c>
      <c r="D878" s="171">
        <v>0</v>
      </c>
      <c r="E878" s="171">
        <v>0</v>
      </c>
    </row>
    <row r="879" spans="3:5">
      <c r="C879" s="175" t="s">
        <v>1101</v>
      </c>
      <c r="D879" s="171">
        <v>9638950</v>
      </c>
      <c r="E879" s="171">
        <v>4800080.9800000004</v>
      </c>
    </row>
    <row r="880" spans="3:5">
      <c r="C880" s="174" t="s">
        <v>1102</v>
      </c>
      <c r="D880" s="171">
        <v>0</v>
      </c>
      <c r="E880" s="171">
        <v>0</v>
      </c>
    </row>
    <row r="881" spans="3:5">
      <c r="C881" s="175" t="s">
        <v>1103</v>
      </c>
      <c r="D881" s="171">
        <v>132021221</v>
      </c>
      <c r="E881" s="171">
        <v>102692508.50999999</v>
      </c>
    </row>
    <row r="882" spans="3:5">
      <c r="C882" s="174" t="s">
        <v>1104</v>
      </c>
      <c r="D882" s="171">
        <v>36637165</v>
      </c>
      <c r="E882" s="171">
        <v>34364272.32</v>
      </c>
    </row>
    <row r="883" spans="3:5">
      <c r="C883" s="175" t="s">
        <v>1105</v>
      </c>
      <c r="D883" s="171">
        <v>64931847</v>
      </c>
      <c r="E883" s="171">
        <v>38012139</v>
      </c>
    </row>
    <row r="884" spans="3:5">
      <c r="C884" s="174" t="s">
        <v>1106</v>
      </c>
      <c r="D884" s="171">
        <v>39433378</v>
      </c>
      <c r="E884" s="171">
        <v>12265036.33</v>
      </c>
    </row>
    <row r="885" spans="3:5">
      <c r="C885" s="174" t="s">
        <v>1107</v>
      </c>
      <c r="D885" s="171">
        <v>1573587</v>
      </c>
      <c r="E885" s="171">
        <v>0</v>
      </c>
    </row>
    <row r="886" spans="3:5">
      <c r="C886" s="172" t="s">
        <v>245</v>
      </c>
      <c r="D886" s="173">
        <v>436323050</v>
      </c>
      <c r="E886" s="173">
        <v>79271120.799999997</v>
      </c>
    </row>
    <row r="887" spans="3:5">
      <c r="C887" s="175" t="s">
        <v>1108</v>
      </c>
      <c r="D887" s="171">
        <v>0</v>
      </c>
      <c r="E887" s="171">
        <v>25825047.41</v>
      </c>
    </row>
    <row r="888" spans="3:5">
      <c r="C888" s="174" t="s">
        <v>1109</v>
      </c>
      <c r="D888" s="171">
        <v>4035043</v>
      </c>
      <c r="E888" s="171">
        <v>824936.47000000009</v>
      </c>
    </row>
    <row r="889" spans="3:5">
      <c r="C889" s="175" t="s">
        <v>1110</v>
      </c>
      <c r="D889" s="171">
        <v>318622007</v>
      </c>
      <c r="E889" s="171">
        <v>0</v>
      </c>
    </row>
    <row r="890" spans="3:5">
      <c r="C890" s="174" t="s">
        <v>1111</v>
      </c>
      <c r="D890" s="171">
        <v>0</v>
      </c>
      <c r="E890" s="171">
        <v>10224236.119999999</v>
      </c>
    </row>
    <row r="891" spans="3:5">
      <c r="C891" s="175" t="s">
        <v>1112</v>
      </c>
      <c r="D891" s="171">
        <v>17665999</v>
      </c>
      <c r="E891" s="171">
        <v>21614584.890000001</v>
      </c>
    </row>
    <row r="892" spans="3:5">
      <c r="C892" s="170" t="s">
        <v>1113</v>
      </c>
      <c r="D892" s="171">
        <v>96000001</v>
      </c>
      <c r="E892" s="171">
        <v>20782315.91</v>
      </c>
    </row>
    <row r="893" spans="3:5">
      <c r="C893" s="174" t="s">
        <v>272</v>
      </c>
      <c r="D893" s="171">
        <v>438639614</v>
      </c>
      <c r="E893" s="171">
        <v>221966461.71000004</v>
      </c>
    </row>
    <row r="894" spans="3:5">
      <c r="C894" s="172" t="s">
        <v>243</v>
      </c>
      <c r="D894" s="173">
        <v>426139614</v>
      </c>
      <c r="E894" s="173">
        <v>221966461.71000004</v>
      </c>
    </row>
    <row r="895" spans="3:5">
      <c r="C895" s="175" t="s">
        <v>1114</v>
      </c>
      <c r="D895" s="171">
        <v>2025413</v>
      </c>
      <c r="E895" s="171">
        <v>0</v>
      </c>
    </row>
    <row r="896" spans="3:5">
      <c r="C896" s="174" t="s">
        <v>1115</v>
      </c>
      <c r="D896" s="171">
        <v>2686980</v>
      </c>
      <c r="E896" s="171">
        <v>0</v>
      </c>
    </row>
    <row r="897" spans="3:5">
      <c r="C897" s="175" t="s">
        <v>1116</v>
      </c>
      <c r="D897" s="171">
        <v>0</v>
      </c>
      <c r="E897" s="171">
        <v>51903283.549999997</v>
      </c>
    </row>
    <row r="898" spans="3:5">
      <c r="C898" s="174" t="s">
        <v>1117</v>
      </c>
      <c r="D898" s="171">
        <v>215335</v>
      </c>
      <c r="E898" s="171">
        <v>0</v>
      </c>
    </row>
    <row r="899" spans="3:5">
      <c r="C899" s="175" t="s">
        <v>1118</v>
      </c>
      <c r="D899" s="171">
        <v>1250434</v>
      </c>
      <c r="E899" s="171">
        <v>0</v>
      </c>
    </row>
    <row r="900" spans="3:5">
      <c r="C900" s="174" t="s">
        <v>1119</v>
      </c>
      <c r="D900" s="171">
        <v>12500000</v>
      </c>
      <c r="E900" s="171">
        <v>7264914.5899999999</v>
      </c>
    </row>
    <row r="901" spans="3:5">
      <c r="C901" s="175" t="s">
        <v>1120</v>
      </c>
      <c r="D901" s="171">
        <v>35366240</v>
      </c>
      <c r="E901" s="171">
        <v>0</v>
      </c>
    </row>
    <row r="902" spans="3:5">
      <c r="C902" s="174" t="s">
        <v>1121</v>
      </c>
      <c r="D902" s="171">
        <v>18949611</v>
      </c>
      <c r="E902" s="171">
        <v>0</v>
      </c>
    </row>
    <row r="903" spans="3:5">
      <c r="C903" s="175" t="s">
        <v>1122</v>
      </c>
      <c r="D903" s="171">
        <v>2177274</v>
      </c>
      <c r="E903" s="171">
        <v>0</v>
      </c>
    </row>
    <row r="904" spans="3:5">
      <c r="C904" s="174" t="s">
        <v>1123</v>
      </c>
      <c r="D904" s="171">
        <v>881280</v>
      </c>
      <c r="E904" s="171">
        <v>0</v>
      </c>
    </row>
    <row r="905" spans="3:5">
      <c r="C905" s="175" t="s">
        <v>1124</v>
      </c>
      <c r="D905" s="171">
        <v>64029667</v>
      </c>
      <c r="E905" s="171">
        <v>33265162</v>
      </c>
    </row>
    <row r="906" spans="3:5">
      <c r="C906" s="174" t="s">
        <v>1125</v>
      </c>
      <c r="D906" s="171">
        <v>2177274</v>
      </c>
      <c r="E906" s="171">
        <v>0</v>
      </c>
    </row>
    <row r="907" spans="3:5">
      <c r="C907" s="175" t="s">
        <v>1126</v>
      </c>
      <c r="D907" s="171">
        <v>2177274</v>
      </c>
      <c r="E907" s="171">
        <v>0</v>
      </c>
    </row>
    <row r="908" spans="3:5">
      <c r="C908" s="174" t="s">
        <v>1127</v>
      </c>
      <c r="D908" s="171">
        <v>1283065</v>
      </c>
      <c r="E908" s="171">
        <v>0</v>
      </c>
    </row>
    <row r="909" spans="3:5">
      <c r="C909" s="175" t="s">
        <v>1128</v>
      </c>
      <c r="D909" s="171">
        <v>1283065</v>
      </c>
      <c r="E909" s="171">
        <v>0</v>
      </c>
    </row>
    <row r="910" spans="3:5">
      <c r="C910" s="174" t="s">
        <v>1129</v>
      </c>
      <c r="D910" s="171">
        <v>855982</v>
      </c>
      <c r="E910" s="171">
        <v>0</v>
      </c>
    </row>
    <row r="911" spans="3:5">
      <c r="C911" s="175" t="s">
        <v>1130</v>
      </c>
      <c r="D911" s="171">
        <v>5000000</v>
      </c>
      <c r="E911" s="171">
        <v>0</v>
      </c>
    </row>
    <row r="912" spans="3:5">
      <c r="C912" s="174" t="s">
        <v>1131</v>
      </c>
      <c r="D912" s="171">
        <v>11615952</v>
      </c>
      <c r="E912" s="171">
        <v>0</v>
      </c>
    </row>
    <row r="913" spans="3:5">
      <c r="C913" s="175" t="s">
        <v>1132</v>
      </c>
      <c r="D913" s="171">
        <v>30979808</v>
      </c>
      <c r="E913" s="171">
        <v>26906665</v>
      </c>
    </row>
    <row r="914" spans="3:5">
      <c r="C914" s="174" t="s">
        <v>1133</v>
      </c>
      <c r="D914" s="171">
        <v>1466974</v>
      </c>
      <c r="E914" s="171">
        <v>0</v>
      </c>
    </row>
    <row r="915" spans="3:5">
      <c r="C915" s="174" t="s">
        <v>1134</v>
      </c>
      <c r="D915" s="171">
        <v>38020348</v>
      </c>
      <c r="E915" s="171">
        <v>35819568.670000002</v>
      </c>
    </row>
    <row r="916" spans="3:5">
      <c r="C916" s="175" t="s">
        <v>1135</v>
      </c>
      <c r="D916" s="171">
        <v>10000000</v>
      </c>
      <c r="E916" s="171">
        <v>10000000</v>
      </c>
    </row>
    <row r="917" spans="3:5">
      <c r="C917" s="174" t="s">
        <v>1136</v>
      </c>
      <c r="D917" s="171">
        <v>22611444</v>
      </c>
      <c r="E917" s="171">
        <v>20463874.920000002</v>
      </c>
    </row>
    <row r="918" spans="3:5">
      <c r="C918" s="174" t="s">
        <v>1137</v>
      </c>
      <c r="D918" s="171">
        <v>22817684</v>
      </c>
      <c r="E918" s="171">
        <v>0</v>
      </c>
    </row>
    <row r="919" spans="3:5">
      <c r="C919" s="175" t="s">
        <v>1138</v>
      </c>
      <c r="D919" s="171">
        <v>7348649</v>
      </c>
      <c r="E919" s="171">
        <v>0</v>
      </c>
    </row>
    <row r="920" spans="3:5">
      <c r="C920" s="174" t="s">
        <v>1139</v>
      </c>
      <c r="D920" s="171">
        <v>5098639</v>
      </c>
      <c r="E920" s="171">
        <v>0</v>
      </c>
    </row>
    <row r="921" spans="3:5">
      <c r="C921" s="174" t="s">
        <v>1140</v>
      </c>
      <c r="D921" s="171">
        <v>10939016</v>
      </c>
      <c r="E921" s="171">
        <v>0</v>
      </c>
    </row>
    <row r="922" spans="3:5">
      <c r="C922" s="174" t="s">
        <v>1141</v>
      </c>
      <c r="D922" s="171">
        <v>5000000</v>
      </c>
      <c r="E922" s="171">
        <v>0</v>
      </c>
    </row>
    <row r="923" spans="3:5">
      <c r="C923" s="175" t="s">
        <v>1142</v>
      </c>
      <c r="D923" s="171">
        <v>27965372</v>
      </c>
      <c r="E923" s="171">
        <v>5135100.09</v>
      </c>
    </row>
    <row r="924" spans="3:5">
      <c r="C924" s="174" t="s">
        <v>1143</v>
      </c>
      <c r="D924" s="171">
        <v>73629686</v>
      </c>
      <c r="E924" s="171">
        <v>31207892.890000001</v>
      </c>
    </row>
    <row r="925" spans="3:5">
      <c r="C925" s="174" t="s">
        <v>1144</v>
      </c>
      <c r="D925" s="171">
        <v>5787148</v>
      </c>
      <c r="E925" s="171">
        <v>0</v>
      </c>
    </row>
    <row r="926" spans="3:5">
      <c r="C926" s="172" t="s">
        <v>245</v>
      </c>
      <c r="D926" s="173">
        <v>12500000</v>
      </c>
      <c r="E926" s="173">
        <v>0</v>
      </c>
    </row>
    <row r="927" spans="3:5">
      <c r="C927" s="170" t="s">
        <v>1119</v>
      </c>
      <c r="D927" s="171">
        <v>12500000</v>
      </c>
      <c r="E927" s="171">
        <v>0</v>
      </c>
    </row>
    <row r="928" spans="3:5">
      <c r="C928" s="174" t="s">
        <v>273</v>
      </c>
      <c r="D928" s="171">
        <v>859715674</v>
      </c>
      <c r="E928" s="171">
        <v>202120289.33999997</v>
      </c>
    </row>
    <row r="929" spans="3:5">
      <c r="C929" s="172" t="s">
        <v>243</v>
      </c>
      <c r="D929" s="173">
        <v>643854280</v>
      </c>
      <c r="E929" s="173">
        <v>138413017.25999999</v>
      </c>
    </row>
    <row r="930" spans="3:5">
      <c r="C930" s="174" t="s">
        <v>1145</v>
      </c>
      <c r="D930" s="171">
        <v>63882720</v>
      </c>
      <c r="E930" s="171">
        <v>29633308.969999999</v>
      </c>
    </row>
    <row r="931" spans="3:5">
      <c r="C931" s="175" t="s">
        <v>1146</v>
      </c>
      <c r="D931" s="171">
        <v>95576106</v>
      </c>
      <c r="E931" s="171">
        <v>7937735.1100000003</v>
      </c>
    </row>
    <row r="932" spans="3:5">
      <c r="C932" s="174" t="s">
        <v>1147</v>
      </c>
      <c r="D932" s="171">
        <v>29391796</v>
      </c>
      <c r="E932" s="171">
        <v>11264490.59</v>
      </c>
    </row>
    <row r="933" spans="3:5">
      <c r="C933" s="175" t="s">
        <v>1148</v>
      </c>
      <c r="D933" s="171">
        <v>12155794</v>
      </c>
      <c r="E933" s="171">
        <v>11395504</v>
      </c>
    </row>
    <row r="934" spans="3:5">
      <c r="C934" s="174" t="s">
        <v>1149</v>
      </c>
      <c r="D934" s="171">
        <v>127695291</v>
      </c>
      <c r="E934" s="171">
        <v>0</v>
      </c>
    </row>
    <row r="935" spans="3:5">
      <c r="C935" s="175" t="s">
        <v>1150</v>
      </c>
      <c r="D935" s="171">
        <v>6115384</v>
      </c>
      <c r="E935" s="171">
        <v>5733114</v>
      </c>
    </row>
    <row r="936" spans="3:5">
      <c r="C936" s="174" t="s">
        <v>1151</v>
      </c>
      <c r="D936" s="171">
        <v>55886222</v>
      </c>
      <c r="E936" s="171">
        <v>14984887.949999999</v>
      </c>
    </row>
    <row r="937" spans="3:5">
      <c r="C937" s="175" t="s">
        <v>1152</v>
      </c>
      <c r="D937" s="171">
        <v>70399902</v>
      </c>
      <c r="E937" s="171">
        <v>9063520</v>
      </c>
    </row>
    <row r="938" spans="3:5">
      <c r="C938" s="174" t="s">
        <v>1153</v>
      </c>
      <c r="D938" s="171">
        <v>4844222</v>
      </c>
      <c r="E938" s="171">
        <v>0</v>
      </c>
    </row>
    <row r="939" spans="3:5">
      <c r="C939" s="175" t="s">
        <v>1154</v>
      </c>
      <c r="D939" s="171">
        <v>11762183</v>
      </c>
      <c r="E939" s="171">
        <v>0</v>
      </c>
    </row>
    <row r="940" spans="3:5">
      <c r="C940" s="174" t="s">
        <v>1155</v>
      </c>
      <c r="D940" s="171">
        <v>6625122</v>
      </c>
      <c r="E940" s="171">
        <v>0</v>
      </c>
    </row>
    <row r="941" spans="3:5">
      <c r="C941" s="175" t="s">
        <v>1156</v>
      </c>
      <c r="D941" s="171">
        <v>2799546</v>
      </c>
      <c r="E941" s="171">
        <v>0</v>
      </c>
    </row>
    <row r="942" spans="3:5">
      <c r="C942" s="174" t="s">
        <v>1157</v>
      </c>
      <c r="D942" s="171">
        <v>9446153</v>
      </c>
      <c r="E942" s="171">
        <v>0</v>
      </c>
    </row>
    <row r="943" spans="3:5">
      <c r="C943" s="175" t="s">
        <v>1158</v>
      </c>
      <c r="D943" s="171">
        <v>36427627</v>
      </c>
      <c r="E943" s="171">
        <v>0</v>
      </c>
    </row>
    <row r="944" spans="3:5">
      <c r="C944" s="174" t="s">
        <v>1159</v>
      </c>
      <c r="D944" s="171">
        <v>0</v>
      </c>
      <c r="E944" s="171">
        <v>34860624.789999999</v>
      </c>
    </row>
    <row r="945" spans="3:5">
      <c r="C945" s="175" t="s">
        <v>1160</v>
      </c>
      <c r="D945" s="171">
        <v>10508708</v>
      </c>
      <c r="E945" s="171">
        <v>0</v>
      </c>
    </row>
    <row r="946" spans="3:5">
      <c r="C946" s="174" t="s">
        <v>1161</v>
      </c>
      <c r="D946" s="171">
        <v>1500000</v>
      </c>
      <c r="E946" s="171">
        <v>0</v>
      </c>
    </row>
    <row r="947" spans="3:5">
      <c r="C947" s="175" t="s">
        <v>1162</v>
      </c>
      <c r="D947" s="171">
        <v>2601681</v>
      </c>
      <c r="E947" s="171">
        <v>0</v>
      </c>
    </row>
    <row r="948" spans="3:5">
      <c r="C948" s="174" t="s">
        <v>1163</v>
      </c>
      <c r="D948" s="171">
        <v>5119151</v>
      </c>
      <c r="E948" s="171">
        <v>0</v>
      </c>
    </row>
    <row r="949" spans="3:5">
      <c r="C949" s="175" t="s">
        <v>1164</v>
      </c>
      <c r="D949" s="171">
        <v>5120551</v>
      </c>
      <c r="E949" s="171">
        <v>0</v>
      </c>
    </row>
    <row r="950" spans="3:5">
      <c r="C950" s="174" t="s">
        <v>1165</v>
      </c>
      <c r="D950" s="171">
        <v>10000000</v>
      </c>
      <c r="E950" s="171">
        <v>10000000</v>
      </c>
    </row>
    <row r="951" spans="3:5">
      <c r="C951" s="174" t="s">
        <v>1166</v>
      </c>
      <c r="D951" s="171">
        <v>75996121</v>
      </c>
      <c r="E951" s="171">
        <v>3539831.85</v>
      </c>
    </row>
    <row r="952" spans="3:5">
      <c r="C952" s="172" t="s">
        <v>245</v>
      </c>
      <c r="D952" s="173">
        <v>215861394</v>
      </c>
      <c r="E952" s="173">
        <v>63707272.079999991</v>
      </c>
    </row>
    <row r="953" spans="3:5">
      <c r="C953" s="175" t="s">
        <v>1167</v>
      </c>
      <c r="D953" s="171">
        <v>92139087</v>
      </c>
      <c r="E953" s="171">
        <v>21555609.649999999</v>
      </c>
    </row>
    <row r="954" spans="3:5">
      <c r="C954" s="174" t="s">
        <v>1168</v>
      </c>
      <c r="D954" s="171">
        <v>322307</v>
      </c>
      <c r="E954" s="171">
        <v>21665072.199999999</v>
      </c>
    </row>
    <row r="955" spans="3:5">
      <c r="C955" s="175" t="s">
        <v>1169</v>
      </c>
      <c r="D955" s="171">
        <v>0</v>
      </c>
      <c r="E955" s="171">
        <v>0</v>
      </c>
    </row>
    <row r="956" spans="3:5">
      <c r="C956" s="174" t="s">
        <v>1170</v>
      </c>
      <c r="D956" s="171">
        <v>0</v>
      </c>
      <c r="E956" s="171">
        <v>0</v>
      </c>
    </row>
    <row r="957" spans="3:5">
      <c r="C957" s="175" t="s">
        <v>1171</v>
      </c>
      <c r="D957" s="171">
        <v>0</v>
      </c>
      <c r="E957" s="171">
        <v>6577532.3499999996</v>
      </c>
    </row>
    <row r="958" spans="3:5">
      <c r="C958" s="174" t="s">
        <v>1172</v>
      </c>
      <c r="D958" s="171">
        <v>0</v>
      </c>
      <c r="E958" s="171">
        <v>0</v>
      </c>
    </row>
    <row r="959" spans="3:5">
      <c r="C959" s="175" t="s">
        <v>1173</v>
      </c>
      <c r="D959" s="171">
        <v>30000000</v>
      </c>
      <c r="E959" s="171">
        <v>0</v>
      </c>
    </row>
    <row r="960" spans="3:5">
      <c r="C960" s="174" t="s">
        <v>1174</v>
      </c>
      <c r="D960" s="171">
        <v>5400000</v>
      </c>
      <c r="E960" s="171">
        <v>0</v>
      </c>
    </row>
    <row r="961" spans="3:5">
      <c r="C961" s="175" t="s">
        <v>1175</v>
      </c>
      <c r="D961" s="171">
        <v>0</v>
      </c>
      <c r="E961" s="171">
        <v>9785895.6999999993</v>
      </c>
    </row>
    <row r="962" spans="3:5">
      <c r="C962" s="174" t="s">
        <v>1176</v>
      </c>
      <c r="D962" s="171">
        <v>0</v>
      </c>
      <c r="E962" s="171">
        <v>4123162.1799999997</v>
      </c>
    </row>
    <row r="963" spans="3:5">
      <c r="C963" s="170" t="s">
        <v>1177</v>
      </c>
      <c r="D963" s="171">
        <v>88000000</v>
      </c>
      <c r="E963" s="171">
        <v>0</v>
      </c>
    </row>
    <row r="964" spans="3:5">
      <c r="C964" s="174" t="s">
        <v>254</v>
      </c>
      <c r="D964" s="171">
        <v>1300879786</v>
      </c>
      <c r="E964" s="171">
        <v>609399618.4799999</v>
      </c>
    </row>
    <row r="965" spans="3:5">
      <c r="C965" s="172" t="s">
        <v>243</v>
      </c>
      <c r="D965" s="173">
        <v>1300879786</v>
      </c>
      <c r="E965" s="173">
        <v>594589291.67999995</v>
      </c>
    </row>
    <row r="966" spans="3:5">
      <c r="C966" s="174" t="s">
        <v>1178</v>
      </c>
      <c r="D966" s="171">
        <v>0</v>
      </c>
      <c r="E966" s="171">
        <v>0</v>
      </c>
    </row>
    <row r="967" spans="3:5">
      <c r="C967" s="175" t="s">
        <v>1179</v>
      </c>
      <c r="D967" s="171">
        <v>20747766</v>
      </c>
      <c r="E967" s="171">
        <v>3686015.48</v>
      </c>
    </row>
    <row r="968" spans="3:5">
      <c r="C968" s="175" t="s">
        <v>1180</v>
      </c>
      <c r="D968" s="171">
        <v>4807567</v>
      </c>
      <c r="E968" s="171">
        <v>0</v>
      </c>
    </row>
    <row r="969" spans="3:5">
      <c r="C969" s="174" t="s">
        <v>1181</v>
      </c>
      <c r="D969" s="171">
        <v>0</v>
      </c>
      <c r="E969" s="171">
        <v>0</v>
      </c>
    </row>
    <row r="970" spans="3:5">
      <c r="C970" s="175" t="s">
        <v>1182</v>
      </c>
      <c r="D970" s="171">
        <v>311388206</v>
      </c>
      <c r="E970" s="171">
        <v>184861814.69999999</v>
      </c>
    </row>
    <row r="971" spans="3:5">
      <c r="C971" s="174" t="s">
        <v>1183</v>
      </c>
      <c r="D971" s="171">
        <v>20509966</v>
      </c>
      <c r="E971" s="171">
        <v>0</v>
      </c>
    </row>
    <row r="972" spans="3:5">
      <c r="C972" s="174" t="s">
        <v>1184</v>
      </c>
      <c r="D972" s="171">
        <v>5254613</v>
      </c>
      <c r="E972" s="171">
        <v>0</v>
      </c>
    </row>
    <row r="973" spans="3:5">
      <c r="C973" s="174" t="s">
        <v>1185</v>
      </c>
      <c r="D973" s="171">
        <v>70000000</v>
      </c>
      <c r="E973" s="171">
        <v>0</v>
      </c>
    </row>
    <row r="974" spans="3:5">
      <c r="C974" s="174" t="s">
        <v>1186</v>
      </c>
      <c r="D974" s="171">
        <v>458797</v>
      </c>
      <c r="E974" s="171">
        <v>0</v>
      </c>
    </row>
    <row r="975" spans="3:5">
      <c r="C975" s="175" t="s">
        <v>1187</v>
      </c>
      <c r="D975" s="171">
        <v>9173874</v>
      </c>
      <c r="E975" s="171">
        <v>0</v>
      </c>
    </row>
    <row r="976" spans="3:5">
      <c r="C976" s="174" t="s">
        <v>1188</v>
      </c>
      <c r="D976" s="171">
        <v>17397527</v>
      </c>
      <c r="E976" s="171">
        <v>0</v>
      </c>
    </row>
    <row r="977" spans="3:5">
      <c r="C977" s="175" t="s">
        <v>1189</v>
      </c>
      <c r="D977" s="171">
        <v>4734096</v>
      </c>
      <c r="E977" s="171">
        <v>5854365.6100000003</v>
      </c>
    </row>
    <row r="978" spans="3:5">
      <c r="C978" s="174" t="s">
        <v>1190</v>
      </c>
      <c r="D978" s="171">
        <v>80247</v>
      </c>
      <c r="E978" s="171">
        <v>0</v>
      </c>
    </row>
    <row r="979" spans="3:5">
      <c r="C979" s="175" t="s">
        <v>1191</v>
      </c>
      <c r="D979" s="171">
        <v>75086</v>
      </c>
      <c r="E979" s="171">
        <v>0</v>
      </c>
    </row>
    <row r="980" spans="3:5">
      <c r="C980" s="174" t="s">
        <v>1192</v>
      </c>
      <c r="D980" s="171">
        <v>80247</v>
      </c>
      <c r="E980" s="171">
        <v>0</v>
      </c>
    </row>
    <row r="981" spans="3:5">
      <c r="C981" s="175" t="s">
        <v>1193</v>
      </c>
      <c r="D981" s="171">
        <v>0</v>
      </c>
      <c r="E981" s="171">
        <v>0</v>
      </c>
    </row>
    <row r="982" spans="3:5">
      <c r="C982" s="174" t="s">
        <v>1194</v>
      </c>
      <c r="D982" s="171">
        <v>46476764</v>
      </c>
      <c r="E982" s="171">
        <v>0</v>
      </c>
    </row>
    <row r="983" spans="3:5">
      <c r="C983" s="175" t="s">
        <v>1195</v>
      </c>
      <c r="D983" s="171">
        <v>3000000</v>
      </c>
      <c r="E983" s="171">
        <v>0</v>
      </c>
    </row>
    <row r="984" spans="3:5">
      <c r="C984" s="174" t="s">
        <v>1196</v>
      </c>
      <c r="D984" s="171">
        <v>30068537</v>
      </c>
      <c r="E984" s="171">
        <v>23307733.969999999</v>
      </c>
    </row>
    <row r="985" spans="3:5">
      <c r="C985" s="175" t="s">
        <v>1197</v>
      </c>
      <c r="D985" s="171">
        <v>4237286</v>
      </c>
      <c r="E985" s="171">
        <v>0</v>
      </c>
    </row>
    <row r="986" spans="3:5">
      <c r="C986" s="174" t="s">
        <v>1198</v>
      </c>
      <c r="D986" s="171">
        <v>597761</v>
      </c>
      <c r="E986" s="171">
        <v>0</v>
      </c>
    </row>
    <row r="987" spans="3:5">
      <c r="C987" s="175" t="s">
        <v>1199</v>
      </c>
      <c r="D987" s="171">
        <v>25000000</v>
      </c>
      <c r="E987" s="171">
        <v>0</v>
      </c>
    </row>
    <row r="988" spans="3:5">
      <c r="C988" s="174" t="s">
        <v>1200</v>
      </c>
      <c r="D988" s="171">
        <v>2587656</v>
      </c>
      <c r="E988" s="171">
        <v>0</v>
      </c>
    </row>
    <row r="989" spans="3:5">
      <c r="C989" s="175" t="s">
        <v>1201</v>
      </c>
      <c r="D989" s="171">
        <v>31477472</v>
      </c>
      <c r="E989" s="171">
        <v>0</v>
      </c>
    </row>
    <row r="990" spans="3:5">
      <c r="C990" s="174" t="s">
        <v>1202</v>
      </c>
      <c r="D990" s="171">
        <v>889724</v>
      </c>
      <c r="E990" s="171">
        <v>0</v>
      </c>
    </row>
    <row r="991" spans="3:5">
      <c r="C991" s="175" t="s">
        <v>1203</v>
      </c>
      <c r="D991" s="171">
        <v>5051678</v>
      </c>
      <c r="E991" s="171">
        <v>0</v>
      </c>
    </row>
    <row r="992" spans="3:5">
      <c r="C992" s="174" t="s">
        <v>1204</v>
      </c>
      <c r="D992" s="171">
        <v>29687478</v>
      </c>
      <c r="E992" s="171">
        <v>23935743</v>
      </c>
    </row>
    <row r="993" spans="3:5">
      <c r="C993" s="175" t="s">
        <v>1205</v>
      </c>
      <c r="D993" s="171">
        <v>9591650</v>
      </c>
      <c r="E993" s="171">
        <v>0</v>
      </c>
    </row>
    <row r="994" spans="3:5">
      <c r="C994" s="174" t="s">
        <v>1206</v>
      </c>
      <c r="D994" s="171">
        <v>35161253</v>
      </c>
      <c r="E994" s="171">
        <v>29993000</v>
      </c>
    </row>
    <row r="995" spans="3:5">
      <c r="C995" s="175" t="s">
        <v>1207</v>
      </c>
      <c r="D995" s="171">
        <v>9591650</v>
      </c>
      <c r="E995" s="171">
        <v>0</v>
      </c>
    </row>
    <row r="996" spans="3:5">
      <c r="C996" s="174" t="s">
        <v>1208</v>
      </c>
      <c r="D996" s="171">
        <v>3618597</v>
      </c>
      <c r="E996" s="171">
        <v>0</v>
      </c>
    </row>
    <row r="997" spans="3:5">
      <c r="C997" s="175" t="s">
        <v>1209</v>
      </c>
      <c r="D997" s="171">
        <v>117367382</v>
      </c>
      <c r="E997" s="171">
        <v>70000000</v>
      </c>
    </row>
    <row r="998" spans="3:5">
      <c r="C998" s="174" t="s">
        <v>1210</v>
      </c>
      <c r="D998" s="171">
        <v>5803815</v>
      </c>
      <c r="E998" s="171">
        <v>0</v>
      </c>
    </row>
    <row r="999" spans="3:5">
      <c r="C999" s="175" t="s">
        <v>1211</v>
      </c>
      <c r="D999" s="171">
        <v>53904088</v>
      </c>
      <c r="E999" s="171">
        <v>25000000</v>
      </c>
    </row>
    <row r="1000" spans="3:5">
      <c r="C1000" s="174" t="s">
        <v>1212</v>
      </c>
      <c r="D1000" s="171">
        <v>1181902</v>
      </c>
      <c r="E1000" s="171">
        <v>0</v>
      </c>
    </row>
    <row r="1001" spans="3:5">
      <c r="C1001" s="175" t="s">
        <v>1213</v>
      </c>
      <c r="D1001" s="171">
        <v>36000000</v>
      </c>
      <c r="E1001" s="171">
        <v>0</v>
      </c>
    </row>
    <row r="1002" spans="3:5">
      <c r="C1002" s="174" t="s">
        <v>1214</v>
      </c>
      <c r="D1002" s="171">
        <v>1181902</v>
      </c>
      <c r="E1002" s="171">
        <v>0</v>
      </c>
    </row>
    <row r="1003" spans="3:5">
      <c r="C1003" s="175" t="s">
        <v>1215</v>
      </c>
      <c r="D1003" s="171">
        <v>1181902</v>
      </c>
      <c r="E1003" s="171">
        <v>0</v>
      </c>
    </row>
    <row r="1004" spans="3:5">
      <c r="C1004" s="174" t="s">
        <v>1216</v>
      </c>
      <c r="D1004" s="171">
        <v>2792959</v>
      </c>
      <c r="E1004" s="171">
        <v>0</v>
      </c>
    </row>
    <row r="1005" spans="3:5">
      <c r="C1005" s="175" t="s">
        <v>1217</v>
      </c>
      <c r="D1005" s="171">
        <v>33121737</v>
      </c>
      <c r="E1005" s="171">
        <v>23529261.809999999</v>
      </c>
    </row>
    <row r="1006" spans="3:5">
      <c r="C1006" s="174" t="s">
        <v>1218</v>
      </c>
      <c r="D1006" s="171">
        <v>2579928</v>
      </c>
      <c r="E1006" s="171">
        <v>0</v>
      </c>
    </row>
    <row r="1007" spans="3:5">
      <c r="C1007" s="175" t="s">
        <v>1219</v>
      </c>
      <c r="D1007" s="171">
        <v>223499064</v>
      </c>
      <c r="E1007" s="171">
        <v>159598516.93000001</v>
      </c>
    </row>
    <row r="1008" spans="3:5">
      <c r="C1008" s="174" t="s">
        <v>1220</v>
      </c>
      <c r="D1008" s="171">
        <v>1720224</v>
      </c>
      <c r="E1008" s="171">
        <v>0</v>
      </c>
    </row>
    <row r="1009" spans="3:5">
      <c r="C1009" s="175" t="s">
        <v>1221</v>
      </c>
      <c r="D1009" s="171">
        <v>805138</v>
      </c>
      <c r="E1009" s="171">
        <v>0</v>
      </c>
    </row>
    <row r="1010" spans="3:5">
      <c r="C1010" s="174" t="s">
        <v>1222</v>
      </c>
      <c r="D1010" s="171">
        <v>2792959</v>
      </c>
      <c r="E1010" s="171">
        <v>0</v>
      </c>
    </row>
    <row r="1011" spans="3:5">
      <c r="C1011" s="175" t="s">
        <v>1223</v>
      </c>
      <c r="D1011" s="171">
        <v>923196</v>
      </c>
      <c r="E1011" s="171">
        <v>0</v>
      </c>
    </row>
    <row r="1012" spans="3:5">
      <c r="C1012" s="174" t="s">
        <v>1224</v>
      </c>
      <c r="D1012" s="171">
        <v>2579928</v>
      </c>
      <c r="E1012" s="171">
        <v>0</v>
      </c>
    </row>
    <row r="1013" spans="3:5">
      <c r="C1013" s="175" t="s">
        <v>1225</v>
      </c>
      <c r="D1013" s="171">
        <v>597164</v>
      </c>
      <c r="E1013" s="171">
        <v>0</v>
      </c>
    </row>
    <row r="1014" spans="3:5">
      <c r="C1014" s="174" t="s">
        <v>1226</v>
      </c>
      <c r="D1014" s="171">
        <v>53693227</v>
      </c>
      <c r="E1014" s="171">
        <v>44822840.18</v>
      </c>
    </row>
    <row r="1015" spans="3:5">
      <c r="C1015" s="175" t="s">
        <v>1227</v>
      </c>
      <c r="D1015" s="171">
        <v>923196</v>
      </c>
      <c r="E1015" s="171">
        <v>0</v>
      </c>
    </row>
    <row r="1016" spans="3:5">
      <c r="C1016" s="174" t="s">
        <v>1228</v>
      </c>
      <c r="D1016" s="171">
        <v>597164</v>
      </c>
      <c r="E1016" s="171">
        <v>0</v>
      </c>
    </row>
    <row r="1017" spans="3:5">
      <c r="C1017" s="175" t="s">
        <v>1229</v>
      </c>
      <c r="D1017" s="171">
        <v>9591650</v>
      </c>
      <c r="E1017" s="171">
        <v>0</v>
      </c>
    </row>
    <row r="1018" spans="3:5">
      <c r="C1018" s="174" t="s">
        <v>1230</v>
      </c>
      <c r="D1018" s="171">
        <v>1738075</v>
      </c>
      <c r="E1018" s="171">
        <v>0</v>
      </c>
    </row>
    <row r="1019" spans="3:5">
      <c r="C1019" s="175" t="s">
        <v>1231</v>
      </c>
      <c r="D1019" s="171">
        <v>13954365</v>
      </c>
      <c r="E1019" s="171">
        <v>0</v>
      </c>
    </row>
    <row r="1020" spans="3:5">
      <c r="C1020" s="174" t="s">
        <v>1232</v>
      </c>
      <c r="D1020" s="171">
        <v>2280776</v>
      </c>
      <c r="E1020" s="171">
        <v>0</v>
      </c>
    </row>
    <row r="1021" spans="3:5">
      <c r="C1021" s="175" t="s">
        <v>1233</v>
      </c>
      <c r="D1021" s="171">
        <v>4224262</v>
      </c>
      <c r="E1021" s="171">
        <v>0</v>
      </c>
    </row>
    <row r="1022" spans="3:5">
      <c r="C1022" s="174" t="s">
        <v>1234</v>
      </c>
      <c r="D1022" s="171">
        <v>1761878</v>
      </c>
      <c r="E1022" s="171">
        <v>0</v>
      </c>
    </row>
    <row r="1023" spans="3:5">
      <c r="C1023" s="175" t="s">
        <v>1235</v>
      </c>
      <c r="D1023" s="171">
        <v>4272721</v>
      </c>
      <c r="E1023" s="171">
        <v>0</v>
      </c>
    </row>
    <row r="1024" spans="3:5">
      <c r="C1024" s="174" t="s">
        <v>1236</v>
      </c>
      <c r="D1024" s="171">
        <v>2555844</v>
      </c>
      <c r="E1024" s="171">
        <v>0</v>
      </c>
    </row>
    <row r="1025" spans="3:5">
      <c r="C1025" s="175" t="s">
        <v>1237</v>
      </c>
      <c r="D1025" s="171">
        <v>2555842</v>
      </c>
      <c r="E1025" s="171">
        <v>0</v>
      </c>
    </row>
    <row r="1026" spans="3:5">
      <c r="C1026" s="174" t="s">
        <v>1238</v>
      </c>
      <c r="D1026" s="171">
        <v>2611503</v>
      </c>
      <c r="E1026" s="171">
        <v>0</v>
      </c>
    </row>
    <row r="1027" spans="3:5">
      <c r="C1027" s="175" t="s">
        <v>1239</v>
      </c>
      <c r="D1027" s="171">
        <v>2611503</v>
      </c>
      <c r="E1027" s="171">
        <v>0</v>
      </c>
    </row>
    <row r="1028" spans="3:5">
      <c r="C1028" s="174" t="s">
        <v>1240</v>
      </c>
      <c r="D1028" s="171">
        <v>0</v>
      </c>
      <c r="E1028" s="171">
        <v>0</v>
      </c>
    </row>
    <row r="1029" spans="3:5">
      <c r="C1029" s="175" t="s">
        <v>1241</v>
      </c>
      <c r="D1029" s="171">
        <v>4100000</v>
      </c>
      <c r="E1029" s="171">
        <v>0</v>
      </c>
    </row>
    <row r="1030" spans="3:5">
      <c r="C1030" s="174" t="s">
        <v>1242</v>
      </c>
      <c r="D1030" s="171">
        <v>575149</v>
      </c>
      <c r="E1030" s="171">
        <v>0</v>
      </c>
    </row>
    <row r="1031" spans="3:5">
      <c r="C1031" s="175" t="s">
        <v>1243</v>
      </c>
      <c r="D1031" s="171">
        <v>2555845</v>
      </c>
      <c r="E1031" s="171">
        <v>0</v>
      </c>
    </row>
    <row r="1032" spans="3:5">
      <c r="C1032" s="174" t="s">
        <v>1244</v>
      </c>
      <c r="D1032" s="171">
        <v>498000</v>
      </c>
      <c r="E1032" s="171">
        <v>0</v>
      </c>
    </row>
    <row r="1033" spans="3:5">
      <c r="C1033" s="172" t="s">
        <v>245</v>
      </c>
      <c r="D1033" s="173">
        <v>0</v>
      </c>
      <c r="E1033" s="173">
        <v>14810326.800000001</v>
      </c>
    </row>
    <row r="1034" spans="3:5">
      <c r="C1034" s="174" t="s">
        <v>1245</v>
      </c>
      <c r="D1034" s="171">
        <v>0</v>
      </c>
      <c r="E1034" s="171">
        <v>0</v>
      </c>
    </row>
    <row r="1035" spans="3:5">
      <c r="C1035" s="175" t="s">
        <v>1246</v>
      </c>
      <c r="D1035" s="171">
        <v>0</v>
      </c>
      <c r="E1035" s="171">
        <v>14476725.92</v>
      </c>
    </row>
    <row r="1036" spans="3:5">
      <c r="C1036" s="170" t="s">
        <v>1247</v>
      </c>
      <c r="D1036" s="171">
        <v>0</v>
      </c>
      <c r="E1036" s="171">
        <v>333600.88</v>
      </c>
    </row>
    <row r="1037" spans="3:5">
      <c r="C1037" s="174" t="s">
        <v>255</v>
      </c>
      <c r="D1037" s="171">
        <v>835122585</v>
      </c>
      <c r="E1037" s="171">
        <v>226528852.43000001</v>
      </c>
    </row>
    <row r="1038" spans="3:5">
      <c r="C1038" s="172" t="s">
        <v>243</v>
      </c>
      <c r="D1038" s="173">
        <v>835122585</v>
      </c>
      <c r="E1038" s="173">
        <v>226528852.43000001</v>
      </c>
    </row>
    <row r="1039" spans="3:5">
      <c r="C1039" s="175" t="s">
        <v>1248</v>
      </c>
      <c r="D1039" s="171">
        <v>2030470</v>
      </c>
      <c r="E1039" s="171">
        <v>0</v>
      </c>
    </row>
    <row r="1040" spans="3:5">
      <c r="C1040" s="174" t="s">
        <v>1249</v>
      </c>
      <c r="D1040" s="171">
        <v>4617578</v>
      </c>
      <c r="E1040" s="171">
        <v>0</v>
      </c>
    </row>
    <row r="1041" spans="3:5">
      <c r="C1041" s="175" t="s">
        <v>1250</v>
      </c>
      <c r="D1041" s="171">
        <v>0</v>
      </c>
      <c r="E1041" s="171">
        <v>0</v>
      </c>
    </row>
    <row r="1042" spans="3:5">
      <c r="C1042" s="174" t="s">
        <v>1251</v>
      </c>
      <c r="D1042" s="171">
        <v>2030470</v>
      </c>
      <c r="E1042" s="171">
        <v>0</v>
      </c>
    </row>
    <row r="1043" spans="3:5">
      <c r="C1043" s="175" t="s">
        <v>1252</v>
      </c>
      <c r="D1043" s="171">
        <v>0</v>
      </c>
      <c r="E1043" s="171">
        <v>0</v>
      </c>
    </row>
    <row r="1044" spans="3:5">
      <c r="C1044" s="174" t="s">
        <v>1253</v>
      </c>
      <c r="D1044" s="171">
        <v>6731310</v>
      </c>
      <c r="E1044" s="171">
        <v>0</v>
      </c>
    </row>
    <row r="1045" spans="3:5">
      <c r="C1045" s="175" t="s">
        <v>1254</v>
      </c>
      <c r="D1045" s="171">
        <v>0</v>
      </c>
      <c r="E1045" s="171">
        <v>0</v>
      </c>
    </row>
    <row r="1046" spans="3:5">
      <c r="C1046" s="174" t="s">
        <v>1255</v>
      </c>
      <c r="D1046" s="171">
        <v>1253439</v>
      </c>
      <c r="E1046" s="171">
        <v>0</v>
      </c>
    </row>
    <row r="1047" spans="3:5">
      <c r="C1047" s="175" t="s">
        <v>1256</v>
      </c>
      <c r="D1047" s="171">
        <v>0</v>
      </c>
      <c r="E1047" s="171">
        <v>0</v>
      </c>
    </row>
    <row r="1048" spans="3:5">
      <c r="C1048" s="174" t="s">
        <v>1257</v>
      </c>
      <c r="D1048" s="171">
        <v>1073222</v>
      </c>
      <c r="E1048" s="171">
        <v>3714372.2</v>
      </c>
    </row>
    <row r="1049" spans="3:5">
      <c r="C1049" s="175" t="s">
        <v>1258</v>
      </c>
      <c r="D1049" s="171">
        <v>2790925</v>
      </c>
      <c r="E1049" s="171">
        <v>0</v>
      </c>
    </row>
    <row r="1050" spans="3:5">
      <c r="C1050" s="174" t="s">
        <v>1259</v>
      </c>
      <c r="D1050" s="171">
        <v>2790925</v>
      </c>
      <c r="E1050" s="171">
        <v>0</v>
      </c>
    </row>
    <row r="1051" spans="3:5">
      <c r="C1051" s="175" t="s">
        <v>1260</v>
      </c>
      <c r="D1051" s="171">
        <v>777731</v>
      </c>
      <c r="E1051" s="171">
        <v>0</v>
      </c>
    </row>
    <row r="1052" spans="3:5">
      <c r="C1052" s="174" t="s">
        <v>1261</v>
      </c>
      <c r="D1052" s="171">
        <v>22315101</v>
      </c>
      <c r="E1052" s="171">
        <v>3221986.22</v>
      </c>
    </row>
    <row r="1053" spans="3:5">
      <c r="C1053" s="175" t="s">
        <v>1262</v>
      </c>
      <c r="D1053" s="171">
        <v>78916280</v>
      </c>
      <c r="E1053" s="171">
        <v>19520783.469999999</v>
      </c>
    </row>
    <row r="1054" spans="3:5">
      <c r="C1054" s="174" t="s">
        <v>1263</v>
      </c>
      <c r="D1054" s="171">
        <v>4081155</v>
      </c>
      <c r="E1054" s="171">
        <v>0</v>
      </c>
    </row>
    <row r="1055" spans="3:5">
      <c r="C1055" s="175" t="s">
        <v>1264</v>
      </c>
      <c r="D1055" s="171">
        <v>20000000</v>
      </c>
      <c r="E1055" s="171">
        <v>0</v>
      </c>
    </row>
    <row r="1056" spans="3:5">
      <c r="C1056" s="174" t="s">
        <v>1265</v>
      </c>
      <c r="D1056" s="171">
        <v>4125127</v>
      </c>
      <c r="E1056" s="171">
        <v>0</v>
      </c>
    </row>
    <row r="1057" spans="3:5">
      <c r="C1057" s="175" t="s">
        <v>1266</v>
      </c>
      <c r="D1057" s="171">
        <v>7364139</v>
      </c>
      <c r="E1057" s="171">
        <v>0</v>
      </c>
    </row>
    <row r="1058" spans="3:5">
      <c r="C1058" s="174" t="s">
        <v>1267</v>
      </c>
      <c r="D1058" s="171">
        <v>5848496</v>
      </c>
      <c r="E1058" s="171">
        <v>0</v>
      </c>
    </row>
    <row r="1059" spans="3:5">
      <c r="C1059" s="175" t="s">
        <v>1268</v>
      </c>
      <c r="D1059" s="171">
        <v>4125127</v>
      </c>
      <c r="E1059" s="171">
        <v>0</v>
      </c>
    </row>
    <row r="1060" spans="3:5">
      <c r="C1060" s="174" t="s">
        <v>1269</v>
      </c>
      <c r="D1060" s="171">
        <v>1411678</v>
      </c>
      <c r="E1060" s="171">
        <v>0</v>
      </c>
    </row>
    <row r="1061" spans="3:5">
      <c r="C1061" s="175" t="s">
        <v>1270</v>
      </c>
      <c r="D1061" s="171">
        <v>2080338</v>
      </c>
      <c r="E1061" s="171">
        <v>0</v>
      </c>
    </row>
    <row r="1062" spans="3:5">
      <c r="C1062" s="174" t="s">
        <v>1271</v>
      </c>
      <c r="D1062" s="171">
        <v>1901132</v>
      </c>
      <c r="E1062" s="171">
        <v>0</v>
      </c>
    </row>
    <row r="1063" spans="3:5">
      <c r="C1063" s="174" t="s">
        <v>1272</v>
      </c>
      <c r="D1063" s="171">
        <v>2589059</v>
      </c>
      <c r="E1063" s="171">
        <v>0</v>
      </c>
    </row>
    <row r="1064" spans="3:5">
      <c r="C1064" s="175" t="s">
        <v>1273</v>
      </c>
      <c r="D1064" s="171">
        <v>22105301</v>
      </c>
      <c r="E1064" s="171">
        <v>13446167.949999999</v>
      </c>
    </row>
    <row r="1065" spans="3:5">
      <c r="C1065" s="174" t="s">
        <v>1274</v>
      </c>
      <c r="D1065" s="171">
        <v>5881088</v>
      </c>
      <c r="E1065" s="171">
        <v>0</v>
      </c>
    </row>
    <row r="1066" spans="3:5">
      <c r="C1066" s="175" t="s">
        <v>1275</v>
      </c>
      <c r="D1066" s="171">
        <v>3000000</v>
      </c>
      <c r="E1066" s="171">
        <v>0</v>
      </c>
    </row>
    <row r="1067" spans="3:5">
      <c r="C1067" s="174" t="s">
        <v>1276</v>
      </c>
      <c r="D1067" s="171">
        <v>5404360</v>
      </c>
      <c r="E1067" s="171">
        <v>3089463.31</v>
      </c>
    </row>
    <row r="1068" spans="3:5">
      <c r="C1068" s="175" t="s">
        <v>1277</v>
      </c>
      <c r="D1068" s="171">
        <v>1759695</v>
      </c>
      <c r="E1068" s="171">
        <v>0</v>
      </c>
    </row>
    <row r="1069" spans="3:5">
      <c r="C1069" s="174" t="s">
        <v>1278</v>
      </c>
      <c r="D1069" s="171">
        <v>5881088</v>
      </c>
      <c r="E1069" s="171">
        <v>0</v>
      </c>
    </row>
    <row r="1070" spans="3:5">
      <c r="C1070" s="175" t="s">
        <v>1279</v>
      </c>
      <c r="D1070" s="171">
        <v>1104373</v>
      </c>
      <c r="E1070" s="171">
        <v>0</v>
      </c>
    </row>
    <row r="1071" spans="3:5">
      <c r="C1071" s="174" t="s">
        <v>1280</v>
      </c>
      <c r="D1071" s="171">
        <v>4076234</v>
      </c>
      <c r="E1071" s="171">
        <v>0</v>
      </c>
    </row>
    <row r="1072" spans="3:5">
      <c r="C1072" s="175" t="s">
        <v>1281</v>
      </c>
      <c r="D1072" s="171">
        <v>0</v>
      </c>
      <c r="E1072" s="171">
        <v>0</v>
      </c>
    </row>
    <row r="1073" spans="3:5">
      <c r="C1073" s="174" t="s">
        <v>1282</v>
      </c>
      <c r="D1073" s="171">
        <v>4076234</v>
      </c>
      <c r="E1073" s="171">
        <v>0</v>
      </c>
    </row>
    <row r="1074" spans="3:5">
      <c r="C1074" s="175" t="s">
        <v>1283</v>
      </c>
      <c r="D1074" s="171">
        <v>2080338</v>
      </c>
      <c r="E1074" s="171">
        <v>0</v>
      </c>
    </row>
    <row r="1075" spans="3:5">
      <c r="C1075" s="174" t="s">
        <v>1284</v>
      </c>
      <c r="D1075" s="171">
        <v>779923</v>
      </c>
      <c r="E1075" s="171">
        <v>0</v>
      </c>
    </row>
    <row r="1076" spans="3:5">
      <c r="C1076" s="174" t="s">
        <v>1285</v>
      </c>
      <c r="D1076" s="171">
        <v>1769301</v>
      </c>
      <c r="E1076" s="171">
        <v>0</v>
      </c>
    </row>
    <row r="1077" spans="3:5">
      <c r="C1077" s="174" t="s">
        <v>1286</v>
      </c>
      <c r="D1077" s="171">
        <v>779923</v>
      </c>
      <c r="E1077" s="171">
        <v>0</v>
      </c>
    </row>
    <row r="1078" spans="3:5">
      <c r="C1078" s="175" t="s">
        <v>1287</v>
      </c>
      <c r="D1078" s="171">
        <v>779923</v>
      </c>
      <c r="E1078" s="171">
        <v>0</v>
      </c>
    </row>
    <row r="1079" spans="3:5">
      <c r="C1079" s="174" t="s">
        <v>1288</v>
      </c>
      <c r="D1079" s="171">
        <v>141034127</v>
      </c>
      <c r="E1079" s="171">
        <v>9174441.0700000003</v>
      </c>
    </row>
    <row r="1080" spans="3:5">
      <c r="C1080" s="175" t="s">
        <v>1289</v>
      </c>
      <c r="D1080" s="171">
        <v>3856383</v>
      </c>
      <c r="E1080" s="171">
        <v>0</v>
      </c>
    </row>
    <row r="1081" spans="3:5">
      <c r="C1081" s="174" t="s">
        <v>1290</v>
      </c>
      <c r="D1081" s="171">
        <v>46924815</v>
      </c>
      <c r="E1081" s="171">
        <v>0</v>
      </c>
    </row>
    <row r="1082" spans="3:5">
      <c r="C1082" s="175" t="s">
        <v>1291</v>
      </c>
      <c r="D1082" s="171">
        <v>5499812</v>
      </c>
      <c r="E1082" s="171">
        <v>0</v>
      </c>
    </row>
    <row r="1083" spans="3:5">
      <c r="C1083" s="174" t="s">
        <v>1292</v>
      </c>
      <c r="D1083" s="171">
        <v>38071704</v>
      </c>
      <c r="E1083" s="171">
        <v>0</v>
      </c>
    </row>
    <row r="1084" spans="3:5">
      <c r="C1084" s="175" t="s">
        <v>1293</v>
      </c>
      <c r="D1084" s="171">
        <v>3850402</v>
      </c>
      <c r="E1084" s="171">
        <v>0</v>
      </c>
    </row>
    <row r="1085" spans="3:5">
      <c r="C1085" s="174" t="s">
        <v>1294</v>
      </c>
      <c r="D1085" s="171">
        <v>4783393</v>
      </c>
      <c r="E1085" s="171">
        <v>0</v>
      </c>
    </row>
    <row r="1086" spans="3:5">
      <c r="C1086" s="175" t="s">
        <v>1295</v>
      </c>
      <c r="D1086" s="171">
        <v>1376080</v>
      </c>
      <c r="E1086" s="171">
        <v>0</v>
      </c>
    </row>
    <row r="1087" spans="3:5">
      <c r="C1087" s="174" t="s">
        <v>1296</v>
      </c>
      <c r="D1087" s="171">
        <v>5881087</v>
      </c>
      <c r="E1087" s="171">
        <v>0</v>
      </c>
    </row>
    <row r="1088" spans="3:5">
      <c r="C1088" s="175" t="s">
        <v>1297</v>
      </c>
      <c r="D1088" s="171">
        <v>9721888</v>
      </c>
      <c r="E1088" s="171">
        <v>0</v>
      </c>
    </row>
    <row r="1089" spans="3:5">
      <c r="C1089" s="174" t="s">
        <v>1298</v>
      </c>
      <c r="D1089" s="171">
        <v>10000000</v>
      </c>
      <c r="E1089" s="171">
        <v>0</v>
      </c>
    </row>
    <row r="1090" spans="3:5">
      <c r="C1090" s="175" t="s">
        <v>1299</v>
      </c>
      <c r="D1090" s="171">
        <v>4076234</v>
      </c>
      <c r="E1090" s="171">
        <v>0</v>
      </c>
    </row>
    <row r="1091" spans="3:5">
      <c r="C1091" s="174" t="s">
        <v>1300</v>
      </c>
      <c r="D1091" s="171">
        <v>4076234</v>
      </c>
      <c r="E1091" s="171">
        <v>0</v>
      </c>
    </row>
    <row r="1092" spans="3:5">
      <c r="C1092" s="175" t="s">
        <v>1301</v>
      </c>
      <c r="D1092" s="171">
        <v>5881088</v>
      </c>
      <c r="E1092" s="171">
        <v>0</v>
      </c>
    </row>
    <row r="1093" spans="3:5">
      <c r="C1093" s="174" t="s">
        <v>1302</v>
      </c>
      <c r="D1093" s="171">
        <v>5963974</v>
      </c>
      <c r="E1093" s="171">
        <v>0</v>
      </c>
    </row>
    <row r="1094" spans="3:5">
      <c r="C1094" s="175" t="s">
        <v>1303</v>
      </c>
      <c r="D1094" s="171">
        <v>26126598</v>
      </c>
      <c r="E1094" s="171">
        <v>0</v>
      </c>
    </row>
    <row r="1095" spans="3:5">
      <c r="C1095" s="174" t="s">
        <v>1304</v>
      </c>
      <c r="D1095" s="171">
        <v>61031571</v>
      </c>
      <c r="E1095" s="171">
        <v>55786429.340000004</v>
      </c>
    </row>
    <row r="1096" spans="3:5">
      <c r="C1096" s="175" t="s">
        <v>1305</v>
      </c>
      <c r="D1096" s="171">
        <v>5963974</v>
      </c>
      <c r="E1096" s="171">
        <v>0</v>
      </c>
    </row>
    <row r="1097" spans="3:5">
      <c r="C1097" s="174" t="s">
        <v>1306</v>
      </c>
      <c r="D1097" s="171">
        <v>4073271</v>
      </c>
      <c r="E1097" s="171">
        <v>0</v>
      </c>
    </row>
    <row r="1098" spans="3:5">
      <c r="C1098" s="175" t="s">
        <v>1307</v>
      </c>
      <c r="D1098" s="171">
        <v>15000000</v>
      </c>
      <c r="E1098" s="171">
        <v>0</v>
      </c>
    </row>
    <row r="1099" spans="3:5">
      <c r="C1099" s="174" t="s">
        <v>1308</v>
      </c>
      <c r="D1099" s="171">
        <v>9000000</v>
      </c>
      <c r="E1099" s="171">
        <v>0</v>
      </c>
    </row>
    <row r="1100" spans="3:5">
      <c r="C1100" s="175" t="s">
        <v>1309</v>
      </c>
      <c r="D1100" s="171">
        <v>183602467</v>
      </c>
      <c r="E1100" s="171">
        <v>118575208.86999999</v>
      </c>
    </row>
    <row r="1101" spans="3:5">
      <c r="C1101" s="174" t="s">
        <v>1310</v>
      </c>
      <c r="D1101" s="171">
        <v>498000</v>
      </c>
      <c r="E1101" s="171">
        <v>0</v>
      </c>
    </row>
    <row r="1102" spans="3:5">
      <c r="C1102" s="175" t="s">
        <v>1311</v>
      </c>
      <c r="D1102" s="171">
        <v>0</v>
      </c>
      <c r="E1102" s="171">
        <v>0</v>
      </c>
    </row>
    <row r="1103" spans="3:5">
      <c r="C1103" s="174" t="s">
        <v>1312</v>
      </c>
      <c r="D1103" s="171">
        <v>498000</v>
      </c>
      <c r="E1103" s="171">
        <v>0</v>
      </c>
    </row>
    <row r="1104" spans="3:5">
      <c r="C1104" s="175" t="s">
        <v>1313</v>
      </c>
      <c r="D1104" s="171">
        <v>0</v>
      </c>
      <c r="E1104" s="171">
        <v>0</v>
      </c>
    </row>
    <row r="1105" spans="3:5">
      <c r="C1105" s="170" t="s">
        <v>1314</v>
      </c>
      <c r="D1105" s="171">
        <v>0</v>
      </c>
      <c r="E1105" s="171">
        <v>0</v>
      </c>
    </row>
    <row r="1106" spans="3:5">
      <c r="C1106" s="174" t="s">
        <v>274</v>
      </c>
      <c r="D1106" s="171">
        <v>1670250027</v>
      </c>
      <c r="E1106" s="171">
        <v>267527146.83000001</v>
      </c>
    </row>
    <row r="1107" spans="3:5">
      <c r="C1107" s="172" t="s">
        <v>243</v>
      </c>
      <c r="D1107" s="173">
        <v>1328199092</v>
      </c>
      <c r="E1107" s="173">
        <v>237297423.22000003</v>
      </c>
    </row>
    <row r="1108" spans="3:5">
      <c r="C1108" s="175" t="s">
        <v>1315</v>
      </c>
      <c r="D1108" s="171">
        <v>21411478</v>
      </c>
      <c r="E1108" s="171">
        <v>0</v>
      </c>
    </row>
    <row r="1109" spans="3:5">
      <c r="C1109" s="174" t="s">
        <v>1316</v>
      </c>
      <c r="D1109" s="171">
        <v>44000000</v>
      </c>
      <c r="E1109" s="171">
        <v>0</v>
      </c>
    </row>
    <row r="1110" spans="3:5">
      <c r="C1110" s="175" t="s">
        <v>1317</v>
      </c>
      <c r="D1110" s="171">
        <v>1111230</v>
      </c>
      <c r="E1110" s="171">
        <v>0</v>
      </c>
    </row>
    <row r="1111" spans="3:5">
      <c r="C1111" s="174" t="s">
        <v>1318</v>
      </c>
      <c r="D1111" s="171">
        <v>8000000</v>
      </c>
      <c r="E1111" s="171">
        <v>0</v>
      </c>
    </row>
    <row r="1112" spans="3:5">
      <c r="C1112" s="174" t="s">
        <v>1319</v>
      </c>
      <c r="D1112" s="171">
        <v>5001203</v>
      </c>
      <c r="E1112" s="171">
        <v>0</v>
      </c>
    </row>
    <row r="1113" spans="3:5">
      <c r="C1113" s="175" t="s">
        <v>1320</v>
      </c>
      <c r="D1113" s="171">
        <v>7256885</v>
      </c>
      <c r="E1113" s="171">
        <v>0</v>
      </c>
    </row>
    <row r="1114" spans="3:5">
      <c r="C1114" s="174" t="s">
        <v>1321</v>
      </c>
      <c r="D1114" s="171">
        <v>430669</v>
      </c>
      <c r="E1114" s="171">
        <v>0</v>
      </c>
    </row>
    <row r="1115" spans="3:5">
      <c r="C1115" s="175" t="s">
        <v>1322</v>
      </c>
      <c r="D1115" s="171">
        <v>9831681</v>
      </c>
      <c r="E1115" s="171">
        <v>0</v>
      </c>
    </row>
    <row r="1116" spans="3:5">
      <c r="C1116" s="174" t="s">
        <v>1323</v>
      </c>
      <c r="D1116" s="171">
        <v>4989515</v>
      </c>
      <c r="E1116" s="171">
        <v>0</v>
      </c>
    </row>
    <row r="1117" spans="3:5">
      <c r="C1117" s="174" t="s">
        <v>1324</v>
      </c>
      <c r="D1117" s="171">
        <v>7804941</v>
      </c>
      <c r="E1117" s="171">
        <v>5000000</v>
      </c>
    </row>
    <row r="1118" spans="3:5">
      <c r="C1118" s="174" t="s">
        <v>1325</v>
      </c>
      <c r="D1118" s="171">
        <v>3386383</v>
      </c>
      <c r="E1118" s="171">
        <v>0</v>
      </c>
    </row>
    <row r="1119" spans="3:5">
      <c r="C1119" s="175" t="s">
        <v>1326</v>
      </c>
      <c r="D1119" s="171">
        <v>56402241</v>
      </c>
      <c r="E1119" s="171">
        <v>0</v>
      </c>
    </row>
    <row r="1120" spans="3:5">
      <c r="C1120" s="174" t="s">
        <v>1327</v>
      </c>
      <c r="D1120" s="171">
        <v>19404819</v>
      </c>
      <c r="E1120" s="171">
        <v>0</v>
      </c>
    </row>
    <row r="1121" spans="3:5">
      <c r="C1121" s="175" t="s">
        <v>1328</v>
      </c>
      <c r="D1121" s="171">
        <v>5000000</v>
      </c>
      <c r="E1121" s="171">
        <v>0</v>
      </c>
    </row>
    <row r="1122" spans="3:5">
      <c r="C1122" s="174" t="s">
        <v>1329</v>
      </c>
      <c r="D1122" s="171">
        <v>1170135</v>
      </c>
      <c r="E1122" s="171">
        <v>0</v>
      </c>
    </row>
    <row r="1123" spans="3:5">
      <c r="C1123" s="175" t="s">
        <v>1330</v>
      </c>
      <c r="D1123" s="171">
        <v>16594591</v>
      </c>
      <c r="E1123" s="171">
        <v>0</v>
      </c>
    </row>
    <row r="1124" spans="3:5">
      <c r="C1124" s="174" t="s">
        <v>1331</v>
      </c>
      <c r="D1124" s="171">
        <v>2469363</v>
      </c>
      <c r="E1124" s="171">
        <v>0</v>
      </c>
    </row>
    <row r="1125" spans="3:5">
      <c r="C1125" s="175" t="s">
        <v>1332</v>
      </c>
      <c r="D1125" s="171">
        <v>5042740</v>
      </c>
      <c r="E1125" s="171">
        <v>0</v>
      </c>
    </row>
    <row r="1126" spans="3:5">
      <c r="C1126" s="174" t="s">
        <v>1333</v>
      </c>
      <c r="D1126" s="171">
        <v>111166406</v>
      </c>
      <c r="E1126" s="171">
        <v>54619652.640000001</v>
      </c>
    </row>
    <row r="1127" spans="3:5">
      <c r="C1127" s="175" t="s">
        <v>1334</v>
      </c>
      <c r="D1127" s="171">
        <v>56720062</v>
      </c>
      <c r="E1127" s="171">
        <v>37895348.479999997</v>
      </c>
    </row>
    <row r="1128" spans="3:5">
      <c r="C1128" s="174" t="s">
        <v>1335</v>
      </c>
      <c r="D1128" s="171">
        <v>5525987</v>
      </c>
      <c r="E1128" s="171">
        <v>0</v>
      </c>
    </row>
    <row r="1129" spans="3:5">
      <c r="C1129" s="175" t="s">
        <v>1336</v>
      </c>
      <c r="D1129" s="171">
        <v>40942547</v>
      </c>
      <c r="E1129" s="171">
        <v>29000000</v>
      </c>
    </row>
    <row r="1130" spans="3:5">
      <c r="C1130" s="174" t="s">
        <v>1337</v>
      </c>
      <c r="D1130" s="171">
        <v>6669416</v>
      </c>
      <c r="E1130" s="171">
        <v>0</v>
      </c>
    </row>
    <row r="1131" spans="3:5">
      <c r="C1131" s="175" t="s">
        <v>1338</v>
      </c>
      <c r="D1131" s="171">
        <v>30000000</v>
      </c>
      <c r="E1131" s="171">
        <v>0</v>
      </c>
    </row>
    <row r="1132" spans="3:5">
      <c r="C1132" s="174" t="s">
        <v>1339</v>
      </c>
      <c r="D1132" s="171">
        <v>103374369</v>
      </c>
      <c r="E1132" s="171">
        <v>0</v>
      </c>
    </row>
    <row r="1133" spans="3:5">
      <c r="C1133" s="175" t="s">
        <v>1340</v>
      </c>
      <c r="D1133" s="171">
        <v>13511580</v>
      </c>
      <c r="E1133" s="171">
        <v>0</v>
      </c>
    </row>
    <row r="1134" spans="3:5">
      <c r="C1134" s="174" t="s">
        <v>1341</v>
      </c>
      <c r="D1134" s="171">
        <v>538658</v>
      </c>
      <c r="E1134" s="171">
        <v>0</v>
      </c>
    </row>
    <row r="1135" spans="3:5">
      <c r="C1135" s="175" t="s">
        <v>1342</v>
      </c>
      <c r="D1135" s="171">
        <v>67056947</v>
      </c>
      <c r="E1135" s="171">
        <v>0</v>
      </c>
    </row>
    <row r="1136" spans="3:5">
      <c r="C1136" s="174" t="s">
        <v>1343</v>
      </c>
      <c r="D1136" s="171">
        <v>155656045</v>
      </c>
      <c r="E1136" s="171">
        <v>29401008.059999999</v>
      </c>
    </row>
    <row r="1137" spans="3:5">
      <c r="C1137" s="175" t="s">
        <v>1344</v>
      </c>
      <c r="D1137" s="171">
        <v>8000000</v>
      </c>
      <c r="E1137" s="171">
        <v>0</v>
      </c>
    </row>
    <row r="1138" spans="3:5">
      <c r="C1138" s="174" t="s">
        <v>1345</v>
      </c>
      <c r="D1138" s="171">
        <v>230794055</v>
      </c>
      <c r="E1138" s="171">
        <v>3986964</v>
      </c>
    </row>
    <row r="1139" spans="3:5">
      <c r="C1139" s="175" t="s">
        <v>1346</v>
      </c>
      <c r="D1139" s="171">
        <v>103935146</v>
      </c>
      <c r="E1139" s="171">
        <v>71039147.170000002</v>
      </c>
    </row>
    <row r="1140" spans="3:5">
      <c r="C1140" s="174" t="s">
        <v>1347</v>
      </c>
      <c r="D1140" s="171">
        <v>135000000</v>
      </c>
      <c r="E1140" s="171">
        <v>6355302.8700000001</v>
      </c>
    </row>
    <row r="1141" spans="3:5">
      <c r="C1141" s="174" t="s">
        <v>1348</v>
      </c>
      <c r="D1141" s="171">
        <v>40000000</v>
      </c>
      <c r="E1141" s="171">
        <v>0</v>
      </c>
    </row>
    <row r="1142" spans="3:5">
      <c r="C1142" s="172" t="s">
        <v>245</v>
      </c>
      <c r="D1142" s="173">
        <v>67749732</v>
      </c>
      <c r="E1142" s="173">
        <v>30229723.609999999</v>
      </c>
    </row>
    <row r="1143" spans="3:5">
      <c r="C1143" s="175" t="s">
        <v>1349</v>
      </c>
      <c r="D1143" s="171">
        <v>57208005</v>
      </c>
      <c r="E1143" s="171">
        <v>19854344.23</v>
      </c>
    </row>
    <row r="1144" spans="3:5">
      <c r="C1144" s="174" t="s">
        <v>1350</v>
      </c>
      <c r="D1144" s="171">
        <v>3555960</v>
      </c>
      <c r="E1144" s="171">
        <v>0</v>
      </c>
    </row>
    <row r="1145" spans="3:5">
      <c r="C1145" s="175" t="s">
        <v>1351</v>
      </c>
      <c r="D1145" s="171">
        <v>6985767</v>
      </c>
      <c r="E1145" s="171">
        <v>0</v>
      </c>
    </row>
    <row r="1146" spans="3:5">
      <c r="C1146" s="174" t="s">
        <v>1352</v>
      </c>
      <c r="D1146" s="171">
        <v>0</v>
      </c>
      <c r="E1146" s="171">
        <v>10375379.379999999</v>
      </c>
    </row>
    <row r="1147" spans="3:5">
      <c r="C1147" s="172" t="s">
        <v>246</v>
      </c>
      <c r="D1147" s="173">
        <v>274301203</v>
      </c>
      <c r="E1147" s="173">
        <v>0</v>
      </c>
    </row>
    <row r="1148" spans="3:5">
      <c r="C1148" s="170" t="s">
        <v>1353</v>
      </c>
      <c r="D1148" s="171">
        <v>274301203</v>
      </c>
      <c r="E1148" s="171">
        <v>0</v>
      </c>
    </row>
    <row r="1149" spans="3:5">
      <c r="C1149" s="174" t="s">
        <v>275</v>
      </c>
      <c r="D1149" s="171">
        <v>4088437272</v>
      </c>
      <c r="E1149" s="171">
        <v>602803695.25</v>
      </c>
    </row>
    <row r="1150" spans="3:5">
      <c r="C1150" s="172" t="s">
        <v>243</v>
      </c>
      <c r="D1150" s="173">
        <v>691977336</v>
      </c>
      <c r="E1150" s="173">
        <v>165291021.50999999</v>
      </c>
    </row>
    <row r="1151" spans="3:5">
      <c r="C1151" s="175" t="s">
        <v>1354</v>
      </c>
      <c r="D1151" s="171">
        <v>34603615</v>
      </c>
      <c r="E1151" s="171">
        <v>0</v>
      </c>
    </row>
    <row r="1152" spans="3:5">
      <c r="C1152" s="174" t="s">
        <v>1355</v>
      </c>
      <c r="D1152" s="171">
        <v>21000000</v>
      </c>
      <c r="E1152" s="171">
        <v>14132285.48</v>
      </c>
    </row>
    <row r="1153" spans="3:5">
      <c r="C1153" s="175" t="s">
        <v>1356</v>
      </c>
      <c r="D1153" s="171">
        <v>73507758</v>
      </c>
      <c r="E1153" s="171">
        <v>0</v>
      </c>
    </row>
    <row r="1154" spans="3:5">
      <c r="C1154" s="174" t="s">
        <v>1357</v>
      </c>
      <c r="D1154" s="171">
        <v>84027878</v>
      </c>
      <c r="E1154" s="171">
        <v>86056891.719999999</v>
      </c>
    </row>
    <row r="1155" spans="3:5">
      <c r="C1155" s="175" t="s">
        <v>1358</v>
      </c>
      <c r="D1155" s="171">
        <v>51610779</v>
      </c>
      <c r="E1155" s="171">
        <v>0</v>
      </c>
    </row>
    <row r="1156" spans="3:5">
      <c r="C1156" s="174" t="s">
        <v>1359</v>
      </c>
      <c r="D1156" s="171">
        <v>2542220</v>
      </c>
      <c r="E1156" s="171">
        <v>0</v>
      </c>
    </row>
    <row r="1157" spans="3:5">
      <c r="C1157" s="175" t="s">
        <v>1360</v>
      </c>
      <c r="D1157" s="171">
        <v>2542220</v>
      </c>
      <c r="E1157" s="171">
        <v>0</v>
      </c>
    </row>
    <row r="1158" spans="3:5">
      <c r="C1158" s="174" t="s">
        <v>1361</v>
      </c>
      <c r="D1158" s="171">
        <v>2523769</v>
      </c>
      <c r="E1158" s="171">
        <v>0</v>
      </c>
    </row>
    <row r="1159" spans="3:5">
      <c r="C1159" s="175" t="s">
        <v>1362</v>
      </c>
      <c r="D1159" s="171">
        <v>6071992</v>
      </c>
      <c r="E1159" s="171">
        <v>0</v>
      </c>
    </row>
    <row r="1160" spans="3:5">
      <c r="C1160" s="174" t="s">
        <v>1363</v>
      </c>
      <c r="D1160" s="171">
        <v>3689328</v>
      </c>
      <c r="E1160" s="171">
        <v>0</v>
      </c>
    </row>
    <row r="1161" spans="3:5">
      <c r="C1161" s="175" t="s">
        <v>1364</v>
      </c>
      <c r="D1161" s="171">
        <v>3689328</v>
      </c>
      <c r="E1161" s="171">
        <v>0</v>
      </c>
    </row>
    <row r="1162" spans="3:5">
      <c r="C1162" s="174" t="s">
        <v>1365</v>
      </c>
      <c r="D1162" s="171">
        <v>3689328</v>
      </c>
      <c r="E1162" s="171">
        <v>0</v>
      </c>
    </row>
    <row r="1163" spans="3:5">
      <c r="C1163" s="175" t="s">
        <v>1366</v>
      </c>
      <c r="D1163" s="171">
        <v>2523767</v>
      </c>
      <c r="E1163" s="171">
        <v>0</v>
      </c>
    </row>
    <row r="1164" spans="3:5">
      <c r="C1164" s="174" t="s">
        <v>1367</v>
      </c>
      <c r="D1164" s="171">
        <v>3689328</v>
      </c>
      <c r="E1164" s="171">
        <v>0</v>
      </c>
    </row>
    <row r="1165" spans="3:5">
      <c r="C1165" s="175" t="s">
        <v>1368</v>
      </c>
      <c r="D1165" s="171">
        <v>3689328</v>
      </c>
      <c r="E1165" s="171">
        <v>0</v>
      </c>
    </row>
    <row r="1166" spans="3:5">
      <c r="C1166" s="174" t="s">
        <v>1369</v>
      </c>
      <c r="D1166" s="171">
        <v>3689328</v>
      </c>
      <c r="E1166" s="171">
        <v>0</v>
      </c>
    </row>
    <row r="1167" spans="3:5">
      <c r="C1167" s="175" t="s">
        <v>1370</v>
      </c>
      <c r="D1167" s="171">
        <v>1407491</v>
      </c>
      <c r="E1167" s="171">
        <v>0</v>
      </c>
    </row>
    <row r="1168" spans="3:5">
      <c r="C1168" s="174" t="s">
        <v>1371</v>
      </c>
      <c r="D1168" s="171">
        <v>2113557</v>
      </c>
      <c r="E1168" s="171">
        <v>0</v>
      </c>
    </row>
    <row r="1169" spans="3:5">
      <c r="C1169" s="175" t="s">
        <v>1372</v>
      </c>
      <c r="D1169" s="171">
        <v>5103177</v>
      </c>
      <c r="E1169" s="171">
        <v>0</v>
      </c>
    </row>
    <row r="1170" spans="3:5">
      <c r="C1170" s="174" t="s">
        <v>1373</v>
      </c>
      <c r="D1170" s="171">
        <v>6071992</v>
      </c>
      <c r="E1170" s="171">
        <v>0</v>
      </c>
    </row>
    <row r="1171" spans="3:5">
      <c r="C1171" s="175" t="s">
        <v>1374</v>
      </c>
      <c r="D1171" s="171">
        <v>3609752</v>
      </c>
      <c r="E1171" s="171">
        <v>0</v>
      </c>
    </row>
    <row r="1172" spans="3:5">
      <c r="C1172" s="174" t="s">
        <v>1375</v>
      </c>
      <c r="D1172" s="171">
        <v>3689328</v>
      </c>
      <c r="E1172" s="171">
        <v>0</v>
      </c>
    </row>
    <row r="1173" spans="3:5">
      <c r="C1173" s="175" t="s">
        <v>1376</v>
      </c>
      <c r="D1173" s="171">
        <v>59238928</v>
      </c>
      <c r="E1173" s="171">
        <v>0</v>
      </c>
    </row>
    <row r="1174" spans="3:5">
      <c r="C1174" s="174" t="s">
        <v>1377</v>
      </c>
      <c r="D1174" s="171">
        <v>92860473</v>
      </c>
      <c r="E1174" s="171">
        <v>21157996.77</v>
      </c>
    </row>
    <row r="1175" spans="3:5">
      <c r="C1175" s="175" t="s">
        <v>1378</v>
      </c>
      <c r="D1175" s="171">
        <v>3689328</v>
      </c>
      <c r="E1175" s="171">
        <v>0</v>
      </c>
    </row>
    <row r="1176" spans="3:5">
      <c r="C1176" s="174" t="s">
        <v>1379</v>
      </c>
      <c r="D1176" s="171">
        <v>6071992</v>
      </c>
      <c r="E1176" s="171">
        <v>0</v>
      </c>
    </row>
    <row r="1177" spans="3:5">
      <c r="C1177" s="175" t="s">
        <v>1380</v>
      </c>
      <c r="D1177" s="171">
        <v>57592521</v>
      </c>
      <c r="E1177" s="171">
        <v>0</v>
      </c>
    </row>
    <row r="1178" spans="3:5">
      <c r="C1178" s="174" t="s">
        <v>1381</v>
      </c>
      <c r="D1178" s="171">
        <v>10000000</v>
      </c>
      <c r="E1178" s="171">
        <v>0</v>
      </c>
    </row>
    <row r="1179" spans="3:5">
      <c r="C1179" s="174" t="s">
        <v>1382</v>
      </c>
      <c r="D1179" s="171">
        <v>137438831</v>
      </c>
      <c r="E1179" s="171">
        <v>43943847.539999999</v>
      </c>
    </row>
    <row r="1180" spans="3:5">
      <c r="C1180" s="172" t="s">
        <v>245</v>
      </c>
      <c r="D1180" s="173">
        <v>240959936</v>
      </c>
      <c r="E1180" s="173">
        <v>50503325.159999996</v>
      </c>
    </row>
    <row r="1181" spans="3:5">
      <c r="C1181" s="175" t="s">
        <v>1383</v>
      </c>
      <c r="D1181" s="171">
        <v>207951833</v>
      </c>
      <c r="E1181" s="171">
        <v>22147719.149999999</v>
      </c>
    </row>
    <row r="1182" spans="3:5">
      <c r="C1182" s="174" t="s">
        <v>1384</v>
      </c>
      <c r="D1182" s="171">
        <v>33008103</v>
      </c>
      <c r="E1182" s="171">
        <v>28355606.010000002</v>
      </c>
    </row>
    <row r="1183" spans="3:5">
      <c r="C1183" s="172" t="s">
        <v>246</v>
      </c>
      <c r="D1183" s="173">
        <v>3155500000</v>
      </c>
      <c r="E1183" s="173">
        <v>387009348.58000004</v>
      </c>
    </row>
    <row r="1184" spans="3:5">
      <c r="C1184" s="170" t="s">
        <v>1385</v>
      </c>
      <c r="D1184" s="171">
        <v>3155500000</v>
      </c>
      <c r="E1184" s="171">
        <v>387009348.58000004</v>
      </c>
    </row>
    <row r="1185" spans="3:5">
      <c r="C1185" s="174" t="s">
        <v>256</v>
      </c>
      <c r="D1185" s="171">
        <v>3391840772</v>
      </c>
      <c r="E1185" s="171">
        <v>890009147.06000006</v>
      </c>
    </row>
    <row r="1186" spans="3:5">
      <c r="C1186" s="172" t="s">
        <v>243</v>
      </c>
      <c r="D1186" s="173">
        <v>3044735772</v>
      </c>
      <c r="E1186" s="173">
        <v>890009147.06000006</v>
      </c>
    </row>
    <row r="1187" spans="3:5">
      <c r="C1187" s="175" t="s">
        <v>1386</v>
      </c>
      <c r="D1187" s="171">
        <v>100001</v>
      </c>
      <c r="E1187" s="171">
        <v>0</v>
      </c>
    </row>
    <row r="1188" spans="3:5">
      <c r="C1188" s="174" t="s">
        <v>1387</v>
      </c>
      <c r="D1188" s="171">
        <v>887087444</v>
      </c>
      <c r="E1188" s="171">
        <v>0</v>
      </c>
    </row>
    <row r="1189" spans="3:5">
      <c r="C1189" s="175" t="s">
        <v>1388</v>
      </c>
      <c r="D1189" s="171">
        <v>130146458</v>
      </c>
      <c r="E1189" s="171">
        <v>0</v>
      </c>
    </row>
    <row r="1190" spans="3:5">
      <c r="C1190" s="174" t="s">
        <v>1389</v>
      </c>
      <c r="D1190" s="171">
        <v>0</v>
      </c>
      <c r="E1190" s="171">
        <v>44572767.579999998</v>
      </c>
    </row>
    <row r="1191" spans="3:5">
      <c r="C1191" s="175" t="s">
        <v>1390</v>
      </c>
      <c r="D1191" s="171">
        <v>11196288</v>
      </c>
      <c r="E1191" s="171">
        <v>0</v>
      </c>
    </row>
    <row r="1192" spans="3:5">
      <c r="C1192" s="174" t="s">
        <v>1391</v>
      </c>
      <c r="D1192" s="171">
        <v>16077858</v>
      </c>
      <c r="E1192" s="171">
        <v>0</v>
      </c>
    </row>
    <row r="1193" spans="3:5">
      <c r="C1193" s="175" t="s">
        <v>1392</v>
      </c>
      <c r="D1193" s="171">
        <v>3492752</v>
      </c>
      <c r="E1193" s="171">
        <v>0</v>
      </c>
    </row>
    <row r="1194" spans="3:5">
      <c r="C1194" s="174" t="s">
        <v>1393</v>
      </c>
      <c r="D1194" s="171">
        <v>3835091</v>
      </c>
      <c r="E1194" s="171">
        <v>3402857.55</v>
      </c>
    </row>
    <row r="1195" spans="3:5">
      <c r="C1195" s="175" t="s">
        <v>1394</v>
      </c>
      <c r="D1195" s="171">
        <v>2783204</v>
      </c>
      <c r="E1195" s="171">
        <v>2633104</v>
      </c>
    </row>
    <row r="1196" spans="3:5">
      <c r="C1196" s="174" t="s">
        <v>1395</v>
      </c>
      <c r="D1196" s="171">
        <v>1521692</v>
      </c>
      <c r="E1196" s="171">
        <v>0</v>
      </c>
    </row>
    <row r="1197" spans="3:5">
      <c r="C1197" s="175" t="s">
        <v>1396</v>
      </c>
      <c r="D1197" s="171">
        <v>10000000</v>
      </c>
      <c r="E1197" s="171">
        <v>8593594.4900000002</v>
      </c>
    </row>
    <row r="1198" spans="3:5">
      <c r="C1198" s="174" t="s">
        <v>1397</v>
      </c>
      <c r="D1198" s="171">
        <v>0</v>
      </c>
      <c r="E1198" s="171">
        <v>0</v>
      </c>
    </row>
    <row r="1199" spans="3:5">
      <c r="C1199" s="175" t="s">
        <v>1398</v>
      </c>
      <c r="D1199" s="171">
        <v>75000000</v>
      </c>
      <c r="E1199" s="171">
        <v>39696800.729999997</v>
      </c>
    </row>
    <row r="1200" spans="3:5">
      <c r="C1200" s="174" t="s">
        <v>1399</v>
      </c>
      <c r="D1200" s="171">
        <v>131058</v>
      </c>
      <c r="E1200" s="171">
        <v>0</v>
      </c>
    </row>
    <row r="1201" spans="3:5">
      <c r="C1201" s="175" t="s">
        <v>1400</v>
      </c>
      <c r="D1201" s="171">
        <v>50250419</v>
      </c>
      <c r="E1201" s="171">
        <v>24295927.98</v>
      </c>
    </row>
    <row r="1202" spans="3:5">
      <c r="C1202" s="174" t="s">
        <v>1401</v>
      </c>
      <c r="D1202" s="171">
        <v>45904305</v>
      </c>
      <c r="E1202" s="171">
        <v>20697479</v>
      </c>
    </row>
    <row r="1203" spans="3:5">
      <c r="C1203" s="175" t="s">
        <v>1402</v>
      </c>
      <c r="D1203" s="171">
        <v>70496679</v>
      </c>
      <c r="E1203" s="171">
        <v>35444289.990000002</v>
      </c>
    </row>
    <row r="1204" spans="3:5">
      <c r="C1204" s="174" t="s">
        <v>1403</v>
      </c>
      <c r="D1204" s="171">
        <v>9261623</v>
      </c>
      <c r="E1204" s="171">
        <v>0</v>
      </c>
    </row>
    <row r="1205" spans="3:5">
      <c r="C1205" s="175" t="s">
        <v>1404</v>
      </c>
      <c r="D1205" s="171">
        <v>92033458</v>
      </c>
      <c r="E1205" s="171">
        <v>55578857.399999999</v>
      </c>
    </row>
    <row r="1206" spans="3:5">
      <c r="C1206" s="174" t="s">
        <v>1405</v>
      </c>
      <c r="D1206" s="171">
        <v>811151</v>
      </c>
      <c r="E1206" s="171">
        <v>0</v>
      </c>
    </row>
    <row r="1207" spans="3:5">
      <c r="C1207" s="175" t="s">
        <v>1406</v>
      </c>
      <c r="D1207" s="171">
        <v>38549089</v>
      </c>
      <c r="E1207" s="171">
        <v>9381000</v>
      </c>
    </row>
    <row r="1208" spans="3:5">
      <c r="C1208" s="174" t="s">
        <v>1407</v>
      </c>
      <c r="D1208" s="171">
        <v>121446905</v>
      </c>
      <c r="E1208" s="171">
        <v>0</v>
      </c>
    </row>
    <row r="1209" spans="3:5">
      <c r="C1209" s="175" t="s">
        <v>1408</v>
      </c>
      <c r="D1209" s="171">
        <v>811351</v>
      </c>
      <c r="E1209" s="171">
        <v>0</v>
      </c>
    </row>
    <row r="1210" spans="3:5">
      <c r="C1210" s="174" t="s">
        <v>1409</v>
      </c>
      <c r="D1210" s="171">
        <v>72982996</v>
      </c>
      <c r="E1210" s="171">
        <v>48959189</v>
      </c>
    </row>
    <row r="1211" spans="3:5">
      <c r="C1211" s="175" t="s">
        <v>1410</v>
      </c>
      <c r="D1211" s="171">
        <v>2047022</v>
      </c>
      <c r="E1211" s="171">
        <v>0</v>
      </c>
    </row>
    <row r="1212" spans="3:5">
      <c r="C1212" s="174" t="s">
        <v>1411</v>
      </c>
      <c r="D1212" s="171">
        <v>24381867</v>
      </c>
      <c r="E1212" s="171">
        <v>0</v>
      </c>
    </row>
    <row r="1213" spans="3:5">
      <c r="C1213" s="175" t="s">
        <v>1412</v>
      </c>
      <c r="D1213" s="171">
        <v>93836919</v>
      </c>
      <c r="E1213" s="171">
        <v>0</v>
      </c>
    </row>
    <row r="1214" spans="3:5">
      <c r="C1214" s="174" t="s">
        <v>1413</v>
      </c>
      <c r="D1214" s="171">
        <v>787856</v>
      </c>
      <c r="E1214" s="171">
        <v>0</v>
      </c>
    </row>
    <row r="1215" spans="3:5">
      <c r="C1215" s="175" t="s">
        <v>1414</v>
      </c>
      <c r="D1215" s="171">
        <v>28490997</v>
      </c>
      <c r="E1215" s="171">
        <v>21065416</v>
      </c>
    </row>
    <row r="1216" spans="3:5">
      <c r="C1216" s="174" t="s">
        <v>1415</v>
      </c>
      <c r="D1216" s="171">
        <v>1578136</v>
      </c>
      <c r="E1216" s="171">
        <v>0</v>
      </c>
    </row>
    <row r="1217" spans="3:5">
      <c r="C1217" s="174" t="s">
        <v>1416</v>
      </c>
      <c r="D1217" s="171">
        <v>681879</v>
      </c>
      <c r="E1217" s="171">
        <v>0</v>
      </c>
    </row>
    <row r="1218" spans="3:5">
      <c r="C1218" s="175" t="s">
        <v>1417</v>
      </c>
      <c r="D1218" s="171">
        <v>861339</v>
      </c>
      <c r="E1218" s="171">
        <v>0</v>
      </c>
    </row>
    <row r="1219" spans="3:5">
      <c r="C1219" s="174" t="s">
        <v>1418</v>
      </c>
      <c r="D1219" s="171">
        <v>21532897</v>
      </c>
      <c r="E1219" s="171">
        <v>0</v>
      </c>
    </row>
    <row r="1220" spans="3:5">
      <c r="C1220" s="175" t="s">
        <v>1419</v>
      </c>
      <c r="D1220" s="171">
        <v>1375936</v>
      </c>
      <c r="E1220" s="171">
        <v>0</v>
      </c>
    </row>
    <row r="1221" spans="3:5">
      <c r="C1221" s="174" t="s">
        <v>1420</v>
      </c>
      <c r="D1221" s="171">
        <v>61878395</v>
      </c>
      <c r="E1221" s="171">
        <v>25918390.470000003</v>
      </c>
    </row>
    <row r="1222" spans="3:5">
      <c r="C1222" s="175" t="s">
        <v>1421</v>
      </c>
      <c r="D1222" s="171">
        <v>2658544</v>
      </c>
      <c r="E1222" s="171">
        <v>0</v>
      </c>
    </row>
    <row r="1223" spans="3:5">
      <c r="C1223" s="174" t="s">
        <v>1422</v>
      </c>
      <c r="D1223" s="171">
        <v>9413897</v>
      </c>
      <c r="E1223" s="171">
        <v>0</v>
      </c>
    </row>
    <row r="1224" spans="3:5">
      <c r="C1224" s="175" t="s">
        <v>1423</v>
      </c>
      <c r="D1224" s="171">
        <v>2658544</v>
      </c>
      <c r="E1224" s="171">
        <v>0</v>
      </c>
    </row>
    <row r="1225" spans="3:5">
      <c r="C1225" s="170" t="s">
        <v>1424</v>
      </c>
      <c r="D1225" s="171">
        <v>4988020</v>
      </c>
      <c r="E1225" s="171">
        <v>0</v>
      </c>
    </row>
    <row r="1226" spans="3:5">
      <c r="C1226" s="174" t="s">
        <v>1425</v>
      </c>
      <c r="D1226" s="171">
        <v>1366852</v>
      </c>
      <c r="E1226" s="171">
        <v>0</v>
      </c>
    </row>
    <row r="1227" spans="3:5">
      <c r="C1227" s="174" t="s">
        <v>1426</v>
      </c>
      <c r="D1227" s="171">
        <v>250000000</v>
      </c>
      <c r="E1227" s="171">
        <v>0</v>
      </c>
    </row>
    <row r="1228" spans="3:5">
      <c r="C1228" s="175" t="s">
        <v>1427</v>
      </c>
      <c r="D1228" s="171">
        <v>1173513</v>
      </c>
      <c r="E1228" s="171">
        <v>0</v>
      </c>
    </row>
    <row r="1229" spans="3:5">
      <c r="C1229" s="174" t="s">
        <v>1428</v>
      </c>
      <c r="D1229" s="171">
        <v>334551</v>
      </c>
      <c r="E1229" s="171">
        <v>0</v>
      </c>
    </row>
    <row r="1230" spans="3:5">
      <c r="C1230" s="175" t="s">
        <v>1429</v>
      </c>
      <c r="D1230" s="171">
        <v>926225</v>
      </c>
      <c r="E1230" s="171">
        <v>0</v>
      </c>
    </row>
    <row r="1231" spans="3:5">
      <c r="C1231" s="174" t="s">
        <v>1430</v>
      </c>
      <c r="D1231" s="171">
        <v>7299770</v>
      </c>
      <c r="E1231" s="171">
        <v>0</v>
      </c>
    </row>
    <row r="1232" spans="3:5">
      <c r="C1232" s="175" t="s">
        <v>1431</v>
      </c>
      <c r="D1232" s="171">
        <v>5047821</v>
      </c>
      <c r="E1232" s="171">
        <v>0</v>
      </c>
    </row>
    <row r="1233" spans="3:5">
      <c r="C1233" s="174" t="s">
        <v>1432</v>
      </c>
      <c r="D1233" s="171">
        <v>2423798</v>
      </c>
      <c r="E1233" s="171">
        <v>0</v>
      </c>
    </row>
    <row r="1234" spans="3:5">
      <c r="C1234" s="175" t="s">
        <v>1433</v>
      </c>
      <c r="D1234" s="171">
        <v>12177968</v>
      </c>
      <c r="E1234" s="171">
        <v>0</v>
      </c>
    </row>
    <row r="1235" spans="3:5">
      <c r="C1235" s="174" t="s">
        <v>1434</v>
      </c>
      <c r="D1235" s="171">
        <v>1307788</v>
      </c>
      <c r="E1235" s="171">
        <v>0</v>
      </c>
    </row>
    <row r="1236" spans="3:5">
      <c r="C1236" s="175" t="s">
        <v>1435</v>
      </c>
      <c r="D1236" s="171">
        <v>2419653</v>
      </c>
      <c r="E1236" s="171">
        <v>0</v>
      </c>
    </row>
    <row r="1237" spans="3:5">
      <c r="C1237" s="174" t="s">
        <v>1436</v>
      </c>
      <c r="D1237" s="171">
        <v>1523118</v>
      </c>
      <c r="E1237" s="171">
        <v>0</v>
      </c>
    </row>
    <row r="1238" spans="3:5">
      <c r="C1238" s="175" t="s">
        <v>1437</v>
      </c>
      <c r="D1238" s="171">
        <v>0</v>
      </c>
      <c r="E1238" s="171">
        <v>24497200</v>
      </c>
    </row>
    <row r="1239" spans="3:5">
      <c r="C1239" s="174" t="s">
        <v>1438</v>
      </c>
      <c r="D1239" s="171">
        <v>1523118</v>
      </c>
      <c r="E1239" s="171">
        <v>0</v>
      </c>
    </row>
    <row r="1240" spans="3:5">
      <c r="C1240" s="175" t="s">
        <v>1439</v>
      </c>
      <c r="D1240" s="171">
        <v>1493665</v>
      </c>
      <c r="E1240" s="171">
        <v>0</v>
      </c>
    </row>
    <row r="1241" spans="3:5">
      <c r="C1241" s="174" t="s">
        <v>1440</v>
      </c>
      <c r="D1241" s="171">
        <v>2413782</v>
      </c>
      <c r="E1241" s="171">
        <v>0</v>
      </c>
    </row>
    <row r="1242" spans="3:5">
      <c r="C1242" s="175" t="s">
        <v>1441</v>
      </c>
      <c r="D1242" s="171">
        <v>1493665</v>
      </c>
      <c r="E1242" s="171">
        <v>0</v>
      </c>
    </row>
    <row r="1243" spans="3:5">
      <c r="C1243" s="174" t="s">
        <v>1442</v>
      </c>
      <c r="D1243" s="171">
        <v>2731352</v>
      </c>
      <c r="E1243" s="171">
        <v>0</v>
      </c>
    </row>
    <row r="1244" spans="3:5">
      <c r="C1244" s="175" t="s">
        <v>1443</v>
      </c>
      <c r="D1244" s="171">
        <v>1665477</v>
      </c>
      <c r="E1244" s="171">
        <v>0</v>
      </c>
    </row>
    <row r="1245" spans="3:5">
      <c r="C1245" s="174" t="s">
        <v>1444</v>
      </c>
      <c r="D1245" s="171">
        <v>1000000</v>
      </c>
      <c r="E1245" s="171">
        <v>0</v>
      </c>
    </row>
    <row r="1246" spans="3:5">
      <c r="C1246" s="175" t="s">
        <v>1445</v>
      </c>
      <c r="D1246" s="171">
        <v>23000000</v>
      </c>
      <c r="E1246" s="171">
        <v>0</v>
      </c>
    </row>
    <row r="1247" spans="3:5">
      <c r="C1247" s="174" t="s">
        <v>1446</v>
      </c>
      <c r="D1247" s="171">
        <v>1665477</v>
      </c>
      <c r="E1247" s="171">
        <v>0</v>
      </c>
    </row>
    <row r="1248" spans="3:5">
      <c r="C1248" s="175" t="s">
        <v>1447</v>
      </c>
      <c r="D1248" s="171">
        <v>1880812</v>
      </c>
      <c r="E1248" s="171">
        <v>0</v>
      </c>
    </row>
    <row r="1249" spans="3:5">
      <c r="C1249" s="174" t="s">
        <v>1448</v>
      </c>
      <c r="D1249" s="171">
        <v>2420044</v>
      </c>
      <c r="E1249" s="171">
        <v>0</v>
      </c>
    </row>
    <row r="1250" spans="3:5">
      <c r="C1250" s="175" t="s">
        <v>1449</v>
      </c>
      <c r="D1250" s="171">
        <v>2420044</v>
      </c>
      <c r="E1250" s="171">
        <v>0</v>
      </c>
    </row>
    <row r="1251" spans="3:5">
      <c r="C1251" s="174" t="s">
        <v>1450</v>
      </c>
      <c r="D1251" s="171">
        <v>105000000</v>
      </c>
      <c r="E1251" s="171">
        <v>0</v>
      </c>
    </row>
    <row r="1252" spans="3:5">
      <c r="C1252" s="175" t="s">
        <v>1451</v>
      </c>
      <c r="D1252" s="171">
        <v>1378176</v>
      </c>
      <c r="E1252" s="171">
        <v>0</v>
      </c>
    </row>
    <row r="1253" spans="3:5">
      <c r="C1253" s="174" t="s">
        <v>1452</v>
      </c>
      <c r="D1253" s="171">
        <v>1641497</v>
      </c>
      <c r="E1253" s="171">
        <v>0</v>
      </c>
    </row>
    <row r="1254" spans="3:5">
      <c r="C1254" s="175" t="s">
        <v>1453</v>
      </c>
      <c r="D1254" s="171">
        <v>1991636</v>
      </c>
      <c r="E1254" s="171">
        <v>0</v>
      </c>
    </row>
    <row r="1255" spans="3:5">
      <c r="C1255" s="174" t="s">
        <v>1454</v>
      </c>
      <c r="D1255" s="171">
        <v>1991636</v>
      </c>
      <c r="E1255" s="171">
        <v>0</v>
      </c>
    </row>
    <row r="1256" spans="3:5">
      <c r="C1256" s="175" t="s">
        <v>1455</v>
      </c>
      <c r="D1256" s="171">
        <v>466982</v>
      </c>
      <c r="E1256" s="171">
        <v>0</v>
      </c>
    </row>
    <row r="1257" spans="3:5">
      <c r="C1257" s="174" t="s">
        <v>1456</v>
      </c>
      <c r="D1257" s="171">
        <v>646004</v>
      </c>
      <c r="E1257" s="171">
        <v>0</v>
      </c>
    </row>
    <row r="1258" spans="3:5">
      <c r="C1258" s="175" t="s">
        <v>1457</v>
      </c>
      <c r="D1258" s="171">
        <v>36345632</v>
      </c>
      <c r="E1258" s="171">
        <v>0</v>
      </c>
    </row>
    <row r="1259" spans="3:5">
      <c r="C1259" s="174" t="s">
        <v>1458</v>
      </c>
      <c r="D1259" s="171">
        <v>1230541</v>
      </c>
      <c r="E1259" s="171">
        <v>0</v>
      </c>
    </row>
    <row r="1260" spans="3:5">
      <c r="C1260" s="175" t="s">
        <v>1459</v>
      </c>
      <c r="D1260" s="171">
        <v>2654072</v>
      </c>
      <c r="E1260" s="171">
        <v>0</v>
      </c>
    </row>
    <row r="1261" spans="3:5">
      <c r="C1261" s="174" t="s">
        <v>1460</v>
      </c>
      <c r="D1261" s="171">
        <v>2654072</v>
      </c>
      <c r="E1261" s="171">
        <v>0</v>
      </c>
    </row>
    <row r="1262" spans="3:5">
      <c r="C1262" s="175" t="s">
        <v>1461</v>
      </c>
      <c r="D1262" s="171">
        <v>1375936</v>
      </c>
      <c r="E1262" s="171">
        <v>0</v>
      </c>
    </row>
    <row r="1263" spans="3:5">
      <c r="C1263" s="174" t="s">
        <v>1462</v>
      </c>
      <c r="D1263" s="171">
        <v>2309159</v>
      </c>
      <c r="E1263" s="171">
        <v>0</v>
      </c>
    </row>
    <row r="1264" spans="3:5">
      <c r="C1264" s="175" t="s">
        <v>1463</v>
      </c>
      <c r="D1264" s="171">
        <v>2654072</v>
      </c>
      <c r="E1264" s="171">
        <v>0</v>
      </c>
    </row>
    <row r="1265" spans="3:5">
      <c r="C1265" s="174" t="s">
        <v>1464</v>
      </c>
      <c r="D1265" s="171">
        <v>215335</v>
      </c>
      <c r="E1265" s="171">
        <v>0</v>
      </c>
    </row>
    <row r="1266" spans="3:5">
      <c r="C1266" s="175" t="s">
        <v>1465</v>
      </c>
      <c r="D1266" s="171">
        <v>2654072</v>
      </c>
      <c r="E1266" s="171">
        <v>0</v>
      </c>
    </row>
    <row r="1267" spans="3:5">
      <c r="C1267" s="174" t="s">
        <v>1466</v>
      </c>
      <c r="D1267" s="171">
        <v>18377817</v>
      </c>
      <c r="E1267" s="171">
        <v>0</v>
      </c>
    </row>
    <row r="1268" spans="3:5">
      <c r="C1268" s="175" t="s">
        <v>1467</v>
      </c>
      <c r="D1268" s="171">
        <v>2654072</v>
      </c>
      <c r="E1268" s="171">
        <v>0</v>
      </c>
    </row>
    <row r="1269" spans="3:5">
      <c r="C1269" s="174" t="s">
        <v>1468</v>
      </c>
      <c r="D1269" s="171">
        <v>1375936</v>
      </c>
      <c r="E1269" s="171">
        <v>0</v>
      </c>
    </row>
    <row r="1270" spans="3:5">
      <c r="C1270" s="175" t="s">
        <v>1469</v>
      </c>
      <c r="D1270" s="171">
        <v>85248595</v>
      </c>
      <c r="E1270" s="171">
        <v>55931131.450000003</v>
      </c>
    </row>
    <row r="1271" spans="3:5">
      <c r="C1271" s="174" t="s">
        <v>1470</v>
      </c>
      <c r="D1271" s="171">
        <v>2654072</v>
      </c>
      <c r="E1271" s="171">
        <v>0</v>
      </c>
    </row>
    <row r="1272" spans="3:5">
      <c r="C1272" s="175" t="s">
        <v>1471</v>
      </c>
      <c r="D1272" s="171">
        <v>1312634</v>
      </c>
      <c r="E1272" s="171">
        <v>0</v>
      </c>
    </row>
    <row r="1273" spans="3:5">
      <c r="C1273" s="174" t="s">
        <v>1472</v>
      </c>
      <c r="D1273" s="171">
        <v>2445396</v>
      </c>
      <c r="E1273" s="171">
        <v>0</v>
      </c>
    </row>
    <row r="1274" spans="3:5">
      <c r="C1274" s="175" t="s">
        <v>1473</v>
      </c>
      <c r="D1274" s="171">
        <v>2445396</v>
      </c>
      <c r="E1274" s="171">
        <v>0</v>
      </c>
    </row>
    <row r="1275" spans="3:5">
      <c r="C1275" s="174" t="s">
        <v>1474</v>
      </c>
      <c r="D1275" s="171">
        <v>21704683</v>
      </c>
      <c r="E1275" s="171">
        <v>0</v>
      </c>
    </row>
    <row r="1276" spans="3:5">
      <c r="C1276" s="175" t="s">
        <v>1475</v>
      </c>
      <c r="D1276" s="171">
        <v>2445396</v>
      </c>
      <c r="E1276" s="171">
        <v>0</v>
      </c>
    </row>
    <row r="1277" spans="3:5">
      <c r="C1277" s="174" t="s">
        <v>1476</v>
      </c>
      <c r="D1277" s="171">
        <v>2454667</v>
      </c>
      <c r="E1277" s="171">
        <v>0</v>
      </c>
    </row>
    <row r="1278" spans="3:5">
      <c r="C1278" s="175" t="s">
        <v>1477</v>
      </c>
      <c r="D1278" s="171">
        <v>1284813</v>
      </c>
      <c r="E1278" s="171">
        <v>0</v>
      </c>
    </row>
    <row r="1279" spans="3:5">
      <c r="C1279" s="174" t="s">
        <v>1478</v>
      </c>
      <c r="D1279" s="171">
        <v>2454667</v>
      </c>
      <c r="E1279" s="171">
        <v>0</v>
      </c>
    </row>
    <row r="1280" spans="3:5">
      <c r="C1280" s="175" t="s">
        <v>1479</v>
      </c>
      <c r="D1280" s="171">
        <v>0</v>
      </c>
      <c r="E1280" s="171">
        <v>400000000</v>
      </c>
    </row>
    <row r="1281" spans="3:5">
      <c r="C1281" s="174" t="s">
        <v>1480</v>
      </c>
      <c r="D1281" s="171">
        <v>496723</v>
      </c>
      <c r="E1281" s="171">
        <v>0</v>
      </c>
    </row>
    <row r="1282" spans="3:5">
      <c r="C1282" s="175" t="s">
        <v>1481</v>
      </c>
      <c r="D1282" s="171">
        <v>474875</v>
      </c>
      <c r="E1282" s="171">
        <v>0</v>
      </c>
    </row>
    <row r="1283" spans="3:5">
      <c r="C1283" s="174" t="s">
        <v>1482</v>
      </c>
      <c r="D1283" s="171">
        <v>60378413</v>
      </c>
      <c r="E1283" s="171">
        <v>29397438.73</v>
      </c>
    </row>
    <row r="1284" spans="3:5">
      <c r="C1284" s="175" t="s">
        <v>1483</v>
      </c>
      <c r="D1284" s="171">
        <v>496723</v>
      </c>
      <c r="E1284" s="171">
        <v>0</v>
      </c>
    </row>
    <row r="1285" spans="3:5">
      <c r="C1285" s="174" t="s">
        <v>1484</v>
      </c>
      <c r="D1285" s="171">
        <v>306326996</v>
      </c>
      <c r="E1285" s="171">
        <v>37255562.380000003</v>
      </c>
    </row>
    <row r="1286" spans="3:5">
      <c r="C1286" s="175" t="s">
        <v>1485</v>
      </c>
      <c r="D1286" s="171">
        <v>760823</v>
      </c>
      <c r="E1286" s="171">
        <v>0</v>
      </c>
    </row>
    <row r="1287" spans="3:5">
      <c r="C1287" s="174" t="s">
        <v>1486</v>
      </c>
      <c r="D1287" s="171">
        <v>760823</v>
      </c>
      <c r="E1287" s="171">
        <v>0</v>
      </c>
    </row>
    <row r="1288" spans="3:5">
      <c r="C1288" s="175" t="s">
        <v>1487</v>
      </c>
      <c r="D1288" s="171">
        <v>5056888</v>
      </c>
      <c r="E1288" s="171">
        <v>0</v>
      </c>
    </row>
    <row r="1289" spans="3:5">
      <c r="C1289" s="174" t="s">
        <v>1488</v>
      </c>
      <c r="D1289" s="171">
        <v>3128008</v>
      </c>
      <c r="E1289" s="171">
        <v>0</v>
      </c>
    </row>
    <row r="1290" spans="3:5">
      <c r="C1290" s="175" t="s">
        <v>1489</v>
      </c>
      <c r="D1290" s="171">
        <v>114292123</v>
      </c>
      <c r="E1290" s="171">
        <v>2688140.31</v>
      </c>
    </row>
    <row r="1291" spans="3:5">
      <c r="C1291" s="174" t="s">
        <v>1490</v>
      </c>
      <c r="D1291" s="171">
        <v>2367205</v>
      </c>
      <c r="E1291" s="171">
        <v>0</v>
      </c>
    </row>
    <row r="1292" spans="3:5">
      <c r="C1292" s="175" t="s">
        <v>1491</v>
      </c>
      <c r="D1292" s="171">
        <v>1492003</v>
      </c>
      <c r="E1292" s="171">
        <v>0</v>
      </c>
    </row>
    <row r="1293" spans="3:5">
      <c r="C1293" s="174" t="s">
        <v>1492</v>
      </c>
      <c r="D1293" s="171">
        <v>1375936</v>
      </c>
      <c r="E1293" s="171">
        <v>0</v>
      </c>
    </row>
    <row r="1294" spans="3:5">
      <c r="C1294" s="175" t="s">
        <v>1493</v>
      </c>
      <c r="D1294" s="171">
        <v>2046922</v>
      </c>
      <c r="E1294" s="171">
        <v>0</v>
      </c>
    </row>
    <row r="1295" spans="3:5">
      <c r="C1295" s="174" t="s">
        <v>1494</v>
      </c>
      <c r="D1295" s="171">
        <v>2413782</v>
      </c>
      <c r="E1295" s="171">
        <v>0</v>
      </c>
    </row>
    <row r="1296" spans="3:5">
      <c r="C1296" s="172" t="s">
        <v>260</v>
      </c>
      <c r="D1296" s="173">
        <v>0</v>
      </c>
      <c r="E1296" s="173">
        <v>0</v>
      </c>
    </row>
    <row r="1297" spans="3:5">
      <c r="C1297" s="174" t="s">
        <v>1387</v>
      </c>
      <c r="D1297" s="171">
        <v>0</v>
      </c>
      <c r="E1297" s="171">
        <v>0</v>
      </c>
    </row>
    <row r="1298" spans="3:5">
      <c r="C1298" s="172" t="s">
        <v>246</v>
      </c>
      <c r="D1298" s="173">
        <v>347105000</v>
      </c>
      <c r="E1298" s="173">
        <v>0</v>
      </c>
    </row>
    <row r="1299" spans="3:5">
      <c r="C1299" s="175" t="s">
        <v>244</v>
      </c>
      <c r="D1299" s="171">
        <v>347105000</v>
      </c>
      <c r="E1299" s="171">
        <v>0</v>
      </c>
    </row>
    <row r="1300" spans="3:5">
      <c r="C1300" s="170" t="s">
        <v>1387</v>
      </c>
      <c r="D1300" s="171">
        <v>0</v>
      </c>
      <c r="E1300" s="171">
        <v>0</v>
      </c>
    </row>
    <row r="1301" spans="3:5">
      <c r="C1301" s="174" t="s">
        <v>276</v>
      </c>
      <c r="D1301" s="171">
        <v>224237198</v>
      </c>
      <c r="E1301" s="171">
        <v>56921523.460000008</v>
      </c>
    </row>
    <row r="1302" spans="3:5">
      <c r="C1302" s="172" t="s">
        <v>243</v>
      </c>
      <c r="D1302" s="173">
        <v>219237198</v>
      </c>
      <c r="E1302" s="173">
        <v>56921523.460000008</v>
      </c>
    </row>
    <row r="1303" spans="3:5">
      <c r="C1303" s="175" t="s">
        <v>1495</v>
      </c>
      <c r="D1303" s="171">
        <v>2000000</v>
      </c>
      <c r="E1303" s="171">
        <v>0</v>
      </c>
    </row>
    <row r="1304" spans="3:5">
      <c r="C1304" s="174" t="s">
        <v>1496</v>
      </c>
      <c r="D1304" s="171">
        <v>5000000</v>
      </c>
      <c r="E1304" s="171">
        <v>4193227.87</v>
      </c>
    </row>
    <row r="1305" spans="3:5">
      <c r="C1305" s="175" t="s">
        <v>1497</v>
      </c>
      <c r="D1305" s="171">
        <v>4826380</v>
      </c>
      <c r="E1305" s="171">
        <v>0</v>
      </c>
    </row>
    <row r="1306" spans="3:5">
      <c r="C1306" s="174" t="s">
        <v>1498</v>
      </c>
      <c r="D1306" s="171">
        <v>2448638</v>
      </c>
      <c r="E1306" s="171">
        <v>0</v>
      </c>
    </row>
    <row r="1307" spans="3:5">
      <c r="C1307" s="174" t="s">
        <v>1499</v>
      </c>
      <c r="D1307" s="171">
        <v>2425754</v>
      </c>
      <c r="E1307" s="171">
        <v>0</v>
      </c>
    </row>
    <row r="1308" spans="3:5">
      <c r="C1308" s="174" t="s">
        <v>1500</v>
      </c>
      <c r="D1308" s="171">
        <v>2425754</v>
      </c>
      <c r="E1308" s="171">
        <v>0</v>
      </c>
    </row>
    <row r="1309" spans="3:5">
      <c r="C1309" s="175" t="s">
        <v>1501</v>
      </c>
      <c r="D1309" s="171">
        <v>1556180</v>
      </c>
      <c r="E1309" s="171">
        <v>0</v>
      </c>
    </row>
    <row r="1310" spans="3:5">
      <c r="C1310" s="174" t="s">
        <v>1502</v>
      </c>
      <c r="D1310" s="171">
        <v>31787417</v>
      </c>
      <c r="E1310" s="171">
        <v>17296946</v>
      </c>
    </row>
    <row r="1311" spans="3:5">
      <c r="C1311" s="175" t="s">
        <v>1503</v>
      </c>
      <c r="D1311" s="171">
        <v>1556180</v>
      </c>
      <c r="E1311" s="171">
        <v>0</v>
      </c>
    </row>
    <row r="1312" spans="3:5">
      <c r="C1312" s="174" t="s">
        <v>1504</v>
      </c>
      <c r="D1312" s="171">
        <v>4067285</v>
      </c>
      <c r="E1312" s="171">
        <v>0</v>
      </c>
    </row>
    <row r="1313" spans="3:5">
      <c r="C1313" s="175" t="s">
        <v>1505</v>
      </c>
      <c r="D1313" s="171">
        <v>33147489</v>
      </c>
      <c r="E1313" s="171">
        <v>25754265</v>
      </c>
    </row>
    <row r="1314" spans="3:5">
      <c r="C1314" s="174" t="s">
        <v>1506</v>
      </c>
      <c r="D1314" s="171">
        <v>892319</v>
      </c>
      <c r="E1314" s="171">
        <v>0</v>
      </c>
    </row>
    <row r="1315" spans="3:5">
      <c r="C1315" s="175" t="s">
        <v>1507</v>
      </c>
      <c r="D1315" s="171">
        <v>2052030</v>
      </c>
      <c r="E1315" s="171">
        <v>0</v>
      </c>
    </row>
    <row r="1316" spans="3:5">
      <c r="C1316" s="174" t="s">
        <v>1508</v>
      </c>
      <c r="D1316" s="171">
        <v>2052030</v>
      </c>
      <c r="E1316" s="171">
        <v>0</v>
      </c>
    </row>
    <row r="1317" spans="3:5">
      <c r="C1317" s="175" t="s">
        <v>1509</v>
      </c>
      <c r="D1317" s="171">
        <v>95168846</v>
      </c>
      <c r="E1317" s="171">
        <v>0</v>
      </c>
    </row>
    <row r="1318" spans="3:5">
      <c r="C1318" s="174" t="s">
        <v>1510</v>
      </c>
      <c r="D1318" s="171">
        <v>5000000</v>
      </c>
      <c r="E1318" s="171">
        <v>0</v>
      </c>
    </row>
    <row r="1319" spans="3:5">
      <c r="C1319" s="174" t="s">
        <v>1511</v>
      </c>
      <c r="D1319" s="171">
        <v>22830896</v>
      </c>
      <c r="E1319" s="171">
        <v>9677084.5899999999</v>
      </c>
    </row>
    <row r="1320" spans="3:5">
      <c r="C1320" s="172" t="s">
        <v>245</v>
      </c>
      <c r="D1320" s="173">
        <v>5000000</v>
      </c>
      <c r="E1320" s="173">
        <v>0</v>
      </c>
    </row>
    <row r="1321" spans="3:5">
      <c r="C1321" s="170" t="s">
        <v>1512</v>
      </c>
      <c r="D1321" s="171">
        <v>5000000</v>
      </c>
      <c r="E1321" s="171">
        <v>0</v>
      </c>
    </row>
    <row r="1322" spans="3:5">
      <c r="C1322" s="174" t="s">
        <v>257</v>
      </c>
      <c r="D1322" s="171">
        <v>257316285</v>
      </c>
      <c r="E1322" s="171">
        <v>292893698.04000002</v>
      </c>
    </row>
    <row r="1323" spans="3:5">
      <c r="C1323" s="172" t="s">
        <v>243</v>
      </c>
      <c r="D1323" s="173">
        <v>257316285</v>
      </c>
      <c r="E1323" s="173">
        <v>292893698.04000002</v>
      </c>
    </row>
    <row r="1324" spans="3:5">
      <c r="C1324" s="174" t="s">
        <v>1513</v>
      </c>
      <c r="D1324" s="171">
        <v>2434110</v>
      </c>
      <c r="E1324" s="171">
        <v>0</v>
      </c>
    </row>
    <row r="1325" spans="3:5">
      <c r="C1325" s="175" t="s">
        <v>1514</v>
      </c>
      <c r="D1325" s="171">
        <v>1534460</v>
      </c>
      <c r="E1325" s="171">
        <v>0</v>
      </c>
    </row>
    <row r="1326" spans="3:5">
      <c r="C1326" s="174" t="s">
        <v>1515</v>
      </c>
      <c r="D1326" s="171">
        <v>2434110</v>
      </c>
      <c r="E1326" s="171">
        <v>0</v>
      </c>
    </row>
    <row r="1327" spans="3:5">
      <c r="C1327" s="175" t="s">
        <v>1516</v>
      </c>
      <c r="D1327" s="171">
        <v>1534460</v>
      </c>
      <c r="E1327" s="171">
        <v>0</v>
      </c>
    </row>
    <row r="1328" spans="3:5">
      <c r="C1328" s="174" t="s">
        <v>1517</v>
      </c>
      <c r="D1328" s="171">
        <v>2871043</v>
      </c>
      <c r="E1328" s="171">
        <v>0</v>
      </c>
    </row>
    <row r="1329" spans="3:5">
      <c r="C1329" s="175" t="s">
        <v>1518</v>
      </c>
      <c r="D1329" s="171">
        <v>4818780</v>
      </c>
      <c r="E1329" s="171">
        <v>0</v>
      </c>
    </row>
    <row r="1330" spans="3:5">
      <c r="C1330" s="174" t="s">
        <v>1519</v>
      </c>
      <c r="D1330" s="171">
        <v>1880094</v>
      </c>
      <c r="E1330" s="171">
        <v>0</v>
      </c>
    </row>
    <row r="1331" spans="3:5">
      <c r="C1331" s="175" t="s">
        <v>1520</v>
      </c>
      <c r="D1331" s="171">
        <v>723610</v>
      </c>
      <c r="E1331" s="171">
        <v>0</v>
      </c>
    </row>
    <row r="1332" spans="3:5">
      <c r="C1332" s="174" t="s">
        <v>1521</v>
      </c>
      <c r="D1332" s="171">
        <v>723610</v>
      </c>
      <c r="E1332" s="171">
        <v>0</v>
      </c>
    </row>
    <row r="1333" spans="3:5">
      <c r="C1333" s="175" t="s">
        <v>1522</v>
      </c>
      <c r="D1333" s="171">
        <v>4734410</v>
      </c>
      <c r="E1333" s="171">
        <v>0</v>
      </c>
    </row>
    <row r="1334" spans="3:5">
      <c r="C1334" s="174" t="s">
        <v>1523</v>
      </c>
      <c r="D1334" s="171">
        <v>2183018</v>
      </c>
      <c r="E1334" s="171">
        <v>0</v>
      </c>
    </row>
    <row r="1335" spans="3:5">
      <c r="C1335" s="175" t="s">
        <v>1524</v>
      </c>
      <c r="D1335" s="171">
        <v>2183018</v>
      </c>
      <c r="E1335" s="171">
        <v>0</v>
      </c>
    </row>
    <row r="1336" spans="3:5">
      <c r="C1336" s="174" t="s">
        <v>1525</v>
      </c>
      <c r="D1336" s="171">
        <v>882194</v>
      </c>
      <c r="E1336" s="171">
        <v>0</v>
      </c>
    </row>
    <row r="1337" spans="3:5">
      <c r="C1337" s="175" t="s">
        <v>1526</v>
      </c>
      <c r="D1337" s="171">
        <v>2183018</v>
      </c>
      <c r="E1337" s="171">
        <v>0</v>
      </c>
    </row>
    <row r="1338" spans="3:5">
      <c r="C1338" s="174" t="s">
        <v>1527</v>
      </c>
      <c r="D1338" s="171">
        <v>3000000</v>
      </c>
      <c r="E1338" s="171">
        <v>0</v>
      </c>
    </row>
    <row r="1339" spans="3:5">
      <c r="C1339" s="175" t="s">
        <v>1528</v>
      </c>
      <c r="D1339" s="171">
        <v>2004892</v>
      </c>
      <c r="E1339" s="171">
        <v>0</v>
      </c>
    </row>
    <row r="1340" spans="3:5">
      <c r="C1340" s="174" t="s">
        <v>1529</v>
      </c>
      <c r="D1340" s="171">
        <v>2179643</v>
      </c>
      <c r="E1340" s="171">
        <v>0</v>
      </c>
    </row>
    <row r="1341" spans="3:5">
      <c r="C1341" s="175" t="s">
        <v>1530</v>
      </c>
      <c r="D1341" s="171">
        <v>2179643</v>
      </c>
      <c r="E1341" s="171">
        <v>0</v>
      </c>
    </row>
    <row r="1342" spans="3:5">
      <c r="C1342" s="174" t="s">
        <v>1531</v>
      </c>
      <c r="D1342" s="171">
        <v>2179643</v>
      </c>
      <c r="E1342" s="171">
        <v>0</v>
      </c>
    </row>
    <row r="1343" spans="3:5">
      <c r="C1343" s="175" t="s">
        <v>1532</v>
      </c>
      <c r="D1343" s="171">
        <v>10849293</v>
      </c>
      <c r="E1343" s="171">
        <v>0</v>
      </c>
    </row>
    <row r="1344" spans="3:5">
      <c r="C1344" s="174" t="s">
        <v>1533</v>
      </c>
      <c r="D1344" s="171">
        <v>2052030</v>
      </c>
      <c r="E1344" s="171">
        <v>0</v>
      </c>
    </row>
    <row r="1345" spans="3:5">
      <c r="C1345" s="175" t="s">
        <v>1534</v>
      </c>
      <c r="D1345" s="171">
        <v>4103995</v>
      </c>
      <c r="E1345" s="171">
        <v>0</v>
      </c>
    </row>
    <row r="1346" spans="3:5">
      <c r="C1346" s="174" t="s">
        <v>1535</v>
      </c>
      <c r="D1346" s="171">
        <v>32918997</v>
      </c>
      <c r="E1346" s="171">
        <v>28396176</v>
      </c>
    </row>
    <row r="1347" spans="3:5">
      <c r="C1347" s="175" t="s">
        <v>1536</v>
      </c>
      <c r="D1347" s="171">
        <v>74223502</v>
      </c>
      <c r="E1347" s="171">
        <v>198258003.34999999</v>
      </c>
    </row>
    <row r="1348" spans="3:5">
      <c r="C1348" s="174" t="s">
        <v>1537</v>
      </c>
      <c r="D1348" s="171">
        <v>13388396</v>
      </c>
      <c r="E1348" s="171">
        <v>0</v>
      </c>
    </row>
    <row r="1349" spans="3:5">
      <c r="C1349" s="175" t="s">
        <v>1538</v>
      </c>
      <c r="D1349" s="171">
        <v>15000000</v>
      </c>
      <c r="E1349" s="171">
        <v>0</v>
      </c>
    </row>
    <row r="1350" spans="3:5">
      <c r="C1350" s="174" t="s">
        <v>1539</v>
      </c>
      <c r="D1350" s="171">
        <v>62116316</v>
      </c>
      <c r="E1350" s="171">
        <v>57152295.079999998</v>
      </c>
    </row>
    <row r="1351" spans="3:5">
      <c r="C1351" s="170" t="s">
        <v>1540</v>
      </c>
      <c r="D1351" s="171">
        <v>0</v>
      </c>
      <c r="E1351" s="171">
        <v>9087223.6099999994</v>
      </c>
    </row>
    <row r="1352" spans="3:5">
      <c r="C1352" s="174" t="s">
        <v>277</v>
      </c>
      <c r="D1352" s="171">
        <v>699192504</v>
      </c>
      <c r="E1352" s="171">
        <v>36189760.009999998</v>
      </c>
    </row>
    <row r="1353" spans="3:5">
      <c r="C1353" s="172" t="s">
        <v>243</v>
      </c>
      <c r="D1353" s="173">
        <v>698547023</v>
      </c>
      <c r="E1353" s="173">
        <v>36189760.009999998</v>
      </c>
    </row>
    <row r="1354" spans="3:5">
      <c r="C1354" s="174" t="s">
        <v>1541</v>
      </c>
      <c r="D1354" s="171">
        <v>0</v>
      </c>
      <c r="E1354" s="171">
        <v>0</v>
      </c>
    </row>
    <row r="1355" spans="3:5">
      <c r="C1355" s="175" t="s">
        <v>1542</v>
      </c>
      <c r="D1355" s="171">
        <v>265169142</v>
      </c>
      <c r="E1355" s="171">
        <v>0</v>
      </c>
    </row>
    <row r="1356" spans="3:5">
      <c r="C1356" s="174" t="s">
        <v>1543</v>
      </c>
      <c r="D1356" s="171">
        <v>1197921</v>
      </c>
      <c r="E1356" s="171">
        <v>0</v>
      </c>
    </row>
    <row r="1357" spans="3:5">
      <c r="C1357" s="175" t="s">
        <v>1544</v>
      </c>
      <c r="D1357" s="171">
        <v>39359011</v>
      </c>
      <c r="E1357" s="171">
        <v>0</v>
      </c>
    </row>
    <row r="1358" spans="3:5">
      <c r="C1358" s="174" t="s">
        <v>1545</v>
      </c>
      <c r="D1358" s="171">
        <v>0</v>
      </c>
      <c r="E1358" s="171">
        <v>0</v>
      </c>
    </row>
    <row r="1359" spans="3:5">
      <c r="C1359" s="175" t="s">
        <v>1546</v>
      </c>
      <c r="D1359" s="171">
        <v>29354</v>
      </c>
      <c r="E1359" s="171">
        <v>0</v>
      </c>
    </row>
    <row r="1360" spans="3:5">
      <c r="C1360" s="174" t="s">
        <v>1547</v>
      </c>
      <c r="D1360" s="171">
        <v>0</v>
      </c>
      <c r="E1360" s="171">
        <v>0</v>
      </c>
    </row>
    <row r="1361" spans="3:5">
      <c r="C1361" s="175" t="s">
        <v>1548</v>
      </c>
      <c r="D1361" s="171">
        <v>0</v>
      </c>
      <c r="E1361" s="171">
        <v>0</v>
      </c>
    </row>
    <row r="1362" spans="3:5">
      <c r="C1362" s="174" t="s">
        <v>1549</v>
      </c>
      <c r="D1362" s="171">
        <v>0</v>
      </c>
      <c r="E1362" s="171">
        <v>0</v>
      </c>
    </row>
    <row r="1363" spans="3:5">
      <c r="C1363" s="175" t="s">
        <v>1550</v>
      </c>
      <c r="D1363" s="171">
        <v>0</v>
      </c>
      <c r="E1363" s="171">
        <v>0</v>
      </c>
    </row>
    <row r="1364" spans="3:5">
      <c r="C1364" s="174" t="s">
        <v>1551</v>
      </c>
      <c r="D1364" s="171">
        <v>3784204</v>
      </c>
      <c r="E1364" s="171">
        <v>0</v>
      </c>
    </row>
    <row r="1365" spans="3:5">
      <c r="C1365" s="175" t="s">
        <v>1552</v>
      </c>
      <c r="D1365" s="171">
        <v>3784204</v>
      </c>
      <c r="E1365" s="171">
        <v>0</v>
      </c>
    </row>
    <row r="1366" spans="3:5">
      <c r="C1366" s="174" t="s">
        <v>1553</v>
      </c>
      <c r="D1366" s="171">
        <v>6679438</v>
      </c>
      <c r="E1366" s="171">
        <v>0</v>
      </c>
    </row>
    <row r="1367" spans="3:5">
      <c r="C1367" s="175" t="s">
        <v>1554</v>
      </c>
      <c r="D1367" s="171">
        <v>7298589</v>
      </c>
      <c r="E1367" s="171">
        <v>0</v>
      </c>
    </row>
    <row r="1368" spans="3:5">
      <c r="C1368" s="174" t="s">
        <v>1555</v>
      </c>
      <c r="D1368" s="171">
        <v>30055331</v>
      </c>
      <c r="E1368" s="171">
        <v>0</v>
      </c>
    </row>
    <row r="1369" spans="3:5">
      <c r="C1369" s="175" t="s">
        <v>1556</v>
      </c>
      <c r="D1369" s="171">
        <v>65424950</v>
      </c>
      <c r="E1369" s="171">
        <v>0</v>
      </c>
    </row>
    <row r="1370" spans="3:5">
      <c r="C1370" s="174" t="s">
        <v>1557</v>
      </c>
      <c r="D1370" s="171">
        <v>6071992</v>
      </c>
      <c r="E1370" s="171">
        <v>0</v>
      </c>
    </row>
    <row r="1371" spans="3:5">
      <c r="C1371" s="175" t="s">
        <v>1558</v>
      </c>
      <c r="D1371" s="171">
        <v>56195690</v>
      </c>
      <c r="E1371" s="171">
        <v>0</v>
      </c>
    </row>
    <row r="1372" spans="3:5">
      <c r="C1372" s="174" t="s">
        <v>1559</v>
      </c>
      <c r="D1372" s="171">
        <v>627725</v>
      </c>
      <c r="E1372" s="171">
        <v>0</v>
      </c>
    </row>
    <row r="1373" spans="3:5">
      <c r="C1373" s="175" t="s">
        <v>1560</v>
      </c>
      <c r="D1373" s="171">
        <v>14504078</v>
      </c>
      <c r="E1373" s="171">
        <v>0</v>
      </c>
    </row>
    <row r="1374" spans="3:5">
      <c r="C1374" s="174" t="s">
        <v>1561</v>
      </c>
      <c r="D1374" s="171">
        <v>4736551</v>
      </c>
      <c r="E1374" s="171">
        <v>0</v>
      </c>
    </row>
    <row r="1375" spans="3:5">
      <c r="C1375" s="175" t="s">
        <v>1562</v>
      </c>
      <c r="D1375" s="171">
        <v>12144488</v>
      </c>
      <c r="E1375" s="171">
        <v>0</v>
      </c>
    </row>
    <row r="1376" spans="3:5">
      <c r="C1376" s="174" t="s">
        <v>1563</v>
      </c>
      <c r="D1376" s="171">
        <v>4883815</v>
      </c>
      <c r="E1376" s="171">
        <v>3567434.69</v>
      </c>
    </row>
    <row r="1377" spans="3:5">
      <c r="C1377" s="175" t="s">
        <v>1564</v>
      </c>
      <c r="D1377" s="171">
        <v>2094888</v>
      </c>
      <c r="E1377" s="171">
        <v>0</v>
      </c>
    </row>
    <row r="1378" spans="3:5">
      <c r="C1378" s="174" t="s">
        <v>1565</v>
      </c>
      <c r="D1378" s="171">
        <v>1129568</v>
      </c>
      <c r="E1378" s="171">
        <v>0</v>
      </c>
    </row>
    <row r="1379" spans="3:5">
      <c r="C1379" s="175" t="s">
        <v>1566</v>
      </c>
      <c r="D1379" s="171">
        <v>7132499</v>
      </c>
      <c r="E1379" s="171">
        <v>0</v>
      </c>
    </row>
    <row r="1380" spans="3:5">
      <c r="C1380" s="174" t="s">
        <v>1567</v>
      </c>
      <c r="D1380" s="171">
        <v>2985453</v>
      </c>
      <c r="E1380" s="171">
        <v>0</v>
      </c>
    </row>
    <row r="1381" spans="3:5">
      <c r="C1381" s="175" t="s">
        <v>1568</v>
      </c>
      <c r="D1381" s="171">
        <v>3689328</v>
      </c>
      <c r="E1381" s="171">
        <v>0</v>
      </c>
    </row>
    <row r="1382" spans="3:5">
      <c r="C1382" s="174" t="s">
        <v>1569</v>
      </c>
      <c r="D1382" s="171">
        <v>3689328</v>
      </c>
      <c r="E1382" s="171">
        <v>0</v>
      </c>
    </row>
    <row r="1383" spans="3:5">
      <c r="C1383" s="175" t="s">
        <v>1570</v>
      </c>
      <c r="D1383" s="171">
        <v>14387174</v>
      </c>
      <c r="E1383" s="171">
        <v>0</v>
      </c>
    </row>
    <row r="1384" spans="3:5">
      <c r="C1384" s="174" t="s">
        <v>1571</v>
      </c>
      <c r="D1384" s="171">
        <v>137077398</v>
      </c>
      <c r="E1384" s="171">
        <v>32622325.32</v>
      </c>
    </row>
    <row r="1385" spans="3:5">
      <c r="C1385" s="175" t="s">
        <v>1572</v>
      </c>
      <c r="D1385" s="171">
        <v>0</v>
      </c>
      <c r="E1385" s="171">
        <v>0</v>
      </c>
    </row>
    <row r="1386" spans="3:5">
      <c r="C1386" s="174" t="s">
        <v>1573</v>
      </c>
      <c r="D1386" s="171">
        <v>0</v>
      </c>
      <c r="E1386" s="171">
        <v>0</v>
      </c>
    </row>
    <row r="1387" spans="3:5">
      <c r="C1387" s="174" t="s">
        <v>1574</v>
      </c>
      <c r="D1387" s="171">
        <v>4414904</v>
      </c>
      <c r="E1387" s="171">
        <v>0</v>
      </c>
    </row>
    <row r="1388" spans="3:5">
      <c r="C1388" s="172" t="s">
        <v>245</v>
      </c>
      <c r="D1388" s="173">
        <v>645481</v>
      </c>
      <c r="E1388" s="173">
        <v>0</v>
      </c>
    </row>
    <row r="1389" spans="3:5">
      <c r="C1389" s="170" t="s">
        <v>1560</v>
      </c>
      <c r="D1389" s="171">
        <v>645481</v>
      </c>
      <c r="E1389" s="171">
        <v>0</v>
      </c>
    </row>
    <row r="1390" spans="3:5">
      <c r="C1390" s="172" t="s">
        <v>246</v>
      </c>
      <c r="D1390" s="173">
        <v>0</v>
      </c>
      <c r="E1390" s="173">
        <v>0</v>
      </c>
    </row>
    <row r="1391" spans="3:5">
      <c r="C1391" s="175" t="s">
        <v>1843</v>
      </c>
      <c r="D1391" s="171">
        <v>0</v>
      </c>
      <c r="E1391" s="171">
        <v>0</v>
      </c>
    </row>
    <row r="1392" spans="3:5">
      <c r="C1392" s="174" t="s">
        <v>278</v>
      </c>
      <c r="D1392" s="171">
        <v>1595945099</v>
      </c>
      <c r="E1392" s="171">
        <v>209036660.61999997</v>
      </c>
    </row>
    <row r="1393" spans="3:5">
      <c r="C1393" s="172" t="s">
        <v>243</v>
      </c>
      <c r="D1393" s="173">
        <v>1587689099</v>
      </c>
      <c r="E1393" s="173">
        <v>194495361.08999997</v>
      </c>
    </row>
    <row r="1394" spans="3:5">
      <c r="C1394" s="174" t="s">
        <v>1575</v>
      </c>
      <c r="D1394" s="171">
        <v>785524</v>
      </c>
      <c r="E1394" s="171">
        <v>0</v>
      </c>
    </row>
    <row r="1395" spans="3:5">
      <c r="C1395" s="174" t="s">
        <v>1576</v>
      </c>
      <c r="D1395" s="171">
        <v>785524</v>
      </c>
      <c r="E1395" s="171">
        <v>0</v>
      </c>
    </row>
    <row r="1396" spans="3:5">
      <c r="C1396" s="175" t="s">
        <v>1577</v>
      </c>
      <c r="D1396" s="171">
        <v>7805395</v>
      </c>
      <c r="E1396" s="171">
        <v>4077253</v>
      </c>
    </row>
    <row r="1397" spans="3:5">
      <c r="C1397" s="174" t="s">
        <v>1578</v>
      </c>
      <c r="D1397" s="171">
        <v>2389237</v>
      </c>
      <c r="E1397" s="171">
        <v>0</v>
      </c>
    </row>
    <row r="1398" spans="3:5">
      <c r="C1398" s="174" t="s">
        <v>1579</v>
      </c>
      <c r="D1398" s="171">
        <v>785524</v>
      </c>
      <c r="E1398" s="171">
        <v>0</v>
      </c>
    </row>
    <row r="1399" spans="3:5">
      <c r="C1399" s="174" t="s">
        <v>1580</v>
      </c>
      <c r="D1399" s="171">
        <v>5000000</v>
      </c>
      <c r="E1399" s="171">
        <v>0</v>
      </c>
    </row>
    <row r="1400" spans="3:5">
      <c r="C1400" s="175" t="s">
        <v>1581</v>
      </c>
      <c r="D1400" s="171">
        <v>91315016</v>
      </c>
      <c r="E1400" s="171">
        <v>0</v>
      </c>
    </row>
    <row r="1401" spans="3:5">
      <c r="C1401" s="174" t="s">
        <v>1582</v>
      </c>
      <c r="D1401" s="171">
        <v>56921068</v>
      </c>
      <c r="E1401" s="171">
        <v>0</v>
      </c>
    </row>
    <row r="1402" spans="3:5">
      <c r="C1402" s="175" t="s">
        <v>1583</v>
      </c>
      <c r="D1402" s="171">
        <v>71000000</v>
      </c>
      <c r="E1402" s="171">
        <v>0</v>
      </c>
    </row>
    <row r="1403" spans="3:5">
      <c r="C1403" s="174" t="s">
        <v>1584</v>
      </c>
      <c r="D1403" s="171">
        <v>37115924</v>
      </c>
      <c r="E1403" s="171">
        <v>0</v>
      </c>
    </row>
    <row r="1404" spans="3:5">
      <c r="C1404" s="175" t="s">
        <v>1585</v>
      </c>
      <c r="D1404" s="171">
        <v>17056142</v>
      </c>
      <c r="E1404" s="171">
        <v>17056142</v>
      </c>
    </row>
    <row r="1405" spans="3:5">
      <c r="C1405" s="174" t="s">
        <v>1586</v>
      </c>
      <c r="D1405" s="171">
        <v>1350000</v>
      </c>
      <c r="E1405" s="171">
        <v>0</v>
      </c>
    </row>
    <row r="1406" spans="3:5">
      <c r="C1406" s="175" t="s">
        <v>1587</v>
      </c>
      <c r="D1406" s="171">
        <v>3886577</v>
      </c>
      <c r="E1406" s="171">
        <v>0</v>
      </c>
    </row>
    <row r="1407" spans="3:5">
      <c r="C1407" s="174" t="s">
        <v>1588</v>
      </c>
      <c r="D1407" s="171">
        <v>1048064</v>
      </c>
      <c r="E1407" s="171">
        <v>926187</v>
      </c>
    </row>
    <row r="1408" spans="3:5">
      <c r="C1408" s="175" t="s">
        <v>1589</v>
      </c>
      <c r="D1408" s="171">
        <v>3890701</v>
      </c>
      <c r="E1408" s="171">
        <v>0</v>
      </c>
    </row>
    <row r="1409" spans="3:5">
      <c r="C1409" s="174" t="s">
        <v>1590</v>
      </c>
      <c r="D1409" s="171">
        <v>9357241</v>
      </c>
      <c r="E1409" s="171">
        <v>0</v>
      </c>
    </row>
    <row r="1410" spans="3:5">
      <c r="C1410" s="175" t="s">
        <v>1591</v>
      </c>
      <c r="D1410" s="171">
        <v>0</v>
      </c>
      <c r="E1410" s="171">
        <v>7887227</v>
      </c>
    </row>
    <row r="1411" spans="3:5">
      <c r="C1411" s="174" t="s">
        <v>1592</v>
      </c>
      <c r="D1411" s="171">
        <v>20000000</v>
      </c>
      <c r="E1411" s="171">
        <v>0</v>
      </c>
    </row>
    <row r="1412" spans="3:5">
      <c r="C1412" s="175" t="s">
        <v>1593</v>
      </c>
      <c r="D1412" s="171">
        <v>10235232</v>
      </c>
      <c r="E1412" s="171">
        <v>0</v>
      </c>
    </row>
    <row r="1413" spans="3:5">
      <c r="C1413" s="174" t="s">
        <v>1594</v>
      </c>
      <c r="D1413" s="171">
        <v>84954779</v>
      </c>
      <c r="E1413" s="171">
        <v>39716008.979999997</v>
      </c>
    </row>
    <row r="1414" spans="3:5">
      <c r="C1414" s="175" t="s">
        <v>1595</v>
      </c>
      <c r="D1414" s="171">
        <v>50000000</v>
      </c>
      <c r="E1414" s="171">
        <v>0</v>
      </c>
    </row>
    <row r="1415" spans="3:5">
      <c r="C1415" s="174" t="s">
        <v>1596</v>
      </c>
      <c r="D1415" s="171">
        <v>30000000</v>
      </c>
      <c r="E1415" s="171">
        <v>0</v>
      </c>
    </row>
    <row r="1416" spans="3:5">
      <c r="C1416" s="175" t="s">
        <v>1597</v>
      </c>
      <c r="D1416" s="171">
        <v>14157037</v>
      </c>
      <c r="E1416" s="171">
        <v>6485621.4800000004</v>
      </c>
    </row>
    <row r="1417" spans="3:5">
      <c r="C1417" s="174" t="s">
        <v>1598</v>
      </c>
      <c r="D1417" s="171">
        <v>30000000</v>
      </c>
      <c r="E1417" s="171">
        <v>0</v>
      </c>
    </row>
    <row r="1418" spans="3:5">
      <c r="C1418" s="175" t="s">
        <v>1599</v>
      </c>
      <c r="D1418" s="171">
        <v>26731745</v>
      </c>
      <c r="E1418" s="171">
        <v>0</v>
      </c>
    </row>
    <row r="1419" spans="3:5">
      <c r="C1419" s="174" t="s">
        <v>1600</v>
      </c>
      <c r="D1419" s="171">
        <v>7564426</v>
      </c>
      <c r="E1419" s="171">
        <v>0</v>
      </c>
    </row>
    <row r="1420" spans="3:5">
      <c r="C1420" s="175" t="s">
        <v>1601</v>
      </c>
      <c r="D1420" s="171">
        <v>71052120</v>
      </c>
      <c r="E1420" s="171">
        <v>0</v>
      </c>
    </row>
    <row r="1421" spans="3:5">
      <c r="C1421" s="174" t="s">
        <v>1602</v>
      </c>
      <c r="D1421" s="171">
        <v>54690059</v>
      </c>
      <c r="E1421" s="171">
        <v>24859939.710000001</v>
      </c>
    </row>
    <row r="1422" spans="3:5">
      <c r="C1422" s="175" t="s">
        <v>1603</v>
      </c>
      <c r="D1422" s="171">
        <v>53144182</v>
      </c>
      <c r="E1422" s="171">
        <v>0</v>
      </c>
    </row>
    <row r="1423" spans="3:5">
      <c r="C1423" s="174" t="s">
        <v>1604</v>
      </c>
      <c r="D1423" s="171">
        <v>82755391</v>
      </c>
      <c r="E1423" s="171">
        <v>0</v>
      </c>
    </row>
    <row r="1424" spans="3:5">
      <c r="C1424" s="175" t="s">
        <v>1605</v>
      </c>
      <c r="D1424" s="171">
        <v>19012173</v>
      </c>
      <c r="E1424" s="171">
        <v>19012173</v>
      </c>
    </row>
    <row r="1425" spans="3:5">
      <c r="C1425" s="174" t="s">
        <v>1606</v>
      </c>
      <c r="D1425" s="171">
        <v>11354101</v>
      </c>
      <c r="E1425" s="171">
        <v>0</v>
      </c>
    </row>
    <row r="1426" spans="3:5">
      <c r="C1426" s="175" t="s">
        <v>1607</v>
      </c>
      <c r="D1426" s="171">
        <v>7317947</v>
      </c>
      <c r="E1426" s="171">
        <v>0</v>
      </c>
    </row>
    <row r="1427" spans="3:5">
      <c r="C1427" s="174" t="s">
        <v>1608</v>
      </c>
      <c r="D1427" s="171">
        <v>34156083</v>
      </c>
      <c r="E1427" s="171">
        <v>0</v>
      </c>
    </row>
    <row r="1428" spans="3:5">
      <c r="C1428" s="174" t="s">
        <v>1609</v>
      </c>
      <c r="D1428" s="171">
        <v>12018533</v>
      </c>
      <c r="E1428" s="171">
        <v>0</v>
      </c>
    </row>
    <row r="1429" spans="3:5">
      <c r="C1429" s="175" t="s">
        <v>1610</v>
      </c>
      <c r="D1429" s="171">
        <v>10000000</v>
      </c>
      <c r="E1429" s="171">
        <v>0</v>
      </c>
    </row>
    <row r="1430" spans="3:5">
      <c r="C1430" s="174" t="s">
        <v>1611</v>
      </c>
      <c r="D1430" s="171">
        <v>7281426</v>
      </c>
      <c r="E1430" s="171">
        <v>0</v>
      </c>
    </row>
    <row r="1431" spans="3:5">
      <c r="C1431" s="174" t="s">
        <v>1612</v>
      </c>
      <c r="D1431" s="171">
        <v>20000000</v>
      </c>
      <c r="E1431" s="171">
        <v>0</v>
      </c>
    </row>
    <row r="1432" spans="3:5">
      <c r="C1432" s="175" t="s">
        <v>1613</v>
      </c>
      <c r="D1432" s="171">
        <v>5124621</v>
      </c>
      <c r="E1432" s="171">
        <v>0</v>
      </c>
    </row>
    <row r="1433" spans="3:5">
      <c r="C1433" s="174" t="s">
        <v>1614</v>
      </c>
      <c r="D1433" s="171">
        <v>45570901</v>
      </c>
      <c r="E1433" s="171">
        <v>0</v>
      </c>
    </row>
    <row r="1434" spans="3:5">
      <c r="C1434" s="174" t="s">
        <v>1615</v>
      </c>
      <c r="D1434" s="171">
        <v>10000000</v>
      </c>
      <c r="E1434" s="171">
        <v>0</v>
      </c>
    </row>
    <row r="1435" spans="3:5">
      <c r="C1435" s="174" t="s">
        <v>1616</v>
      </c>
      <c r="D1435" s="171">
        <v>10000000</v>
      </c>
      <c r="E1435" s="171">
        <v>0</v>
      </c>
    </row>
    <row r="1436" spans="3:5">
      <c r="C1436" s="175" t="s">
        <v>1617</v>
      </c>
      <c r="D1436" s="171">
        <v>130371036</v>
      </c>
      <c r="E1436" s="171">
        <v>0</v>
      </c>
    </row>
    <row r="1437" spans="3:5">
      <c r="C1437" s="174" t="s">
        <v>1618</v>
      </c>
      <c r="D1437" s="171">
        <v>7278512</v>
      </c>
      <c r="E1437" s="171">
        <v>0</v>
      </c>
    </row>
    <row r="1438" spans="3:5">
      <c r="C1438" s="175" t="s">
        <v>1619</v>
      </c>
      <c r="D1438" s="171">
        <v>685956</v>
      </c>
      <c r="E1438" s="171">
        <v>0</v>
      </c>
    </row>
    <row r="1439" spans="3:5">
      <c r="C1439" s="174" t="s">
        <v>1620</v>
      </c>
      <c r="D1439" s="171">
        <v>21530521</v>
      </c>
      <c r="E1439" s="171">
        <v>0</v>
      </c>
    </row>
    <row r="1440" spans="3:5">
      <c r="C1440" s="175" t="s">
        <v>1621</v>
      </c>
      <c r="D1440" s="171">
        <v>2000000</v>
      </c>
      <c r="E1440" s="171">
        <v>0</v>
      </c>
    </row>
    <row r="1441" spans="3:5">
      <c r="C1441" s="174" t="s">
        <v>1622</v>
      </c>
      <c r="D1441" s="171">
        <v>100000000</v>
      </c>
      <c r="E1441" s="171">
        <v>0</v>
      </c>
    </row>
    <row r="1442" spans="3:5">
      <c r="C1442" s="175" t="s">
        <v>1623</v>
      </c>
      <c r="D1442" s="171">
        <v>7264502</v>
      </c>
      <c r="E1442" s="171">
        <v>0</v>
      </c>
    </row>
    <row r="1443" spans="3:5">
      <c r="C1443" s="174" t="s">
        <v>1624</v>
      </c>
      <c r="D1443" s="171">
        <v>13310723</v>
      </c>
      <c r="E1443" s="171">
        <v>0</v>
      </c>
    </row>
    <row r="1444" spans="3:5">
      <c r="C1444" s="175" t="s">
        <v>1625</v>
      </c>
      <c r="D1444" s="171">
        <v>101397996</v>
      </c>
      <c r="E1444" s="171">
        <v>74474808.920000002</v>
      </c>
    </row>
    <row r="1445" spans="3:5">
      <c r="C1445" s="174" t="s">
        <v>1626</v>
      </c>
      <c r="D1445" s="171">
        <v>7281033</v>
      </c>
      <c r="E1445" s="171">
        <v>0</v>
      </c>
    </row>
    <row r="1446" spans="3:5">
      <c r="C1446" s="175" t="s">
        <v>1627</v>
      </c>
      <c r="D1446" s="171">
        <v>25000000</v>
      </c>
      <c r="E1446" s="171">
        <v>0</v>
      </c>
    </row>
    <row r="1447" spans="3:5">
      <c r="C1447" s="174" t="s">
        <v>1628</v>
      </c>
      <c r="D1447" s="171">
        <v>78000000</v>
      </c>
      <c r="E1447" s="171">
        <v>0</v>
      </c>
    </row>
    <row r="1448" spans="3:5">
      <c r="C1448" s="175" t="s">
        <v>1629</v>
      </c>
      <c r="D1448" s="171">
        <v>5050000</v>
      </c>
      <c r="E1448" s="171">
        <v>0</v>
      </c>
    </row>
    <row r="1449" spans="3:5">
      <c r="C1449" s="174" t="s">
        <v>1630</v>
      </c>
      <c r="D1449" s="171">
        <v>7281426</v>
      </c>
      <c r="E1449" s="171">
        <v>0</v>
      </c>
    </row>
    <row r="1450" spans="3:5">
      <c r="C1450" s="174" t="s">
        <v>1631</v>
      </c>
      <c r="D1450" s="171">
        <v>10000000</v>
      </c>
      <c r="E1450" s="171">
        <v>0</v>
      </c>
    </row>
    <row r="1451" spans="3:5">
      <c r="C1451" s="174" t="s">
        <v>1632</v>
      </c>
      <c r="D1451" s="171">
        <v>2803805</v>
      </c>
      <c r="E1451" s="171">
        <v>0</v>
      </c>
    </row>
    <row r="1452" spans="3:5">
      <c r="C1452" s="175" t="s">
        <v>1633</v>
      </c>
      <c r="D1452" s="171">
        <v>30820896</v>
      </c>
      <c r="E1452" s="171">
        <v>0</v>
      </c>
    </row>
    <row r="1453" spans="3:5">
      <c r="C1453" s="172" t="s">
        <v>245</v>
      </c>
      <c r="D1453" s="173">
        <v>8256000</v>
      </c>
      <c r="E1453" s="173">
        <v>14541299.529999999</v>
      </c>
    </row>
    <row r="1454" spans="3:5">
      <c r="C1454" s="174" t="s">
        <v>1634</v>
      </c>
      <c r="D1454" s="171">
        <v>0</v>
      </c>
      <c r="E1454" s="171">
        <v>14541299.529999999</v>
      </c>
    </row>
    <row r="1455" spans="3:5">
      <c r="C1455" s="174" t="s">
        <v>1625</v>
      </c>
      <c r="D1455" s="171">
        <v>8256000</v>
      </c>
      <c r="E1455" s="171">
        <v>0</v>
      </c>
    </row>
    <row r="1456" spans="3:5">
      <c r="C1456" s="175" t="s">
        <v>279</v>
      </c>
      <c r="D1456" s="171">
        <v>1141004658</v>
      </c>
      <c r="E1456" s="171">
        <v>394556353.05000001</v>
      </c>
    </row>
    <row r="1457" spans="3:5">
      <c r="C1457" s="172" t="s">
        <v>243</v>
      </c>
      <c r="D1457" s="173">
        <v>1124202528</v>
      </c>
      <c r="E1457" s="173">
        <v>394556353.05000001</v>
      </c>
    </row>
    <row r="1458" spans="3:5">
      <c r="C1458" s="175" t="s">
        <v>1635</v>
      </c>
      <c r="D1458" s="171">
        <v>170900000</v>
      </c>
      <c r="E1458" s="171">
        <v>900000</v>
      </c>
    </row>
    <row r="1459" spans="3:5">
      <c r="C1459" s="174" t="s">
        <v>1636</v>
      </c>
      <c r="D1459" s="171">
        <v>3355957</v>
      </c>
      <c r="E1459" s="171">
        <v>0</v>
      </c>
    </row>
    <row r="1460" spans="3:5">
      <c r="C1460" s="175" t="s">
        <v>1637</v>
      </c>
      <c r="D1460" s="171">
        <v>31984150</v>
      </c>
      <c r="E1460" s="171">
        <v>20000000</v>
      </c>
    </row>
    <row r="1461" spans="3:5">
      <c r="C1461" s="174" t="s">
        <v>1638</v>
      </c>
      <c r="D1461" s="171">
        <v>25587303</v>
      </c>
      <c r="E1461" s="171">
        <v>20000000</v>
      </c>
    </row>
    <row r="1462" spans="3:5">
      <c r="C1462" s="175" t="s">
        <v>1639</v>
      </c>
      <c r="D1462" s="171">
        <v>230022862</v>
      </c>
      <c r="E1462" s="171">
        <v>92922776.859999999</v>
      </c>
    </row>
    <row r="1463" spans="3:5">
      <c r="C1463" s="174" t="s">
        <v>1640</v>
      </c>
      <c r="D1463" s="171">
        <v>259163406</v>
      </c>
      <c r="E1463" s="171">
        <v>31423376.289999999</v>
      </c>
    </row>
    <row r="1464" spans="3:5">
      <c r="C1464" s="175" t="s">
        <v>1641</v>
      </c>
      <c r="D1464" s="171">
        <v>5045444</v>
      </c>
      <c r="E1464" s="171">
        <v>0</v>
      </c>
    </row>
    <row r="1465" spans="3:5">
      <c r="C1465" s="174" t="s">
        <v>1642</v>
      </c>
      <c r="D1465" s="171">
        <v>28835516</v>
      </c>
      <c r="E1465" s="171">
        <v>55973368.079999998</v>
      </c>
    </row>
    <row r="1466" spans="3:5">
      <c r="C1466" s="175" t="s">
        <v>1643</v>
      </c>
      <c r="D1466" s="171">
        <v>1394931</v>
      </c>
      <c r="E1466" s="171">
        <v>0</v>
      </c>
    </row>
    <row r="1467" spans="3:5">
      <c r="C1467" s="174" t="s">
        <v>1644</v>
      </c>
      <c r="D1467" s="171">
        <v>17690642</v>
      </c>
      <c r="E1467" s="171">
        <v>0</v>
      </c>
    </row>
    <row r="1468" spans="3:5">
      <c r="C1468" s="175" t="s">
        <v>1645</v>
      </c>
      <c r="D1468" s="171">
        <v>67437623</v>
      </c>
      <c r="E1468" s="171">
        <v>62797736</v>
      </c>
    </row>
    <row r="1469" spans="3:5">
      <c r="C1469" s="174" t="s">
        <v>1646</v>
      </c>
      <c r="D1469" s="171">
        <v>26976614</v>
      </c>
      <c r="E1469" s="171">
        <v>0</v>
      </c>
    </row>
    <row r="1470" spans="3:5">
      <c r="C1470" s="175" t="s">
        <v>1647</v>
      </c>
      <c r="D1470" s="171">
        <v>6195995</v>
      </c>
      <c r="E1470" s="171">
        <v>0</v>
      </c>
    </row>
    <row r="1471" spans="3:5">
      <c r="C1471" s="174" t="s">
        <v>1648</v>
      </c>
      <c r="D1471" s="171">
        <v>10000000</v>
      </c>
      <c r="E1471" s="171">
        <v>0</v>
      </c>
    </row>
    <row r="1472" spans="3:5">
      <c r="C1472" s="170" t="s">
        <v>1649</v>
      </c>
      <c r="D1472" s="171">
        <v>239612085</v>
      </c>
      <c r="E1472" s="171">
        <v>110539095.81999999</v>
      </c>
    </row>
    <row r="1473" spans="3:5">
      <c r="C1473" s="172" t="s">
        <v>245</v>
      </c>
      <c r="D1473" s="173">
        <v>16802130</v>
      </c>
      <c r="E1473" s="173">
        <v>0</v>
      </c>
    </row>
    <row r="1474" spans="3:5">
      <c r="C1474" s="175" t="s">
        <v>1649</v>
      </c>
      <c r="D1474" s="171">
        <v>16802130</v>
      </c>
      <c r="E1474" s="171">
        <v>0</v>
      </c>
    </row>
    <row r="1475" spans="3:5">
      <c r="C1475" s="174" t="s">
        <v>280</v>
      </c>
      <c r="D1475" s="171">
        <v>883749625</v>
      </c>
      <c r="E1475" s="171">
        <v>221056646.22</v>
      </c>
    </row>
    <row r="1476" spans="3:5">
      <c r="C1476" s="172" t="s">
        <v>243</v>
      </c>
      <c r="D1476" s="173">
        <v>768749625</v>
      </c>
      <c r="E1476" s="173">
        <v>213410054.34999999</v>
      </c>
    </row>
    <row r="1477" spans="3:5">
      <c r="C1477" s="174" t="s">
        <v>1650</v>
      </c>
      <c r="D1477" s="171">
        <v>79437546</v>
      </c>
      <c r="E1477" s="171">
        <v>7652665.9100000001</v>
      </c>
    </row>
    <row r="1478" spans="3:5">
      <c r="C1478" s="175" t="s">
        <v>1651</v>
      </c>
      <c r="D1478" s="171">
        <v>47785043</v>
      </c>
      <c r="E1478" s="171">
        <v>8250754.5899999999</v>
      </c>
    </row>
    <row r="1479" spans="3:5">
      <c r="C1479" s="174" t="s">
        <v>1652</v>
      </c>
      <c r="D1479" s="171">
        <v>100000000</v>
      </c>
      <c r="E1479" s="171">
        <v>0</v>
      </c>
    </row>
    <row r="1480" spans="3:5">
      <c r="C1480" s="175" t="s">
        <v>1653</v>
      </c>
      <c r="D1480" s="171">
        <v>38876602</v>
      </c>
      <c r="E1480" s="171">
        <v>49727897.390000001</v>
      </c>
    </row>
    <row r="1481" spans="3:5">
      <c r="C1481" s="174" t="s">
        <v>1654</v>
      </c>
      <c r="D1481" s="171">
        <v>5000000</v>
      </c>
      <c r="E1481" s="171">
        <v>0</v>
      </c>
    </row>
    <row r="1482" spans="3:5">
      <c r="C1482" s="175" t="s">
        <v>1655</v>
      </c>
      <c r="D1482" s="171">
        <v>2080338</v>
      </c>
      <c r="E1482" s="171">
        <v>0</v>
      </c>
    </row>
    <row r="1483" spans="3:5">
      <c r="C1483" s="174" t="s">
        <v>1656</v>
      </c>
      <c r="D1483" s="171">
        <v>1787840</v>
      </c>
      <c r="E1483" s="171">
        <v>0</v>
      </c>
    </row>
    <row r="1484" spans="3:5">
      <c r="C1484" s="175" t="s">
        <v>1657</v>
      </c>
      <c r="D1484" s="171">
        <v>65220743</v>
      </c>
      <c r="E1484" s="171">
        <v>0</v>
      </c>
    </row>
    <row r="1485" spans="3:5">
      <c r="C1485" s="174" t="s">
        <v>1658</v>
      </c>
      <c r="D1485" s="171">
        <v>3148512</v>
      </c>
      <c r="E1485" s="171">
        <v>0</v>
      </c>
    </row>
    <row r="1486" spans="3:5">
      <c r="C1486" s="175" t="s">
        <v>1659</v>
      </c>
      <c r="D1486" s="171">
        <v>0</v>
      </c>
      <c r="E1486" s="171">
        <v>0</v>
      </c>
    </row>
    <row r="1487" spans="3:5">
      <c r="C1487" s="174" t="s">
        <v>1660</v>
      </c>
      <c r="D1487" s="171">
        <v>3534444</v>
      </c>
      <c r="E1487" s="171">
        <v>0</v>
      </c>
    </row>
    <row r="1488" spans="3:5">
      <c r="C1488" s="175" t="s">
        <v>1661</v>
      </c>
      <c r="D1488" s="171">
        <v>99753891</v>
      </c>
      <c r="E1488" s="171">
        <v>50108775.68</v>
      </c>
    </row>
    <row r="1489" spans="3:5">
      <c r="C1489" s="174" t="s">
        <v>1662</v>
      </c>
      <c r="D1489" s="171">
        <v>21660226</v>
      </c>
      <c r="E1489" s="171">
        <v>0</v>
      </c>
    </row>
    <row r="1490" spans="3:5">
      <c r="C1490" s="175" t="s">
        <v>1663</v>
      </c>
      <c r="D1490" s="171">
        <v>5000000</v>
      </c>
      <c r="E1490" s="171">
        <v>0</v>
      </c>
    </row>
    <row r="1491" spans="3:5">
      <c r="C1491" s="174" t="s">
        <v>1664</v>
      </c>
      <c r="D1491" s="171">
        <v>35607958</v>
      </c>
      <c r="E1491" s="171">
        <v>16295470.060000001</v>
      </c>
    </row>
    <row r="1492" spans="3:5">
      <c r="C1492" s="175" t="s">
        <v>1665</v>
      </c>
      <c r="D1492" s="171">
        <v>36368030</v>
      </c>
      <c r="E1492" s="171">
        <v>28718037.289999999</v>
      </c>
    </row>
    <row r="1493" spans="3:5">
      <c r="C1493" s="174" t="s">
        <v>1666</v>
      </c>
      <c r="D1493" s="171">
        <v>123841896</v>
      </c>
      <c r="E1493" s="171">
        <v>52656453.43</v>
      </c>
    </row>
    <row r="1494" spans="3:5">
      <c r="C1494" s="175" t="s">
        <v>1667</v>
      </c>
      <c r="D1494" s="171">
        <v>24700</v>
      </c>
      <c r="E1494" s="171">
        <v>0</v>
      </c>
    </row>
    <row r="1495" spans="3:5">
      <c r="C1495" s="174" t="s">
        <v>1668</v>
      </c>
      <c r="D1495" s="171">
        <v>20000000</v>
      </c>
      <c r="E1495" s="171">
        <v>0</v>
      </c>
    </row>
    <row r="1496" spans="3:5">
      <c r="C1496" s="175" t="s">
        <v>1669</v>
      </c>
      <c r="D1496" s="171">
        <v>5000000</v>
      </c>
      <c r="E1496" s="171">
        <v>0</v>
      </c>
    </row>
    <row r="1497" spans="3:5">
      <c r="C1497" s="174" t="s">
        <v>1670</v>
      </c>
      <c r="D1497" s="171">
        <v>74621856</v>
      </c>
      <c r="E1497" s="171">
        <v>0</v>
      </c>
    </row>
    <row r="1498" spans="3:5">
      <c r="C1498" s="172" t="s">
        <v>245</v>
      </c>
      <c r="D1498" s="173">
        <v>115000000</v>
      </c>
      <c r="E1498" s="173">
        <v>7646591.8700000001</v>
      </c>
    </row>
    <row r="1499" spans="3:5">
      <c r="C1499" s="174" t="s">
        <v>1671</v>
      </c>
      <c r="D1499" s="171">
        <v>10000000</v>
      </c>
      <c r="E1499" s="171">
        <v>7646591.8700000001</v>
      </c>
    </row>
    <row r="1500" spans="3:5">
      <c r="C1500" s="175" t="s">
        <v>1669</v>
      </c>
      <c r="D1500" s="171">
        <v>105000000</v>
      </c>
      <c r="E1500" s="171">
        <v>0</v>
      </c>
    </row>
    <row r="1501" spans="3:5">
      <c r="C1501" s="174" t="s">
        <v>258</v>
      </c>
      <c r="D1501" s="171">
        <v>23638967274</v>
      </c>
      <c r="E1501" s="171">
        <v>6847460647.5299988</v>
      </c>
    </row>
    <row r="1502" spans="3:5">
      <c r="C1502" s="172" t="s">
        <v>243</v>
      </c>
      <c r="D1502" s="173">
        <v>8185911633</v>
      </c>
      <c r="E1502" s="173">
        <v>3727659741.1900001</v>
      </c>
    </row>
    <row r="1503" spans="3:5">
      <c r="C1503" s="174" t="s">
        <v>1672</v>
      </c>
      <c r="D1503" s="171">
        <v>7362516</v>
      </c>
      <c r="E1503" s="171">
        <v>0</v>
      </c>
    </row>
    <row r="1504" spans="3:5">
      <c r="C1504" s="175" t="s">
        <v>1673</v>
      </c>
      <c r="D1504" s="171">
        <v>1000000</v>
      </c>
      <c r="E1504" s="171">
        <v>0</v>
      </c>
    </row>
    <row r="1505" spans="3:5">
      <c r="C1505" s="174" t="s">
        <v>1674</v>
      </c>
      <c r="D1505" s="171">
        <v>194161377</v>
      </c>
      <c r="E1505" s="171">
        <v>31808636.489999998</v>
      </c>
    </row>
    <row r="1506" spans="3:5">
      <c r="C1506" s="175" t="s">
        <v>1675</v>
      </c>
      <c r="D1506" s="171">
        <v>25000000</v>
      </c>
      <c r="E1506" s="171">
        <v>0</v>
      </c>
    </row>
    <row r="1507" spans="3:5">
      <c r="C1507" s="174" t="s">
        <v>1676</v>
      </c>
      <c r="D1507" s="171">
        <v>6228157</v>
      </c>
      <c r="E1507" s="171">
        <v>0</v>
      </c>
    </row>
    <row r="1508" spans="3:5">
      <c r="C1508" s="175" t="s">
        <v>1677</v>
      </c>
      <c r="D1508" s="171">
        <v>4329132</v>
      </c>
      <c r="E1508" s="171">
        <v>0</v>
      </c>
    </row>
    <row r="1509" spans="3:5">
      <c r="C1509" s="174" t="s">
        <v>1678</v>
      </c>
      <c r="D1509" s="171">
        <v>2513122</v>
      </c>
      <c r="E1509" s="171">
        <v>0</v>
      </c>
    </row>
    <row r="1510" spans="3:5">
      <c r="C1510" s="175" t="s">
        <v>1679</v>
      </c>
      <c r="D1510" s="171">
        <v>150000000</v>
      </c>
      <c r="E1510" s="171">
        <v>31941474.91</v>
      </c>
    </row>
    <row r="1511" spans="3:5">
      <c r="C1511" s="174" t="s">
        <v>1680</v>
      </c>
      <c r="D1511" s="171">
        <v>1300000000</v>
      </c>
      <c r="E1511" s="171">
        <v>952329005.16999996</v>
      </c>
    </row>
    <row r="1512" spans="3:5">
      <c r="C1512" s="175" t="s">
        <v>1681</v>
      </c>
      <c r="D1512" s="171">
        <v>0</v>
      </c>
      <c r="E1512" s="171">
        <v>0</v>
      </c>
    </row>
    <row r="1513" spans="3:5">
      <c r="C1513" s="175" t="s">
        <v>1682</v>
      </c>
      <c r="D1513" s="171">
        <v>9000000</v>
      </c>
      <c r="E1513" s="171">
        <v>0</v>
      </c>
    </row>
    <row r="1514" spans="3:5">
      <c r="C1514" s="174" t="s">
        <v>1683</v>
      </c>
      <c r="D1514" s="171">
        <v>77011014</v>
      </c>
      <c r="E1514" s="171">
        <v>19022339.789999999</v>
      </c>
    </row>
    <row r="1515" spans="3:5">
      <c r="C1515" s="175" t="s">
        <v>1684</v>
      </c>
      <c r="D1515" s="171">
        <v>2000000</v>
      </c>
      <c r="E1515" s="171">
        <v>0</v>
      </c>
    </row>
    <row r="1516" spans="3:5">
      <c r="C1516" s="174" t="s">
        <v>1685</v>
      </c>
      <c r="D1516" s="171">
        <v>65535117</v>
      </c>
      <c r="E1516" s="171">
        <v>33808216.619999997</v>
      </c>
    </row>
    <row r="1517" spans="3:5">
      <c r="C1517" s="175" t="s">
        <v>1686</v>
      </c>
      <c r="D1517" s="171">
        <v>610000001</v>
      </c>
      <c r="E1517" s="171">
        <v>553861695.42000008</v>
      </c>
    </row>
    <row r="1518" spans="3:5">
      <c r="C1518" s="174" t="s">
        <v>1687</v>
      </c>
      <c r="D1518" s="171">
        <v>0</v>
      </c>
      <c r="E1518" s="171">
        <v>0</v>
      </c>
    </row>
    <row r="1519" spans="3:5">
      <c r="C1519" s="175" t="s">
        <v>1688</v>
      </c>
      <c r="D1519" s="171">
        <v>0</v>
      </c>
      <c r="E1519" s="171">
        <v>48054212.140000001</v>
      </c>
    </row>
    <row r="1520" spans="3:5">
      <c r="C1520" s="174" t="s">
        <v>1689</v>
      </c>
      <c r="D1520" s="171">
        <v>779207</v>
      </c>
      <c r="E1520" s="171">
        <v>0</v>
      </c>
    </row>
    <row r="1521" spans="3:5">
      <c r="C1521" s="175" t="s">
        <v>1690</v>
      </c>
      <c r="D1521" s="171">
        <v>940000000</v>
      </c>
      <c r="E1521" s="171">
        <v>276538983.60000002</v>
      </c>
    </row>
    <row r="1522" spans="3:5">
      <c r="C1522" s="174" t="s">
        <v>1691</v>
      </c>
      <c r="D1522" s="171">
        <v>0</v>
      </c>
      <c r="E1522" s="171">
        <v>0</v>
      </c>
    </row>
    <row r="1523" spans="3:5">
      <c r="C1523" s="175" t="s">
        <v>1692</v>
      </c>
      <c r="D1523" s="171">
        <v>8415087</v>
      </c>
      <c r="E1523" s="171">
        <v>0</v>
      </c>
    </row>
    <row r="1524" spans="3:5">
      <c r="C1524" s="174" t="s">
        <v>1693</v>
      </c>
      <c r="D1524" s="171">
        <v>17424123</v>
      </c>
      <c r="E1524" s="171">
        <v>0</v>
      </c>
    </row>
    <row r="1525" spans="3:5">
      <c r="C1525" s="174" t="s">
        <v>1694</v>
      </c>
      <c r="D1525" s="171">
        <v>0</v>
      </c>
      <c r="E1525" s="171">
        <v>0</v>
      </c>
    </row>
    <row r="1526" spans="3:5">
      <c r="C1526" s="175" t="s">
        <v>1695</v>
      </c>
      <c r="D1526" s="171">
        <v>16847189</v>
      </c>
      <c r="E1526" s="171">
        <v>0</v>
      </c>
    </row>
    <row r="1527" spans="3:5">
      <c r="C1527" s="174" t="s">
        <v>1696</v>
      </c>
      <c r="D1527" s="171">
        <v>193657772</v>
      </c>
      <c r="E1527" s="171">
        <v>0</v>
      </c>
    </row>
    <row r="1528" spans="3:5">
      <c r="C1528" s="175" t="s">
        <v>1697</v>
      </c>
      <c r="D1528" s="171">
        <v>10554785</v>
      </c>
      <c r="E1528" s="171">
        <v>0</v>
      </c>
    </row>
    <row r="1529" spans="3:5">
      <c r="C1529" s="174" t="s">
        <v>1698</v>
      </c>
      <c r="D1529" s="171">
        <v>0</v>
      </c>
      <c r="E1529" s="171">
        <v>516724.65</v>
      </c>
    </row>
    <row r="1530" spans="3:5">
      <c r="C1530" s="174" t="s">
        <v>1699</v>
      </c>
      <c r="D1530" s="171">
        <v>1235409</v>
      </c>
      <c r="E1530" s="171">
        <v>0</v>
      </c>
    </row>
    <row r="1531" spans="3:5">
      <c r="C1531" s="175" t="s">
        <v>1700</v>
      </c>
      <c r="D1531" s="171">
        <v>6755924</v>
      </c>
      <c r="E1531" s="171">
        <v>0</v>
      </c>
    </row>
    <row r="1532" spans="3:5">
      <c r="C1532" s="174" t="s">
        <v>1701</v>
      </c>
      <c r="D1532" s="171">
        <v>0</v>
      </c>
      <c r="E1532" s="171">
        <v>391877834.93000001</v>
      </c>
    </row>
    <row r="1533" spans="3:5">
      <c r="C1533" s="174" t="s">
        <v>1702</v>
      </c>
      <c r="D1533" s="171">
        <v>41882</v>
      </c>
      <c r="E1533" s="171">
        <v>0</v>
      </c>
    </row>
    <row r="1534" spans="3:5">
      <c r="C1534" s="174" t="s">
        <v>1703</v>
      </c>
      <c r="D1534" s="171">
        <v>24000000</v>
      </c>
      <c r="E1534" s="171">
        <v>0</v>
      </c>
    </row>
    <row r="1535" spans="3:5">
      <c r="C1535" s="175" t="s">
        <v>1704</v>
      </c>
      <c r="D1535" s="171">
        <v>2873229</v>
      </c>
      <c r="E1535" s="171">
        <v>2860566.7</v>
      </c>
    </row>
    <row r="1536" spans="3:5">
      <c r="C1536" s="174" t="s">
        <v>1705</v>
      </c>
      <c r="D1536" s="171">
        <v>55999</v>
      </c>
      <c r="E1536" s="171">
        <v>0</v>
      </c>
    </row>
    <row r="1537" spans="3:5">
      <c r="C1537" s="175" t="s">
        <v>1706</v>
      </c>
      <c r="D1537" s="171">
        <v>3264355</v>
      </c>
      <c r="E1537" s="171">
        <v>1395593.77</v>
      </c>
    </row>
    <row r="1538" spans="3:5">
      <c r="C1538" s="174" t="s">
        <v>1707</v>
      </c>
      <c r="D1538" s="171">
        <v>486807313</v>
      </c>
      <c r="E1538" s="171">
        <v>1121166578.4100001</v>
      </c>
    </row>
    <row r="1539" spans="3:5">
      <c r="C1539" s="175" t="s">
        <v>1708</v>
      </c>
      <c r="D1539" s="171">
        <v>135000000</v>
      </c>
      <c r="E1539" s="171">
        <v>0</v>
      </c>
    </row>
    <row r="1540" spans="3:5">
      <c r="C1540" s="174" t="s">
        <v>1709</v>
      </c>
      <c r="D1540" s="171">
        <v>1235409</v>
      </c>
      <c r="E1540" s="171">
        <v>0</v>
      </c>
    </row>
    <row r="1541" spans="3:5">
      <c r="C1541" s="175" t="s">
        <v>1710</v>
      </c>
      <c r="D1541" s="171">
        <v>2000000</v>
      </c>
      <c r="E1541" s="171">
        <v>0</v>
      </c>
    </row>
    <row r="1542" spans="3:5">
      <c r="C1542" s="174" t="s">
        <v>1711</v>
      </c>
      <c r="D1542" s="171">
        <v>1235409</v>
      </c>
      <c r="E1542" s="171">
        <v>0</v>
      </c>
    </row>
    <row r="1543" spans="3:5">
      <c r="C1543" s="175" t="s">
        <v>1712</v>
      </c>
      <c r="D1543" s="171">
        <v>2223577</v>
      </c>
      <c r="E1543" s="171">
        <v>0</v>
      </c>
    </row>
    <row r="1544" spans="3:5">
      <c r="C1544" s="174" t="s">
        <v>1713</v>
      </c>
      <c r="D1544" s="171">
        <v>13816424</v>
      </c>
      <c r="E1544" s="171">
        <v>27852969.370000001</v>
      </c>
    </row>
    <row r="1545" spans="3:5">
      <c r="C1545" s="175" t="s">
        <v>1714</v>
      </c>
      <c r="D1545" s="171">
        <v>80162210</v>
      </c>
      <c r="E1545" s="171">
        <v>42134871.380000003</v>
      </c>
    </row>
    <row r="1546" spans="3:5">
      <c r="C1546" s="174" t="s">
        <v>1715</v>
      </c>
      <c r="D1546" s="171">
        <v>0</v>
      </c>
      <c r="E1546" s="171">
        <v>0</v>
      </c>
    </row>
    <row r="1547" spans="3:5">
      <c r="C1547" s="175" t="s">
        <v>1716</v>
      </c>
      <c r="D1547" s="171">
        <v>74323660</v>
      </c>
      <c r="E1547" s="171">
        <v>0</v>
      </c>
    </row>
    <row r="1548" spans="3:5">
      <c r="C1548" s="174" t="s">
        <v>1717</v>
      </c>
      <c r="D1548" s="171">
        <v>5885745</v>
      </c>
      <c r="E1548" s="171">
        <v>0</v>
      </c>
    </row>
    <row r="1549" spans="3:5">
      <c r="C1549" s="175" t="s">
        <v>1718</v>
      </c>
      <c r="D1549" s="171">
        <v>0</v>
      </c>
      <c r="E1549" s="171">
        <v>0</v>
      </c>
    </row>
    <row r="1550" spans="3:5">
      <c r="C1550" s="174" t="s">
        <v>1719</v>
      </c>
      <c r="D1550" s="171">
        <v>0</v>
      </c>
      <c r="E1550" s="171">
        <v>0</v>
      </c>
    </row>
    <row r="1551" spans="3:5">
      <c r="C1551" s="175" t="s">
        <v>1720</v>
      </c>
      <c r="D1551" s="171">
        <v>1217491</v>
      </c>
      <c r="E1551" s="171">
        <v>0</v>
      </c>
    </row>
    <row r="1552" spans="3:5">
      <c r="C1552" s="174" t="s">
        <v>1721</v>
      </c>
      <c r="D1552" s="171">
        <v>779207</v>
      </c>
      <c r="E1552" s="171">
        <v>0</v>
      </c>
    </row>
    <row r="1553" spans="3:5">
      <c r="C1553" s="175" t="s">
        <v>1722</v>
      </c>
      <c r="D1553" s="171">
        <v>1226842</v>
      </c>
      <c r="E1553" s="171">
        <v>0</v>
      </c>
    </row>
    <row r="1554" spans="3:5">
      <c r="C1554" s="174" t="s">
        <v>1723</v>
      </c>
      <c r="D1554" s="171">
        <v>50000000</v>
      </c>
      <c r="E1554" s="171">
        <v>0</v>
      </c>
    </row>
    <row r="1555" spans="3:5">
      <c r="C1555" s="175" t="s">
        <v>1724</v>
      </c>
      <c r="D1555" s="171">
        <v>75000000</v>
      </c>
      <c r="E1555" s="171">
        <v>0</v>
      </c>
    </row>
    <row r="1556" spans="3:5">
      <c r="C1556" s="174" t="s">
        <v>1725</v>
      </c>
      <c r="D1556" s="171">
        <v>0</v>
      </c>
      <c r="E1556" s="171">
        <v>0</v>
      </c>
    </row>
    <row r="1557" spans="3:5">
      <c r="C1557" s="175" t="s">
        <v>1726</v>
      </c>
      <c r="D1557" s="171">
        <v>0</v>
      </c>
      <c r="E1557" s="171">
        <v>0</v>
      </c>
    </row>
    <row r="1558" spans="3:5">
      <c r="C1558" s="174" t="s">
        <v>1727</v>
      </c>
      <c r="D1558" s="171">
        <v>0</v>
      </c>
      <c r="E1558" s="171">
        <v>0</v>
      </c>
    </row>
    <row r="1559" spans="3:5">
      <c r="C1559" s="175" t="s">
        <v>1728</v>
      </c>
      <c r="D1559" s="171">
        <v>0</v>
      </c>
      <c r="E1559" s="171">
        <v>0</v>
      </c>
    </row>
    <row r="1560" spans="3:5">
      <c r="C1560" s="174" t="s">
        <v>1729</v>
      </c>
      <c r="D1560" s="171">
        <v>5000000</v>
      </c>
      <c r="E1560" s="171">
        <v>1960357.84</v>
      </c>
    </row>
    <row r="1561" spans="3:5">
      <c r="C1561" s="175" t="s">
        <v>1730</v>
      </c>
      <c r="D1561" s="171">
        <v>80000000</v>
      </c>
      <c r="E1561" s="171">
        <v>0</v>
      </c>
    </row>
    <row r="1562" spans="3:5">
      <c r="C1562" s="174" t="s">
        <v>1731</v>
      </c>
      <c r="D1562" s="171">
        <v>0</v>
      </c>
      <c r="E1562" s="171">
        <v>0</v>
      </c>
    </row>
    <row r="1563" spans="3:5">
      <c r="C1563" s="175" t="s">
        <v>1732</v>
      </c>
      <c r="D1563" s="171">
        <v>31691995</v>
      </c>
      <c r="E1563" s="171">
        <v>0</v>
      </c>
    </row>
    <row r="1564" spans="3:5">
      <c r="C1564" s="175" t="s">
        <v>1733</v>
      </c>
      <c r="D1564" s="171">
        <v>3922569</v>
      </c>
      <c r="E1564" s="171">
        <v>0</v>
      </c>
    </row>
    <row r="1565" spans="3:5">
      <c r="C1565" s="174" t="s">
        <v>1734</v>
      </c>
      <c r="D1565" s="171">
        <v>0</v>
      </c>
      <c r="E1565" s="171">
        <v>0</v>
      </c>
    </row>
    <row r="1566" spans="3:5">
      <c r="C1566" s="175" t="s">
        <v>1735</v>
      </c>
      <c r="D1566" s="171">
        <v>2000000</v>
      </c>
      <c r="E1566" s="171">
        <v>0</v>
      </c>
    </row>
    <row r="1567" spans="3:5">
      <c r="C1567" s="175" t="s">
        <v>1736</v>
      </c>
      <c r="D1567" s="171">
        <v>1000000000</v>
      </c>
      <c r="E1567" s="171">
        <v>0</v>
      </c>
    </row>
    <row r="1568" spans="3:5">
      <c r="C1568" s="174" t="s">
        <v>1737</v>
      </c>
      <c r="D1568" s="171">
        <v>36754019</v>
      </c>
      <c r="E1568" s="171">
        <v>0</v>
      </c>
    </row>
    <row r="1569" spans="3:5">
      <c r="C1569" s="175" t="s">
        <v>1738</v>
      </c>
      <c r="D1569" s="171">
        <v>0</v>
      </c>
      <c r="E1569" s="171">
        <v>0</v>
      </c>
    </row>
    <row r="1570" spans="3:5">
      <c r="C1570" s="175" t="s">
        <v>1739</v>
      </c>
      <c r="D1570" s="171">
        <v>2642087</v>
      </c>
      <c r="E1570" s="171">
        <v>0</v>
      </c>
    </row>
    <row r="1571" spans="3:5">
      <c r="C1571" s="174" t="s">
        <v>1740</v>
      </c>
      <c r="D1571" s="171">
        <v>2083629</v>
      </c>
      <c r="E1571" s="171">
        <v>0</v>
      </c>
    </row>
    <row r="1572" spans="3:5">
      <c r="C1572" s="175" t="s">
        <v>1741</v>
      </c>
      <c r="D1572" s="171">
        <v>3397736</v>
      </c>
      <c r="E1572" s="171">
        <v>0</v>
      </c>
    </row>
    <row r="1573" spans="3:5">
      <c r="C1573" s="175" t="s">
        <v>1742</v>
      </c>
      <c r="D1573" s="171">
        <v>12635469</v>
      </c>
      <c r="E1573" s="171">
        <v>0</v>
      </c>
    </row>
    <row r="1574" spans="3:5">
      <c r="C1574" s="174" t="s">
        <v>1743</v>
      </c>
      <c r="D1574" s="171">
        <v>26665895</v>
      </c>
      <c r="E1574" s="171">
        <v>0</v>
      </c>
    </row>
    <row r="1575" spans="3:5">
      <c r="C1575" s="175" t="s">
        <v>1744</v>
      </c>
      <c r="D1575" s="171">
        <v>138712</v>
      </c>
      <c r="E1575" s="171">
        <v>0</v>
      </c>
    </row>
    <row r="1576" spans="3:5">
      <c r="C1576" s="174" t="s">
        <v>1745</v>
      </c>
      <c r="D1576" s="171">
        <v>3356164</v>
      </c>
      <c r="E1576" s="171">
        <v>0</v>
      </c>
    </row>
    <row r="1577" spans="3:5">
      <c r="C1577" s="175" t="s">
        <v>1746</v>
      </c>
      <c r="D1577" s="171">
        <v>14404663</v>
      </c>
      <c r="E1577" s="171">
        <v>0</v>
      </c>
    </row>
    <row r="1578" spans="3:5">
      <c r="C1578" s="175" t="s">
        <v>1747</v>
      </c>
      <c r="D1578" s="171">
        <v>5404349</v>
      </c>
      <c r="E1578" s="171">
        <v>0</v>
      </c>
    </row>
    <row r="1579" spans="3:5">
      <c r="C1579" s="174" t="s">
        <v>1748</v>
      </c>
      <c r="D1579" s="171">
        <v>3397736</v>
      </c>
      <c r="E1579" s="171">
        <v>0</v>
      </c>
    </row>
    <row r="1580" spans="3:5">
      <c r="C1580" s="175" t="s">
        <v>1749</v>
      </c>
      <c r="D1580" s="171">
        <v>70707142</v>
      </c>
      <c r="E1580" s="171">
        <v>21320164.829999998</v>
      </c>
    </row>
    <row r="1581" spans="3:5">
      <c r="C1581" s="175" t="s">
        <v>1750</v>
      </c>
      <c r="D1581" s="171">
        <v>45320695</v>
      </c>
      <c r="E1581" s="171">
        <v>0</v>
      </c>
    </row>
    <row r="1582" spans="3:5">
      <c r="C1582" s="174" t="s">
        <v>1751</v>
      </c>
      <c r="D1582" s="171">
        <v>3397736</v>
      </c>
      <c r="E1582" s="171">
        <v>0</v>
      </c>
    </row>
    <row r="1583" spans="3:5">
      <c r="C1583" s="175" t="s">
        <v>1752</v>
      </c>
      <c r="D1583" s="171">
        <v>13049408</v>
      </c>
      <c r="E1583" s="171">
        <v>0</v>
      </c>
    </row>
    <row r="1584" spans="3:5">
      <c r="C1584" s="175" t="s">
        <v>1753</v>
      </c>
      <c r="D1584" s="171">
        <v>3397736</v>
      </c>
      <c r="E1584" s="171">
        <v>0</v>
      </c>
    </row>
    <row r="1585" spans="3:5">
      <c r="C1585" s="174" t="s">
        <v>1754</v>
      </c>
      <c r="D1585" s="171">
        <v>10991381</v>
      </c>
      <c r="E1585" s="171">
        <v>0</v>
      </c>
    </row>
    <row r="1586" spans="3:5">
      <c r="C1586" s="175" t="s">
        <v>1755</v>
      </c>
      <c r="D1586" s="171">
        <v>0</v>
      </c>
      <c r="E1586" s="171">
        <v>0</v>
      </c>
    </row>
    <row r="1587" spans="3:5">
      <c r="C1587" s="174" t="s">
        <v>1756</v>
      </c>
      <c r="D1587" s="171">
        <v>327553</v>
      </c>
      <c r="E1587" s="171">
        <v>0</v>
      </c>
    </row>
    <row r="1588" spans="3:5">
      <c r="C1588" s="175" t="s">
        <v>1757</v>
      </c>
      <c r="D1588" s="171">
        <v>7508745</v>
      </c>
      <c r="E1588" s="171">
        <v>0</v>
      </c>
    </row>
    <row r="1589" spans="3:5">
      <c r="C1589" s="174" t="s">
        <v>1758</v>
      </c>
      <c r="D1589" s="171">
        <v>79000000</v>
      </c>
      <c r="E1589" s="171">
        <v>32849145.789999999</v>
      </c>
    </row>
    <row r="1590" spans="3:5">
      <c r="C1590" s="175" t="s">
        <v>1759</v>
      </c>
      <c r="D1590" s="171">
        <v>5872846</v>
      </c>
      <c r="E1590" s="171">
        <v>0</v>
      </c>
    </row>
    <row r="1591" spans="3:5">
      <c r="C1591" s="174" t="s">
        <v>1760</v>
      </c>
      <c r="D1591" s="171">
        <v>1000000</v>
      </c>
      <c r="E1591" s="171">
        <v>0</v>
      </c>
    </row>
    <row r="1592" spans="3:5">
      <c r="C1592" s="175" t="s">
        <v>1761</v>
      </c>
      <c r="D1592" s="171">
        <v>150000000</v>
      </c>
      <c r="E1592" s="171">
        <v>31305678.969999999</v>
      </c>
    </row>
    <row r="1593" spans="3:5">
      <c r="C1593" s="174" t="s">
        <v>1762</v>
      </c>
      <c r="D1593" s="171">
        <v>0</v>
      </c>
      <c r="E1593" s="171">
        <v>0</v>
      </c>
    </row>
    <row r="1594" spans="3:5">
      <c r="C1594" s="175" t="s">
        <v>1763</v>
      </c>
      <c r="D1594" s="171">
        <v>0</v>
      </c>
      <c r="E1594" s="171">
        <v>0</v>
      </c>
    </row>
    <row r="1595" spans="3:5">
      <c r="C1595" s="174" t="s">
        <v>1764</v>
      </c>
      <c r="D1595" s="171">
        <v>3397736</v>
      </c>
      <c r="E1595" s="171">
        <v>0</v>
      </c>
    </row>
    <row r="1596" spans="3:5">
      <c r="C1596" s="175" t="s">
        <v>1765</v>
      </c>
      <c r="D1596" s="171">
        <v>2768368</v>
      </c>
      <c r="E1596" s="171">
        <v>285927.18</v>
      </c>
    </row>
    <row r="1597" spans="3:5">
      <c r="C1597" s="174" t="s">
        <v>1766</v>
      </c>
      <c r="D1597" s="171">
        <v>2083629</v>
      </c>
      <c r="E1597" s="171">
        <v>0</v>
      </c>
    </row>
    <row r="1598" spans="3:5">
      <c r="C1598" s="175" t="s">
        <v>1767</v>
      </c>
      <c r="D1598" s="171">
        <v>113083454</v>
      </c>
      <c r="E1598" s="171">
        <v>2652879.62</v>
      </c>
    </row>
    <row r="1599" spans="3:5">
      <c r="C1599" s="174" t="s">
        <v>1768</v>
      </c>
      <c r="D1599" s="171">
        <v>0</v>
      </c>
      <c r="E1599" s="171">
        <v>0</v>
      </c>
    </row>
    <row r="1600" spans="3:5">
      <c r="C1600" s="175" t="s">
        <v>1769</v>
      </c>
      <c r="D1600" s="171">
        <v>3397736</v>
      </c>
      <c r="E1600" s="171">
        <v>0</v>
      </c>
    </row>
    <row r="1601" spans="3:5">
      <c r="C1601" s="174" t="s">
        <v>1770</v>
      </c>
      <c r="D1601" s="171">
        <v>511857547</v>
      </c>
      <c r="E1601" s="171">
        <v>0</v>
      </c>
    </row>
    <row r="1602" spans="3:5">
      <c r="C1602" s="175" t="s">
        <v>1771</v>
      </c>
      <c r="D1602" s="171">
        <v>0</v>
      </c>
      <c r="E1602" s="171">
        <v>0</v>
      </c>
    </row>
    <row r="1603" spans="3:5">
      <c r="C1603" s="174" t="s">
        <v>1772</v>
      </c>
      <c r="D1603" s="171">
        <v>1386558</v>
      </c>
      <c r="E1603" s="171">
        <v>0</v>
      </c>
    </row>
    <row r="1604" spans="3:5" ht="25.15" customHeight="1">
      <c r="C1604" s="174" t="s">
        <v>1773</v>
      </c>
      <c r="D1604" s="171">
        <v>162584301</v>
      </c>
      <c r="E1604" s="171">
        <v>0</v>
      </c>
    </row>
    <row r="1605" spans="3:5" ht="22.15" customHeight="1">
      <c r="C1605" s="174" t="s">
        <v>1774</v>
      </c>
      <c r="D1605" s="171">
        <v>10362072</v>
      </c>
      <c r="E1605" s="171">
        <v>0</v>
      </c>
    </row>
    <row r="1606" spans="3:5">
      <c r="C1606" s="175" t="s">
        <v>1775</v>
      </c>
      <c r="D1606" s="171">
        <v>4956061</v>
      </c>
      <c r="E1606" s="171">
        <v>0</v>
      </c>
    </row>
    <row r="1607" spans="3:5">
      <c r="C1607" s="174" t="s">
        <v>1776</v>
      </c>
      <c r="D1607" s="171">
        <v>3630913</v>
      </c>
      <c r="E1607" s="171">
        <v>0</v>
      </c>
    </row>
    <row r="1608" spans="3:5">
      <c r="C1608" s="175" t="s">
        <v>1777</v>
      </c>
      <c r="D1608" s="171">
        <v>2751631</v>
      </c>
      <c r="E1608" s="171">
        <v>0</v>
      </c>
    </row>
    <row r="1609" spans="3:5">
      <c r="C1609" s="174" t="s">
        <v>1778</v>
      </c>
      <c r="D1609" s="171">
        <v>26302201</v>
      </c>
      <c r="E1609" s="171">
        <v>0</v>
      </c>
    </row>
    <row r="1610" spans="3:5">
      <c r="C1610" s="175" t="s">
        <v>1779</v>
      </c>
      <c r="D1610" s="171">
        <v>249956945</v>
      </c>
      <c r="E1610" s="171">
        <v>85389419.920000002</v>
      </c>
    </row>
    <row r="1611" spans="3:5">
      <c r="C1611" s="174" t="s">
        <v>1780</v>
      </c>
      <c r="D1611" s="171">
        <v>1900475</v>
      </c>
      <c r="E1611" s="171">
        <v>16726463.689999999</v>
      </c>
    </row>
    <row r="1612" spans="3:5">
      <c r="C1612" s="175" t="s">
        <v>1781</v>
      </c>
      <c r="D1612" s="171">
        <v>0</v>
      </c>
      <c r="E1612" s="171">
        <v>0</v>
      </c>
    </row>
    <row r="1613" spans="3:5">
      <c r="C1613" s="174" t="s">
        <v>1782</v>
      </c>
      <c r="D1613" s="171">
        <v>7000000</v>
      </c>
      <c r="E1613" s="171">
        <v>0</v>
      </c>
    </row>
    <row r="1614" spans="3:5">
      <c r="C1614" s="175" t="s">
        <v>1783</v>
      </c>
      <c r="D1614" s="171">
        <v>2692079</v>
      </c>
      <c r="E1614" s="171">
        <v>0</v>
      </c>
    </row>
    <row r="1615" spans="3:5">
      <c r="C1615" s="174" t="s">
        <v>1784</v>
      </c>
      <c r="D1615" s="171">
        <v>1572428</v>
      </c>
      <c r="E1615" s="171">
        <v>0</v>
      </c>
    </row>
    <row r="1616" spans="3:5">
      <c r="C1616" s="175" t="s">
        <v>1785</v>
      </c>
      <c r="D1616" s="171">
        <v>15000000</v>
      </c>
      <c r="E1616" s="171">
        <v>0</v>
      </c>
    </row>
    <row r="1617" spans="3:5">
      <c r="C1617" s="174" t="s">
        <v>1786</v>
      </c>
      <c r="D1617" s="171">
        <v>11067494</v>
      </c>
      <c r="E1617" s="171">
        <v>0</v>
      </c>
    </row>
    <row r="1618" spans="3:5">
      <c r="C1618" s="175" t="s">
        <v>1787</v>
      </c>
      <c r="D1618" s="171">
        <v>11067494</v>
      </c>
      <c r="E1618" s="171">
        <v>0</v>
      </c>
    </row>
    <row r="1619" spans="3:5">
      <c r="C1619" s="174" t="s">
        <v>1788</v>
      </c>
      <c r="D1619" s="171">
        <v>11602629</v>
      </c>
      <c r="E1619" s="171">
        <v>0</v>
      </c>
    </row>
    <row r="1620" spans="3:5">
      <c r="C1620" s="175" t="s">
        <v>1789</v>
      </c>
      <c r="D1620" s="171">
        <v>498000</v>
      </c>
      <c r="E1620" s="171">
        <v>0</v>
      </c>
    </row>
    <row r="1621" spans="3:5">
      <c r="C1621" s="174" t="s">
        <v>1790</v>
      </c>
      <c r="D1621" s="171">
        <v>7011234</v>
      </c>
      <c r="E1621" s="171">
        <v>0</v>
      </c>
    </row>
    <row r="1622" spans="3:5">
      <c r="C1622" s="175" t="s">
        <v>1791</v>
      </c>
      <c r="D1622" s="171">
        <v>498000</v>
      </c>
      <c r="E1622" s="171">
        <v>0</v>
      </c>
    </row>
    <row r="1623" spans="3:5">
      <c r="C1623" s="174" t="s">
        <v>1792</v>
      </c>
      <c r="D1623" s="171">
        <v>2083629</v>
      </c>
      <c r="E1623" s="171">
        <v>0</v>
      </c>
    </row>
    <row r="1624" spans="3:5">
      <c r="C1624" s="175" t="s">
        <v>1793</v>
      </c>
      <c r="D1624" s="171">
        <v>0</v>
      </c>
      <c r="E1624" s="171">
        <v>0</v>
      </c>
    </row>
    <row r="1625" spans="3:5">
      <c r="C1625" s="174" t="s">
        <v>1794</v>
      </c>
      <c r="D1625" s="171">
        <v>498000</v>
      </c>
      <c r="E1625" s="171">
        <v>0</v>
      </c>
    </row>
    <row r="1626" spans="3:5">
      <c r="C1626" s="175" t="s">
        <v>1795</v>
      </c>
      <c r="D1626" s="171">
        <v>3397736</v>
      </c>
      <c r="E1626" s="171">
        <v>0</v>
      </c>
    </row>
    <row r="1627" spans="3:5">
      <c r="C1627" s="174" t="s">
        <v>1796</v>
      </c>
      <c r="D1627" s="171">
        <v>3397736</v>
      </c>
      <c r="E1627" s="171">
        <v>0</v>
      </c>
    </row>
    <row r="1628" spans="3:5">
      <c r="C1628" s="175" t="s">
        <v>1797</v>
      </c>
      <c r="D1628" s="171">
        <v>3924529</v>
      </c>
      <c r="E1628" s="171">
        <v>0</v>
      </c>
    </row>
    <row r="1629" spans="3:5">
      <c r="C1629" s="174" t="s">
        <v>1798</v>
      </c>
      <c r="D1629" s="171">
        <v>745000000</v>
      </c>
      <c r="E1629" s="171">
        <v>0</v>
      </c>
    </row>
    <row r="1630" spans="3:5">
      <c r="C1630" s="175" t="s">
        <v>1799</v>
      </c>
      <c r="D1630" s="171">
        <v>11936392</v>
      </c>
      <c r="E1630" s="171">
        <v>0</v>
      </c>
    </row>
    <row r="1631" spans="3:5">
      <c r="C1631" s="174" t="s">
        <v>1800</v>
      </c>
      <c r="D1631" s="171">
        <v>3397736</v>
      </c>
      <c r="E1631" s="171">
        <v>0</v>
      </c>
    </row>
    <row r="1632" spans="3:5">
      <c r="C1632" s="175" t="s">
        <v>1801</v>
      </c>
      <c r="D1632" s="171">
        <v>1386558</v>
      </c>
      <c r="E1632" s="171">
        <v>0</v>
      </c>
    </row>
    <row r="1633" spans="3:5">
      <c r="C1633" s="174" t="s">
        <v>1802</v>
      </c>
      <c r="D1633" s="171">
        <v>3397736</v>
      </c>
      <c r="E1633" s="171">
        <v>0</v>
      </c>
    </row>
    <row r="1634" spans="3:5">
      <c r="C1634" s="174" t="s">
        <v>1803</v>
      </c>
      <c r="D1634" s="171">
        <v>2083629</v>
      </c>
      <c r="E1634" s="171">
        <v>0</v>
      </c>
    </row>
    <row r="1635" spans="3:5">
      <c r="C1635" s="174" t="s">
        <v>1804</v>
      </c>
      <c r="D1635" s="171">
        <v>976009</v>
      </c>
      <c r="E1635" s="171">
        <v>0</v>
      </c>
    </row>
    <row r="1636" spans="3:5">
      <c r="C1636" s="175" t="s">
        <v>1805</v>
      </c>
      <c r="D1636" s="171">
        <v>976009</v>
      </c>
      <c r="E1636" s="171">
        <v>0</v>
      </c>
    </row>
    <row r="1637" spans="3:5">
      <c r="C1637" s="172" t="s">
        <v>245</v>
      </c>
      <c r="D1637" s="173">
        <v>896795398</v>
      </c>
      <c r="E1637" s="173">
        <v>523671920.65000004</v>
      </c>
    </row>
    <row r="1638" spans="3:5">
      <c r="C1638" s="175" t="s">
        <v>1806</v>
      </c>
      <c r="D1638" s="171">
        <v>241231338</v>
      </c>
      <c r="E1638" s="171">
        <v>32572688.609999999</v>
      </c>
    </row>
    <row r="1639" spans="3:5">
      <c r="C1639" s="175" t="s">
        <v>1807</v>
      </c>
      <c r="D1639" s="171">
        <v>172342885</v>
      </c>
      <c r="E1639" s="171">
        <v>14304009.449999999</v>
      </c>
    </row>
    <row r="1640" spans="3:5">
      <c r="C1640" s="174" t="s">
        <v>1808</v>
      </c>
      <c r="D1640" s="171">
        <v>300000000</v>
      </c>
      <c r="E1640" s="171">
        <v>299995762.07999998</v>
      </c>
    </row>
    <row r="1641" spans="3:5">
      <c r="C1641" s="174" t="s">
        <v>1809</v>
      </c>
      <c r="D1641" s="171">
        <v>66984706</v>
      </c>
      <c r="E1641" s="171">
        <v>61976739.340000004</v>
      </c>
    </row>
    <row r="1642" spans="3:5">
      <c r="C1642" s="174" t="s">
        <v>1810</v>
      </c>
      <c r="D1642" s="171">
        <v>48027920</v>
      </c>
      <c r="E1642" s="171">
        <v>46822721.170000002</v>
      </c>
    </row>
    <row r="1643" spans="3:5">
      <c r="C1643" s="174" t="s">
        <v>1811</v>
      </c>
      <c r="D1643" s="171">
        <v>68208549</v>
      </c>
      <c r="E1643" s="171">
        <v>68000000</v>
      </c>
    </row>
    <row r="1644" spans="3:5">
      <c r="C1644" s="172" t="s">
        <v>260</v>
      </c>
      <c r="D1644" s="173">
        <v>3073696114</v>
      </c>
      <c r="E1644" s="173">
        <v>544783802.06999993</v>
      </c>
    </row>
    <row r="1645" spans="3:5">
      <c r="C1645" s="175" t="s">
        <v>1812</v>
      </c>
      <c r="D1645" s="171">
        <v>3073696114</v>
      </c>
      <c r="E1645" s="171">
        <v>544783802.06999993</v>
      </c>
    </row>
    <row r="1646" spans="3:5">
      <c r="C1646" s="172" t="s">
        <v>246</v>
      </c>
      <c r="D1646" s="173">
        <v>11482564129</v>
      </c>
      <c r="E1646" s="173">
        <v>2051345183.6200001</v>
      </c>
    </row>
    <row r="1647" spans="3:5">
      <c r="C1647" s="175" t="s">
        <v>1813</v>
      </c>
      <c r="D1647" s="171">
        <v>631100000</v>
      </c>
      <c r="E1647" s="171">
        <v>0</v>
      </c>
    </row>
    <row r="1648" spans="3:5">
      <c r="C1648" s="174" t="s">
        <v>1679</v>
      </c>
      <c r="D1648" s="171">
        <v>1914989645</v>
      </c>
      <c r="E1648" s="171">
        <v>193282284.73000002</v>
      </c>
    </row>
    <row r="1649" spans="3:5">
      <c r="C1649" s="174" t="s">
        <v>1686</v>
      </c>
      <c r="D1649" s="171">
        <v>7257650000</v>
      </c>
      <c r="E1649" s="171">
        <v>1766080439.9200001</v>
      </c>
    </row>
    <row r="1650" spans="3:5">
      <c r="C1650" s="175" t="s">
        <v>1814</v>
      </c>
      <c r="D1650" s="171">
        <v>12622000</v>
      </c>
      <c r="E1650" s="171">
        <v>2008408.53</v>
      </c>
    </row>
    <row r="1651" spans="3:5">
      <c r="C1651" s="174" t="s">
        <v>1696</v>
      </c>
      <c r="D1651" s="171">
        <v>167092639</v>
      </c>
      <c r="E1651" s="171">
        <v>0</v>
      </c>
    </row>
    <row r="1652" spans="3:5">
      <c r="C1652" s="175" t="s">
        <v>1703</v>
      </c>
      <c r="D1652" s="171">
        <v>607907361</v>
      </c>
      <c r="E1652" s="171">
        <v>0</v>
      </c>
    </row>
    <row r="1653" spans="3:5">
      <c r="C1653" s="170" t="s">
        <v>1815</v>
      </c>
      <c r="D1653" s="171">
        <v>750000000</v>
      </c>
      <c r="E1653" s="171">
        <v>0</v>
      </c>
    </row>
    <row r="1654" spans="3:5">
      <c r="C1654" s="174" t="s">
        <v>1761</v>
      </c>
      <c r="D1654" s="171">
        <v>0</v>
      </c>
      <c r="E1654" s="171">
        <v>48091719</v>
      </c>
    </row>
    <row r="1655" spans="3:5">
      <c r="C1655" s="174" t="s">
        <v>1808</v>
      </c>
      <c r="D1655" s="171">
        <v>141202484</v>
      </c>
      <c r="E1655" s="171">
        <v>41882331.439999998</v>
      </c>
    </row>
    <row r="1656" spans="3:5">
      <c r="C1656" s="175" t="s">
        <v>259</v>
      </c>
      <c r="D1656" s="171">
        <v>5994134828</v>
      </c>
      <c r="E1656" s="171">
        <v>516780057.08999997</v>
      </c>
    </row>
    <row r="1657" spans="3:5">
      <c r="C1657" s="172" t="s">
        <v>243</v>
      </c>
      <c r="D1657" s="173">
        <v>1377504632</v>
      </c>
      <c r="E1657" s="173">
        <v>309639438.91999996</v>
      </c>
    </row>
    <row r="1658" spans="3:5">
      <c r="C1658" s="175" t="s">
        <v>244</v>
      </c>
      <c r="D1658" s="171">
        <v>352483469</v>
      </c>
      <c r="E1658" s="171">
        <v>62218703.320000008</v>
      </c>
    </row>
    <row r="1659" spans="3:5">
      <c r="C1659" s="174" t="s">
        <v>1816</v>
      </c>
      <c r="D1659" s="171">
        <v>79360000</v>
      </c>
      <c r="E1659" s="171">
        <v>14527836.469999999</v>
      </c>
    </row>
    <row r="1660" spans="3:5">
      <c r="C1660" s="175" t="s">
        <v>1817</v>
      </c>
      <c r="D1660" s="171">
        <v>4289420</v>
      </c>
      <c r="E1660" s="171">
        <v>0</v>
      </c>
    </row>
    <row r="1661" spans="3:5">
      <c r="C1661" s="174" t="s">
        <v>1818</v>
      </c>
      <c r="D1661" s="171">
        <v>50000001</v>
      </c>
      <c r="E1661" s="171">
        <v>0</v>
      </c>
    </row>
    <row r="1662" spans="3:5">
      <c r="C1662" s="174" t="s">
        <v>1819</v>
      </c>
      <c r="D1662" s="171">
        <v>9806189</v>
      </c>
      <c r="E1662" s="171">
        <v>786144.95</v>
      </c>
    </row>
    <row r="1663" spans="3:5">
      <c r="C1663" s="174" t="s">
        <v>1820</v>
      </c>
      <c r="D1663" s="171">
        <v>33681857</v>
      </c>
      <c r="E1663" s="171">
        <v>11971361.82</v>
      </c>
    </row>
    <row r="1664" spans="3:5">
      <c r="C1664" s="175" t="s">
        <v>1821</v>
      </c>
      <c r="D1664" s="171">
        <v>9418649</v>
      </c>
      <c r="E1664" s="171">
        <v>10123420.039999999</v>
      </c>
    </row>
    <row r="1665" spans="3:5">
      <c r="C1665" s="174" t="s">
        <v>1822</v>
      </c>
      <c r="D1665" s="171">
        <v>0</v>
      </c>
      <c r="E1665" s="171">
        <v>0</v>
      </c>
    </row>
    <row r="1666" spans="3:5">
      <c r="C1666" s="175" t="s">
        <v>1823</v>
      </c>
      <c r="D1666" s="171">
        <v>0</v>
      </c>
      <c r="E1666" s="171">
        <v>0</v>
      </c>
    </row>
    <row r="1667" spans="3:5">
      <c r="C1667" s="174" t="s">
        <v>1824</v>
      </c>
      <c r="D1667" s="171">
        <v>82824634</v>
      </c>
      <c r="E1667" s="171">
        <v>0</v>
      </c>
    </row>
    <row r="1668" spans="3:5">
      <c r="C1668" s="175" t="s">
        <v>1825</v>
      </c>
      <c r="D1668" s="171">
        <v>144114678</v>
      </c>
      <c r="E1668" s="171">
        <v>13202354.859999999</v>
      </c>
    </row>
    <row r="1669" spans="3:5">
      <c r="C1669" s="174" t="s">
        <v>1826</v>
      </c>
      <c r="D1669" s="171">
        <v>1712885</v>
      </c>
      <c r="E1669" s="171">
        <v>0</v>
      </c>
    </row>
    <row r="1670" spans="3:5">
      <c r="C1670" s="175" t="s">
        <v>1827</v>
      </c>
      <c r="D1670" s="171">
        <v>0</v>
      </c>
      <c r="E1670" s="171">
        <v>0</v>
      </c>
    </row>
    <row r="1671" spans="3:5">
      <c r="C1671" s="174" t="s">
        <v>1828</v>
      </c>
      <c r="D1671" s="171">
        <v>0</v>
      </c>
      <c r="E1671" s="171">
        <v>0</v>
      </c>
    </row>
    <row r="1672" spans="3:5">
      <c r="C1672" s="175" t="s">
        <v>1829</v>
      </c>
      <c r="D1672" s="171">
        <v>188726880</v>
      </c>
      <c r="E1672" s="171">
        <v>0</v>
      </c>
    </row>
    <row r="1673" spans="3:5">
      <c r="C1673" s="174" t="s">
        <v>1830</v>
      </c>
      <c r="D1673" s="171">
        <v>4654539</v>
      </c>
      <c r="E1673" s="171">
        <v>0</v>
      </c>
    </row>
    <row r="1674" spans="3:5">
      <c r="C1674" s="174" t="s">
        <v>1831</v>
      </c>
      <c r="D1674" s="171">
        <v>5000000</v>
      </c>
      <c r="E1674" s="171">
        <v>0</v>
      </c>
    </row>
    <row r="1675" spans="3:5">
      <c r="C1675" s="174" t="s">
        <v>1832</v>
      </c>
      <c r="D1675" s="171">
        <v>31324599</v>
      </c>
      <c r="E1675" s="171">
        <v>0</v>
      </c>
    </row>
    <row r="1676" spans="3:5">
      <c r="C1676" s="174" t="s">
        <v>1833</v>
      </c>
      <c r="D1676" s="171">
        <v>380106832</v>
      </c>
      <c r="E1676" s="171">
        <v>196809617.45999998</v>
      </c>
    </row>
    <row r="1677" spans="3:5" ht="14.45" customHeight="1">
      <c r="C1677" s="172" t="s">
        <v>245</v>
      </c>
      <c r="D1677" s="173">
        <v>20000000</v>
      </c>
      <c r="E1677" s="173">
        <v>0</v>
      </c>
    </row>
    <row r="1678" spans="3:5">
      <c r="C1678" s="174" t="s">
        <v>1834</v>
      </c>
      <c r="D1678" s="171">
        <v>20000000</v>
      </c>
      <c r="E1678" s="171">
        <v>0</v>
      </c>
    </row>
    <row r="1679" spans="3:5">
      <c r="C1679" s="172" t="s">
        <v>260</v>
      </c>
      <c r="D1679" s="173">
        <v>250000000</v>
      </c>
      <c r="E1679" s="173">
        <v>27527721</v>
      </c>
    </row>
    <row r="1680" spans="3:5">
      <c r="C1680" s="175" t="s">
        <v>1833</v>
      </c>
      <c r="D1680" s="171">
        <v>250000000</v>
      </c>
      <c r="E1680" s="171">
        <v>27527721</v>
      </c>
    </row>
    <row r="1681" spans="3:5">
      <c r="C1681" s="172" t="s">
        <v>246</v>
      </c>
      <c r="D1681" s="173">
        <v>3962605662</v>
      </c>
      <c r="E1681" s="173">
        <v>130923257.60999998</v>
      </c>
    </row>
    <row r="1682" spans="3:5">
      <c r="C1682" s="175" t="s">
        <v>244</v>
      </c>
      <c r="D1682" s="171">
        <v>2017388708</v>
      </c>
      <c r="E1682" s="171">
        <v>130923257.60999998</v>
      </c>
    </row>
    <row r="1683" spans="3:5">
      <c r="C1683" s="174" t="s">
        <v>1835</v>
      </c>
      <c r="D1683" s="171">
        <v>315550000</v>
      </c>
      <c r="E1683" s="171">
        <v>0</v>
      </c>
    </row>
    <row r="1684" spans="3:5">
      <c r="C1684" s="175" t="s">
        <v>1816</v>
      </c>
      <c r="D1684" s="171">
        <v>757320000</v>
      </c>
      <c r="E1684" s="171">
        <v>0</v>
      </c>
    </row>
    <row r="1685" spans="3:5">
      <c r="C1685" s="174" t="s">
        <v>1836</v>
      </c>
      <c r="D1685" s="171">
        <v>252440000</v>
      </c>
      <c r="E1685" s="171">
        <v>0</v>
      </c>
    </row>
    <row r="1686" spans="3:5">
      <c r="C1686" s="175" t="s">
        <v>1824</v>
      </c>
      <c r="D1686" s="171">
        <v>410215000</v>
      </c>
      <c r="E1686" s="171">
        <v>0</v>
      </c>
    </row>
    <row r="1687" spans="3:5">
      <c r="C1687" s="174" t="s">
        <v>1837</v>
      </c>
      <c r="D1687" s="171">
        <v>209691954</v>
      </c>
      <c r="E1687" s="171">
        <v>0</v>
      </c>
    </row>
    <row r="1688" spans="3:5">
      <c r="C1688" s="172" t="s">
        <v>247</v>
      </c>
      <c r="D1688" s="173">
        <v>384024534</v>
      </c>
      <c r="E1688" s="173">
        <v>48689639.56000001</v>
      </c>
    </row>
    <row r="1689" spans="3:5">
      <c r="C1689" s="175" t="s">
        <v>244</v>
      </c>
      <c r="D1689" s="171">
        <v>292042534</v>
      </c>
      <c r="E1689" s="171">
        <v>48689639.56000001</v>
      </c>
    </row>
    <row r="1690" spans="3:5">
      <c r="C1690" s="174" t="s">
        <v>1835</v>
      </c>
      <c r="D1690" s="171">
        <v>91982000</v>
      </c>
      <c r="E1690" s="171">
        <v>0</v>
      </c>
    </row>
    <row r="1691" spans="3:5">
      <c r="C1691" s="121" t="s">
        <v>282</v>
      </c>
      <c r="D1691" s="121">
        <v>108120510535</v>
      </c>
      <c r="E1691" s="121">
        <v>47713463176.220001</v>
      </c>
    </row>
    <row r="1692" spans="3:5">
      <c r="C1692" s="122" t="s">
        <v>1845</v>
      </c>
      <c r="D1692" s="123">
        <v>108120510535</v>
      </c>
      <c r="E1692" s="123">
        <v>47713463176.220001</v>
      </c>
    </row>
    <row r="1693" spans="3:5">
      <c r="C1693" s="176" t="s">
        <v>317</v>
      </c>
      <c r="D1693" s="171">
        <v>108120510535</v>
      </c>
      <c r="E1693" s="171">
        <v>47713463176.220001</v>
      </c>
    </row>
    <row r="1694" spans="3:5">
      <c r="C1694" s="177" t="s">
        <v>243</v>
      </c>
      <c r="D1694" s="173">
        <v>22651587790</v>
      </c>
      <c r="E1694" s="173">
        <v>1644995478.6099999</v>
      </c>
    </row>
    <row r="1695" spans="3:5">
      <c r="C1695" s="175" t="s">
        <v>244</v>
      </c>
      <c r="D1695" s="171">
        <v>22651587790</v>
      </c>
      <c r="E1695" s="171">
        <v>1644995478.6099999</v>
      </c>
    </row>
    <row r="1696" spans="3:5">
      <c r="C1696" s="177" t="s">
        <v>246</v>
      </c>
      <c r="D1696" s="173">
        <v>85468922745</v>
      </c>
      <c r="E1696" s="173">
        <v>46068467697.610001</v>
      </c>
    </row>
    <row r="1697" spans="3:5">
      <c r="C1697" s="175" t="s">
        <v>244</v>
      </c>
      <c r="D1697" s="171">
        <v>85468922745</v>
      </c>
      <c r="E1697" s="171">
        <v>46068467697.610001</v>
      </c>
    </row>
    <row r="1698" spans="3:5">
      <c r="C1698" s="147" t="s">
        <v>1844</v>
      </c>
      <c r="D1698" s="148">
        <v>1592355121494</v>
      </c>
      <c r="E1698" s="148">
        <v>550770289479.22937</v>
      </c>
    </row>
    <row r="1700" spans="3:5">
      <c r="C1700" s="149" t="s">
        <v>359</v>
      </c>
    </row>
    <row r="1701" spans="3:5">
      <c r="C1701" s="150" t="s">
        <v>345</v>
      </c>
    </row>
    <row r="1702" spans="3:5" ht="22.5">
      <c r="C1702" s="152" t="s">
        <v>1848</v>
      </c>
    </row>
    <row r="1703" spans="3:5">
      <c r="C1703" s="29" t="s">
        <v>360</v>
      </c>
    </row>
  </sheetData>
  <mergeCells count="10">
    <mergeCell ref="A7:E7"/>
    <mergeCell ref="A8:E8"/>
    <mergeCell ref="A9:E9"/>
    <mergeCell ref="E11:E12"/>
    <mergeCell ref="A1:E1"/>
    <mergeCell ref="A2:E2"/>
    <mergeCell ref="A3:E3"/>
    <mergeCell ref="A5:E5"/>
    <mergeCell ref="A6:E6"/>
    <mergeCell ref="C11:C12"/>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3" ma:contentTypeDescription="Create a new document." ma:contentTypeScope="" ma:versionID="3e606ac8fe9e7ad2ebeaa2898926fdcb">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26a538cda8ccbdfabb4a70e7a81affbd"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14C7DFE-84B9-4008-8E66-B09FB0BD1A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c32176ac-cccf-46d9-9564-a55966a26443"/>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 ds:uri="27b106c2-2eb6-4f76-8712-c370ecd06fde"/>
    <ds:schemaRef ds:uri="http://purl.org/dc/terms/"/>
    <ds:schemaRef ds:uri="http://www.w3.org/XML/1998/namespace"/>
    <ds:schemaRef ds:uri="http://purl.org/dc/dcmitype/"/>
    <ds:schemaRef ds:uri="http://purl.org/dc/elements/1.1/"/>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Género</vt:lpstr>
      <vt:lpstr>Cambio climático</vt:lpstr>
      <vt:lpstr>Proyectos de Inversión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2025-05-20T18:04:20Z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