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https://dgprd-my.sharepoint.com/personal/nrodriguez_digepres_gob_do/Documents/Desktop/Reporte semanal 15.09.2023 pendiente reformulado/"/>
    </mc:Choice>
  </mc:AlternateContent>
  <xr:revisionPtr revIDLastSave="291" documentId="8_{7FD5DF8A-978D-46A4-9E2D-4BBEC18DC09C}" xr6:coauthVersionLast="47" xr6:coauthVersionMax="47" xr10:uidLastSave="{E1BD9F00-D9B9-4000-9107-EA643B64EE47}"/>
  <bookViews>
    <workbookView xWindow="-28920" yWindow="-1815"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3" r:id="rId8"/>
  </sheets>
  <externalReferences>
    <externalReference r:id="rId9"/>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42"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4" i="71" l="1"/>
  <c r="E23" i="71"/>
  <c r="D23" i="71"/>
  <c r="E22" i="71"/>
  <c r="D22" i="71"/>
  <c r="D72" i="29"/>
  <c r="E26" i="71"/>
  <c r="D77" i="29" l="1"/>
  <c r="E17" i="71"/>
  <c r="C13" i="62" l="1"/>
  <c r="C12" i="62" s="1"/>
  <c r="C15" i="62"/>
  <c r="C21" i="62"/>
  <c r="C27" i="62"/>
  <c r="D29" i="62"/>
  <c r="D28" i="62" s="1"/>
  <c r="D27" i="62" s="1"/>
  <c r="C29" i="62"/>
  <c r="C28" i="62" s="1"/>
  <c r="D17" i="4"/>
  <c r="D42" i="29" l="1"/>
  <c r="C76" i="27"/>
  <c r="D81" i="27"/>
  <c r="D29" i="3" l="1"/>
  <c r="C29" i="3"/>
  <c r="D90" i="29"/>
  <c r="D66" i="27" l="1"/>
  <c r="D56" i="27"/>
  <c r="D135" i="29"/>
  <c r="D63" i="29" l="1"/>
  <c r="C54" i="29"/>
  <c r="D54" i="29"/>
  <c r="D58" i="4" l="1"/>
  <c r="D57" i="4" s="1"/>
  <c r="D71" i="27" l="1"/>
  <c r="C71" i="27"/>
  <c r="D21" i="62"/>
  <c r="D15" i="62"/>
  <c r="D14" i="62" l="1"/>
  <c r="D13" i="62" s="1"/>
  <c r="D12" i="62" s="1"/>
  <c r="D32" i="62" l="1"/>
  <c r="D67" i="29"/>
  <c r="C67" i="29"/>
  <c r="D108" i="29" l="1"/>
  <c r="D102" i="29"/>
  <c r="C21" i="3" l="1"/>
  <c r="C77" i="29"/>
  <c r="D17" i="71" l="1"/>
  <c r="E12" i="71"/>
  <c r="E25" i="71" l="1"/>
  <c r="E24" i="71"/>
  <c r="D127" i="29"/>
  <c r="D115" i="29"/>
  <c r="D98" i="29"/>
  <c r="D65" i="29"/>
  <c r="D57" i="29"/>
  <c r="D49" i="29"/>
  <c r="D47" i="29"/>
  <c r="D38" i="29"/>
  <c r="D29" i="29"/>
  <c r="D25" i="29"/>
  <c r="D22" i="29"/>
  <c r="D15" i="29"/>
  <c r="D55" i="4"/>
  <c r="C55" i="4"/>
  <c r="C28" i="3"/>
  <c r="C17" i="4"/>
  <c r="C49" i="29"/>
  <c r="C102" i="29"/>
  <c r="C108" i="29"/>
  <c r="C135" i="29"/>
  <c r="C90" i="29"/>
  <c r="C72" i="29"/>
  <c r="C38" i="29"/>
  <c r="C42" i="29"/>
  <c r="C22" i="29"/>
  <c r="C45" i="4"/>
  <c r="D71" i="29" l="1"/>
  <c r="C71" i="29"/>
  <c r="D97" i="29"/>
  <c r="D140" i="29"/>
  <c r="D139" i="29" s="1"/>
  <c r="D26" i="71" l="1"/>
  <c r="D12" i="71"/>
  <c r="D25" i="71" l="1"/>
  <c r="D49" i="27" l="1"/>
  <c r="D144" i="29"/>
  <c r="D143" i="29" s="1"/>
  <c r="D142"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6" i="29" s="1"/>
  <c r="D13" i="3" l="1"/>
  <c r="D43" i="4" l="1"/>
  <c r="D47" i="4"/>
  <c r="D79" i="27" l="1"/>
  <c r="D76" i="27" s="1"/>
  <c r="D30" i="27" l="1"/>
  <c r="D53" i="4"/>
  <c r="D49" i="4"/>
  <c r="C79" i="27" l="1"/>
  <c r="C144" i="29" l="1"/>
  <c r="C143" i="29" s="1"/>
  <c r="C142" i="29" s="1"/>
  <c r="C140" i="29" l="1"/>
  <c r="C139" i="29" s="1"/>
  <c r="C47" i="29"/>
  <c r="C63" i="29"/>
  <c r="C65" i="29"/>
  <c r="C25" i="29" l="1"/>
  <c r="C29" i="29"/>
  <c r="C57" i="29"/>
  <c r="C37" i="29" s="1"/>
  <c r="C127" i="29"/>
  <c r="C98" i="29"/>
  <c r="C115" i="29"/>
  <c r="C97" i="29" l="1"/>
  <c r="C14" i="29"/>
  <c r="C13" i="29" l="1"/>
  <c r="C146" i="29" s="1"/>
  <c r="C77" i="27"/>
  <c r="C49" i="27" l="1"/>
  <c r="C14" i="27"/>
  <c r="C66" i="27"/>
  <c r="C30" i="27"/>
  <c r="C56" i="27"/>
  <c r="C20" i="27"/>
  <c r="D14" i="4" l="1"/>
  <c r="D13" i="4" s="1"/>
  <c r="D63" i="4" s="1"/>
  <c r="D28" i="3" l="1"/>
  <c r="D33" i="3" s="1"/>
  <c r="D13" i="27"/>
  <c r="D83" i="27" l="1"/>
  <c r="C13" i="3"/>
  <c r="C33" i="3" s="1"/>
  <c r="C63"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<sst xmlns="http://schemas.openxmlformats.org/spreadsheetml/2006/main" count="3716" uniqueCount="3286">
  <si>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</si>
  <si>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</si>
  <si>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</si>
  <si>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</si>
  <si>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</si>
  <si>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</si>
  <si>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</si>
  <si>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</si>
  <si>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</si>
  <si>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</si>
  <si>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</si>
  <si>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</si>
  <si>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</si>
  <si>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</si>
  <si>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</si>
  <si>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</si>
  <si>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</si>
  <si>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</si>
  <si>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</si>
  <si>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</si>
  <si>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</si>
  <si>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</si>
  <si>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</si>
  <si>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</si>
  <si>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</si>
  <si>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</si>
  <si>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</si>
  <si>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</si>
  <si>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</si>
  <si>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</si>
  <si>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</si>
  <si>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</si>
  <si>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</si>
  <si>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</si>
  <si>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</si>
  <si>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</si>
  <si>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</si>
  <si>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</si>
  <si>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</si>
  <si>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</si>
  <si>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</si>
  <si>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</si>
  <si>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</si>
  <si>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</si>
  <si>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</si>
  <si>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</si>
  <si>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</si>
  <si>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</si>
  <si>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</si>
  <si>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</si>
  <si>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</si>
  <si>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</si>
  <si>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</si>
  <si>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</si>
  <si>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</si>
  <si>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</si>
  <si>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</si>
  <si>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</si>
  <si>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</si>
  <si>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</si>
  <si>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</si>
  <si>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</si>
  <si>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</si>
  <si>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</si>
  <si>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</si>
  <si>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</si>
  <si>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</si>
  <si>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</si>
  <si>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</si>
  <si>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</si>
  <si>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</si>
  <si>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</si>
  <si>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</si>
  <si>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</si>
  <si>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</si>
  <si>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</si>
  <si>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</si>
  <si>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</si>
  <si>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</si>
  <si>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</si>
  <si>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</si>
  <si>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</si>
  <si>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</si>
  <si>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</si>
  <si>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</si>
  <si>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</si>
  <si>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</si>
  <si>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</si>
  <si>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</si>
  <si>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</si>
  <si>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</si>
  <si>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</si>
  <si>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</si>
  <si>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</si>
  <si>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</si>
  <si>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</si>
  <si>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</si>
  <si>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</si>
  <si>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</si>
  <si>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</si>
  <si>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</si>
  <si>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</si>
  <si>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</si>
  <si>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</si>
  <si>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</si>
  <si>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</si>
  <si>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</si>
  <si>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</si>
  <si>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</si>
  <si>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</si>
  <si>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</si>
  <si>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</si>
  <si>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</si>
  <si>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</si>
  <si>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</si>
  <si>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</si>
  <si>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</si>
  <si>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</si>
  <si>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</si>
  <si>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</si>
  <si>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</si>
  <si>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</si>
  <si>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</si>
  <si>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</si>
  <si>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</si>
  <si>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</si>
  <si>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</si>
  <si>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</si>
  <si>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</si>
  <si>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</si>
  <si>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</si>
  <si>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</si>
  <si>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</si>
  <si>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</si>
  <si>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</si>
  <si>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</si>
  <si>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</si>
  <si>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</si>
  <si>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</si>
  <si>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</si>
  <si>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</si>
  <si>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</si>
  <si>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</si>
  <si>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</si>
  <si>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</si>
  <si>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</si>
  <si>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</si>
  <si>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</si>
  <si>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</si>
  <si>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</si>
  <si>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</si>
  <si>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</si>
  <si>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</si>
  <si>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</si>
  <si>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</si>
  <si>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</si>
  <si>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</si>
  <si>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</si>
  <si>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</si>
  <si>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</si>
  <si>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</si>
  <si>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</si>
  <si>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</si>
  <si>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</si>
  <si>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</si>
  <si>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</si>
  <si>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</si>
  <si>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</si>
  <si>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</si>
  <si>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</si>
  <si>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</si>
  <si>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</si>
  <si>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</si>
  <si>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</si>
  <si>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</si>
  <si>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</si>
  <si>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</si>
  <si>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</si>
  <si>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</si>
  <si>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</si>
  <si>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</si>
  <si>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</si>
  <si>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</si>
  <si>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</si>
  <si>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</si>
  <si>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</si>
  <si>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</si>
  <si>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</si>
  <si>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</si>
  <si>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</si>
  <si>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</si>
  <si>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</si>
  <si>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</si>
  <si>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</si>
  <si>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</si>
  <si>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</si>
  <si>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</si>
  <si>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</si>
  <si>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</si>
  <si>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</si>
  <si>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</si>
  <si>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</si>
  <si>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</si>
  <si>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</si>
  <si>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</si>
  <si>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</si>
  <si>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</si>
  <si>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</si>
  <si>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</si>
  <si>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</si>
  <si>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</si>
  <si>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</si>
  <si>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</si>
  <si>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</si>
  <si>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</si>
  <si>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</si>
  <si>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</si>
  <si>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</si>
  <si>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</si>
  <si>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</si>
  <si>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</si>
  <si>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</si>
  <si>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</si>
  <si>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</si>
  <si>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</si>
  <si>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</si>
  <si>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</si>
  <si>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</si>
  <si>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</si>
  <si>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</si>
  <si>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</si>
  <si>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</si>
  <si>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</si>
  <si>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</si>
  <si>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</si>
  <si>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</si>
  <si>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</si>
  <si>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</si>
  <si>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</si>
  <si>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</si>
  <si>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</si>
  <si>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</si>
  <si>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</si>
  <si>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</si>
  <si>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</si>
  <si>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</si>
  <si>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</si>
  <si>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</si>
  <si>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</si>
  <si>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</si>
  <si>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</si>
  <si>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</si>
  <si>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</si>
  <si>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</si>
  <si>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</si>
  <si>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</si>
  <si>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</si>
  <si>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</si>
  <si>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</si>
  <si>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</si>
  <si>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</si>
  <si>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</si>
  <si>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</si>
  <si>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</si>
  <si>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</si>
  <si>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</si>
  <si>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</si>
  <si>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</si>
  <si>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</si>
  <si>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</si>
  <si>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</si>
  <si>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</si>
  <si>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</si>
  <si>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</si>
  <si>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</si>
  <si>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</si>
  <si>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</si>
  <si>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</si>
  <si>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</si>
  <si>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</si>
  <si>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</si>
  <si>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</si>
  <si>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</si>
  <si>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</si>
  <si>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</si>
  <si>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</si>
  <si>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</si>
  <si>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</si>
  <si>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</si>
  <si>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</si>
  <si>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</si>
  <si>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</si>
  <si>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</si>
  <si>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</si>
  <si>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</si>
  <si>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</si>
  <si>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</si>
  <si>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</si>
  <si>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</si>
  <si>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</si>
  <si>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</si>
  <si>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</si>
  <si>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</si>
  <si>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</si>
  <si>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</si>
  <si>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</si>
  <si>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</si>
  <si>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</si>
  <si>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</si>
  <si>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</si>
  <si>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</si>
  <si>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</si>
  <si>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</si>
  <si>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</si>
  <si>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</si>
  <si>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</si>
  <si>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</si>
  <si>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</si>
  <si>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</si>
  <si>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</si>
  <si>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</si>
  <si>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</si>
  <si>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</si>
  <si>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</si>
  <si>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</si>
  <si>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</si>
  <si>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</si>
  <si>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</si>
  <si>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</si>
  <si>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</si>
  <si>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</si>
  <si>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</si>
  <si>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</si>
  <si>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</si>
  <si>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</si>
  <si>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</si>
  <si>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</si>
  <si>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</si>
  <si>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</si>
  <si>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</si>
  <si>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</si>
  <si>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</si>
  <si>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</si>
  <si>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</si>
  <si>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</si>
  <si>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</si>
  <si>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</si>
  <si>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</si>
  <si>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</si>
  <si>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</si>
  <si>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</si>
  <si>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</si>
  <si>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</si>
  <si>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</si>
  <si>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</si>
  <si>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</si>
  <si>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</si>
  <si>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</si>
  <si>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</si>
  <si>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</si>
  <si>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</si>
  <si>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</si>
  <si>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</si>
  <si>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</si>
  <si>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</si>
  <si>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</si>
  <si>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</si>
  <si>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</si>
  <si>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</si>
  <si>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</si>
  <si>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</si>
  <si>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</si>
  <si>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</si>
  <si>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</si>
  <si>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</si>
  <si>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</si>
  <si>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</si>
  <si>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</si>
  <si>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</si>
  <si>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</si>
  <si>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</si>
  <si>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</si>
  <si>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</si>
  <si>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</si>
  <si>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</si>
  <si>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</si>
  <si>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</si>
  <si>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</si>
  <si>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</si>
  <si>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</si>
  <si>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</si>
  <si>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</si>
  <si>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</si>
  <si>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</si>
  <si>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</si>
  <si>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</si>
  <si>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</si>
  <si>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</si>
  <si>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</si>
  <si>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</si>
  <si>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</si>
  <si>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</si>
  <si>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</si>
  <si>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</si>
  <si>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</si>
  <si>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</si>
  <si>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</si>
  <si>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</si>
  <si>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</si>
  <si>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</si>
  <si>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</si>
  <si>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</si>
  <si>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</si>
  <si>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</si>
  <si>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</si>
  <si>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</si>
  <si>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</si>
  <si>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</si>
  <si>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</si>
  <si>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</si>
  <si>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</si>
  <si>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</si>
  <si>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</si>
  <si>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</si>
  <si>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</si>
  <si>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</si>
  <si>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</si>
  <si>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</si>
  <si>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</si>
  <si>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</si>
  <si>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</si>
  <si>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</si>
  <si>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</si>
  <si>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</si>
  <si>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</si>
  <si>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</si>
  <si>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</si>
  <si>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</si>
  <si>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</si>
  <si>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</si>
  <si>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</si>
  <si>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</si>
  <si>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</si>
  <si>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</si>
  <si>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</si>
  <si>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</si>
  <si>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</si>
  <si>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</si>
  <si>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</si>
  <si>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</si>
  <si>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</si>
  <si>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</si>
  <si>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</si>
  <si>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</si>
  <si>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</si>
  <si>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</si>
  <si>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</si>
  <si>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</si>
  <si>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</si>
  <si>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</si>
  <si>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</si>
  <si>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</si>
  <si>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</si>
  <si>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</si>
  <si>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</si>
  <si>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</si>
  <si>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</si>
  <si>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</si>
  <si>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</si>
  <si>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</si>
  <si>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</si>
  <si>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</si>
  <si>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</si>
  <si>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</si>
  <si>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</si>
  <si>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</si>
  <si>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</si>
  <si>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</si>
  <si>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</si>
  <si>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</si>
  <si>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</si>
  <si>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</si>
  <si>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</si>
  <si>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</si>
  <si>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</si>
  <si>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</si>
  <si>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</si>
  <si>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</si>
  <si>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</si>
  <si>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</si>
  <si>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</si>
  <si>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</si>
  <si>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</si>
  <si>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</si>
  <si>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</si>
  <si>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</si>
  <si>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</si>
  <si>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</si>
  <si>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</si>
  <si>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</si>
  <si>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</si>
  <si>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</si>
  <si>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</si>
  <si>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</si>
  <si>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</si>
  <si>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</si>
  <si>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</si>
  <si>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</si>
  <si>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</si>
  <si>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</si>
  <si>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</si>
  <si>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</si>
  <si>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</si>
  <si>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</si>
  <si>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</si>
  <si>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</si>
  <si>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</si>
  <si>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</si>
  <si>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</si>
  <si>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</si>
  <si>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</si>
  <si>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</si>
  <si>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</si>
  <si>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</si>
  <si>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</si>
  <si>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</si>
  <si>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</si>
  <si>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</si>
  <si>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</si>
  <si>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</si>
  <si>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</si>
  <si>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</si>
  <si>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</si>
  <si>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</si>
  <si>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</si>
  <si>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</si>
  <si>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</si>
  <si>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</si>
  <si>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</si>
  <si>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</si>
  <si>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</si>
  <si>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</si>
  <si>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</si>
  <si>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</si>
  <si>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</si>
  <si>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</si>
  <si>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</si>
  <si>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</si>
  <si>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</si>
  <si>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</si>
  <si>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</si>
  <si>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</si>
  <si>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</si>
  <si>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</si>
  <si>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</si>
  <si>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</si>
  <si>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</si>
  <si>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</si>
  <si>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</si>
  <si>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</si>
  <si>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</si>
  <si>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</si>
  <si>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</si>
  <si>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</si>
  <si>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</si>
  <si>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</si>
  <si>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</si>
  <si>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</si>
  <si>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</si>
  <si>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</si>
  <si>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</si>
  <si>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</si>
  <si>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</si>
  <si>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</si>
  <si>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</si>
  <si>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</si>
  <si>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</si>
  <si>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</si>
  <si>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</si>
  <si>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</si>
  <si>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</si>
  <si>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</si>
  <si>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</si>
  <si>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</si>
  <si>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</si>
  <si>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</si>
  <si>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</si>
  <si>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</si>
  <si>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</si>
  <si>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</si>
  <si>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</si>
  <si>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</si>
  <si>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</si>
  <si>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</si>
  <si>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</si>
  <si>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</si>
  <si>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</si>
  <si>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</si>
  <si>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</si>
  <si>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</si>
  <si>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</si>
  <si>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</si>
  <si>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</si>
  <si>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</si>
  <si>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</si>
  <si>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</si>
  <si>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</si>
  <si>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</si>
  <si>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</si>
  <si>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</si>
  <si>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</si>
  <si>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</si>
  <si>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</si>
  <si>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</si>
  <si>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</si>
  <si>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</si>
  <si>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</si>
  <si>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</si>
  <si>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</si>
  <si>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</si>
  <si>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</si>
  <si>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</si>
  <si>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</si>
  <si>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</si>
  <si>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</si>
  <si>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</si>
  <si>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</si>
  <si>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</si>
  <si>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</si>
  <si>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</si>
  <si>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</si>
  <si>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</si>
  <si>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</si>
  <si>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</si>
  <si>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</si>
  <si>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</si>
  <si>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</si>
  <si>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</si>
  <si>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</si>
  <si>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</si>
  <si>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</si>
  <si>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</si>
  <si>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</si>
  <si>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</si>
  <si>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</si>
  <si>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</si>
  <si>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</si>
  <si>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</si>
  <si>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</si>
  <si>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</si>
  <si>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</si>
  <si>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</si>
  <si>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</si>
  <si>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</si>
  <si>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</si>
  <si>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</si>
  <si>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</si>
  <si>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</si>
  <si>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</si>
  <si>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</si>
  <si>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</si>
  <si>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</si>
  <si>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</si>
  <si>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</si>
  <si>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</si>
  <si>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</si>
  <si>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</si>
  <si>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</si>
  <si>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</si>
  <si>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</si>
  <si>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</si>
  <si>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</si>
  <si>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</si>
  <si>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</si>
  <si>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</si>
  <si>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</si>
  <si>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</si>
  <si>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</si>
  <si>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</si>
  <si>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</si>
  <si>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</si>
  <si>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</si>
  <si>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</si>
  <si>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</si>
  <si>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</si>
  <si>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</si>
  <si>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</si>
  <si>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</si>
  <si>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</si>
  <si>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</si>
  <si>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</si>
  <si>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</si>
  <si>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</si>
  <si>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</si>
  <si>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</si>
  <si>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</si>
  <si>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</si>
  <si>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</si>
  <si>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</si>
  <si>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</si>
  <si>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</si>
  <si>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</si>
  <si>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</si>
  <si>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</si>
  <si>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</si>
  <si>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</si>
  <si>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</si>
  <si>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</si>
  <si>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</si>
  <si>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</si>
  <si>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</si>
  <si>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</si>
  <si>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</si>
  <si>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</si>
  <si>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</si>
  <si>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</si>
  <si>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</si>
  <si>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</si>
  <si>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</si>
  <si>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</si>
  <si>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</si>
  <si>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</si>
  <si>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</si>
  <si>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</si>
  <si>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</si>
  <si>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</si>
  <si>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</si>
  <si>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</si>
  <si>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</si>
  <si>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</si>
  <si>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</si>
  <si>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</si>
  <si>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</si>
  <si>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</si>
  <si>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</si>
  <si>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</si>
  <si>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</si>
  <si>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</si>
  <si>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</si>
  <si>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</si>
  <si>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</si>
  <si>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</si>
  <si>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</si>
  <si>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</si>
  <si>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</si>
  <si>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</si>
  <si>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</si>
  <si>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</si>
  <si>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</si>
  <si>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</si>
  <si>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</si>
  <si>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</si>
  <si>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</si>
  <si>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</si>
  <si>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</si>
  <si>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</si>
  <si>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</si>
  <si>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</si>
  <si>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</si>
  <si>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</si>
  <si>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</si>
  <si>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</si>
  <si>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</si>
  <si>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</si>
  <si>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</si>
  <si>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</si>
  <si>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</si>
  <si>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</si>
  <si>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</si>
  <si>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</si>
  <si>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</si>
  <si>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</si>
  <si>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</si>
  <si>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</si>
  <si>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</si>
  <si>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</si>
  <si>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</si>
  <si>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</si>
  <si>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</si>
  <si>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</si>
  <si>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</si>
  <si>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</si>
  <si>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</si>
  <si>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</si>
  <si>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</si>
  <si>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</si>
  <si>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</si>
  <si>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</si>
  <si>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</si>
  <si>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</si>
  <si>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</si>
  <si>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</si>
  <si>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</si>
  <si>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</si>
  <si>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</si>
  <si>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</si>
  <si>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</si>
  <si>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</si>
  <si>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</si>
  <si>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</si>
  <si>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</si>
  <si>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</si>
  <si>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</si>
  <si>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</si>
  <si>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</si>
  <si>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</si>
  <si>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</si>
  <si>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</si>
  <si>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</si>
  <si>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</si>
  <si>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</si>
  <si>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</si>
  <si>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</si>
  <si>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</si>
  <si>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</si>
  <si>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</si>
  <si>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</si>
  <si>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</si>
  <si>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</si>
  <si>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</si>
  <si>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</si>
  <si>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</si>
  <si>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</si>
  <si>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</si>
  <si>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</si>
  <si>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</si>
  <si>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</si>
  <si>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</si>
  <si>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</si>
  <si>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</si>
  <si>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</si>
  <si>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</si>
  <si>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</si>
  <si>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</si>
  <si>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</si>
  <si>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</si>
  <si>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</si>
  <si>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</si>
  <si>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</si>
  <si>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</si>
  <si>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</si>
  <si>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</si>
  <si>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</si>
  <si>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</si>
  <si>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</si>
  <si>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</si>
  <si>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</si>
  <si>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</si>
  <si>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</si>
  <si>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</si>
  <si>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</si>
  <si>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</si>
  <si>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</si>
  <si>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</si>
  <si>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</si>
  <si>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</si>
  <si>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</si>
  <si>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</si>
  <si>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</si>
  <si>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</si>
  <si>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</si>
  <si>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</si>
  <si>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</si>
  <si>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</si>
  <si>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</si>
  <si>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</si>
  <si>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</si>
  <si>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</si>
  <si>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</si>
  <si>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</si>
  <si>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</si>
  <si>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</si>
  <si>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</si>
  <si>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</si>
  <si>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</si>
  <si>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</si>
  <si>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</si>
  <si>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</si>
  <si>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</si>
  <si>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</si>
  <si>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</si>
  <si>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</si>
  <si>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</si>
  <si>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</si>
  <si>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</si>
  <si>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</si>
  <si>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</si>
  <si>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</si>
  <si>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</si>
  <si>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</si>
  <si>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</si>
  <si>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</si>
  <si>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</si>
  <si>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</si>
  <si>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</si>
  <si>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</si>
  <si>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</si>
  <si>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</si>
  <si>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</si>
  <si>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</si>
  <si>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</si>
  <si>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</si>
  <si>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</si>
  <si>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</si>
  <si>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</si>
  <si>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</si>
  <si>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</si>
  <si>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</si>
  <si>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</si>
  <si>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</si>
  <si>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</si>
  <si>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</si>
  <si>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</si>
  <si>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</si>
  <si>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</si>
  <si>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</si>
  <si>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</si>
  <si>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</si>
  <si>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</si>
  <si>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</si>
  <si>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</si>
  <si>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</si>
  <si>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</si>
  <si>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</si>
  <si>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</si>
  <si>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</si>
  <si>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</si>
  <si>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</si>
  <si>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</si>
  <si>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</si>
  <si>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</si>
  <si>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</si>
  <si>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</si>
  <si>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</si>
  <si>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</si>
  <si>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</si>
  <si>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</si>
  <si>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</si>
  <si>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</si>
  <si>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</si>
  <si>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</si>
  <si>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</si>
  <si>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</si>
  <si>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</si>
  <si>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</si>
  <si>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</si>
  <si>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</si>
  <si>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</si>
  <si>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</si>
  <si>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</si>
  <si>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</si>
  <si>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</si>
  <si>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</si>
  <si>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</si>
  <si>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</si>
  <si>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</si>
  <si>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</si>
  <si>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</si>
  <si>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</si>
  <si>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</si>
  <si>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</si>
  <si>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</si>
  <si>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</si>
  <si>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</si>
  <si>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</si>
  <si>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</si>
  <si>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</si>
  <si>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</si>
  <si>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</si>
  <si>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</si>
  <si>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</si>
  <si>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</si>
  <si>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</si>
  <si>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</si>
  <si>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</si>
  <si>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</si>
  <si>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</si>
  <si>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</si>
  <si>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</si>
  <si>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</si>
  <si>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</si>
  <si>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</si>
  <si>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</si>
  <si>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</si>
  <si>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</si>
  <si>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</si>
  <si>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</si>
  <si>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</si>
  <si>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</si>
  <si>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</si>
  <si>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</si>
  <si>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</si>
  <si>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</si>
  <si>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</si>
  <si>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</si>
  <si>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</si>
  <si>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</si>
  <si>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</si>
  <si>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</si>
  <si>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</si>
  <si>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</si>
  <si>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</si>
  <si>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</si>
  <si>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</si>
  <si>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</si>
  <si>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</si>
  <si>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</si>
  <si>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</si>
  <si>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</si>
  <si>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</si>
  <si>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</si>
  <si>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</si>
  <si>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</si>
  <si>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</si>
  <si>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</si>
  <si>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</si>
  <si>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</si>
  <si>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</si>
  <si>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</si>
  <si>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</si>
  <si>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</si>
  <si>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</si>
  <si>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</si>
  <si>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</si>
  <si>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</si>
  <si>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</si>
  <si>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</si>
  <si>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</si>
  <si>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</si>
  <si>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</si>
  <si>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</si>
  <si>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</si>
  <si>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</si>
  <si>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</si>
  <si>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</si>
  <si>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</si>
  <si>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</si>
  <si>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</si>
  <si>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</si>
  <si>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</si>
  <si>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</si>
  <si>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</si>
  <si>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</si>
  <si>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</si>
  <si>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</si>
  <si>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</si>
  <si>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</si>
  <si>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</si>
  <si>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</si>
  <si>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</si>
  <si>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</si>
  <si>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</si>
  <si>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</si>
  <si>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</si>
  <si>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</si>
  <si>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</si>
  <si>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</si>
  <si>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</si>
  <si>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</si>
  <si>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</si>
  <si>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</si>
  <si>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</si>
  <si>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</si>
  <si>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</si>
  <si>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</si>
  <si>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</si>
  <si>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</si>
  <si>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</si>
  <si>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</si>
  <si>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</si>
  <si>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</si>
  <si>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</si>
  <si>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</si>
  <si>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</si>
  <si>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</si>
  <si>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</si>
  <si>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</si>
  <si>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</si>
  <si>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</si>
  <si>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</si>
  <si>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</si>
  <si>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</si>
  <si>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</si>
  <si>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</si>
  <si>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</si>
  <si>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</si>
  <si>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</si>
  <si>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</si>
  <si>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</si>
  <si>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</si>
  <si>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</si>
  <si>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</si>
  <si>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</si>
  <si>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</si>
  <si>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</si>
  <si>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</si>
  <si>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</si>
  <si>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</si>
  <si>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</si>
  <si>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</si>
  <si>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</si>
  <si>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</si>
  <si>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</si>
  <si>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</si>
  <si>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</si>
  <si>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</si>
  <si>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</si>
  <si>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</si>
  <si>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</si>
  <si>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</si>
  <si>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</si>
  <si>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</si>
  <si>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</si>
  <si>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</si>
  <si>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</si>
  <si>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</si>
  <si>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</si>
  <si>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</si>
  <si>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</si>
  <si>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</si>
  <si>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</si>
  <si>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</si>
  <si>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</si>
  <si>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</si>
  <si>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</si>
  <si>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</si>
  <si>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</si>
  <si>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</si>
  <si>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</si>
  <si>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</si>
  <si>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</si>
  <si>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</si>
  <si>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</si>
  <si>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</si>
  <si>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</si>
  <si>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</si>
  <si>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</si>
  <si>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</si>
  <si>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</si>
  <si>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</si>
  <si>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</si>
  <si>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</si>
  <si>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</si>
  <si>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</si>
  <si>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</si>
  <si>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</si>
  <si>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</si>
  <si>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</si>
  <si>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</si>
  <si>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</si>
  <si>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</si>
  <si>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</si>
  <si>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</si>
  <si>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</si>
  <si>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</si>
  <si>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</si>
  <si>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</si>
  <si>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</si>
  <si>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</si>
  <si>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</si>
  <si>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</si>
  <si>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</si>
  <si>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</si>
  <si>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</si>
  <si>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</si>
  <si>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</si>
  <si>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</si>
  <si>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</si>
  <si>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</si>
  <si>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</si>
  <si>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</si>
  <si>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</si>
  <si>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</si>
  <si>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</si>
  <si>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</si>
  <si>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</si>
  <si>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</si>
  <si>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</si>
  <si>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</si>
  <si>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</si>
  <si>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</si>
  <si>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</si>
  <si>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</si>
  <si>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</si>
  <si>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</si>
  <si>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</si>
  <si>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</si>
  <si>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</si>
  <si>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</si>
  <si>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</si>
  <si>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</si>
  <si>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</si>
  <si>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</si>
  <si>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</si>
  <si>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</si>
  <si>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</si>
  <si>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</si>
  <si>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</si>
  <si>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</si>
  <si>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</si>
  <si>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</si>
  <si>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</si>
  <si>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</si>
  <si>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</si>
  <si>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</si>
  <si>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</si>
  <si>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</si>
  <si>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</si>
  <si>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</si>
  <si>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</si>
  <si>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</si>
  <si>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</si>
  <si>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</si>
  <si>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</si>
  <si>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</si>
  <si>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</si>
  <si>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</si>
  <si>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</si>
  <si>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</si>
  <si>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</si>
  <si>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</si>
  <si>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</si>
  <si>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</si>
  <si>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</si>
  <si>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</si>
  <si>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</si>
  <si>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</si>
  <si>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</si>
  <si>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</si>
  <si>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</si>
  <si>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</si>
  <si>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</si>
  <si>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</si>
  <si>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</si>
  <si>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</si>
  <si>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</si>
  <si>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</si>
  <si>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</si>
  <si>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</si>
  <si>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</si>
  <si>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</si>
  <si>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</si>
  <si>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</si>
  <si>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</si>
  <si>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</si>
  <si>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</si>
  <si>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</si>
  <si>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</si>
  <si>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</si>
  <si>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</si>
  <si>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</si>
  <si>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</si>
  <si>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</si>
  <si>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</si>
  <si>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</si>
  <si>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</si>
  <si>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</si>
  <si>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</si>
  <si>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</si>
  <si>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</si>
  <si>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</si>
  <si>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</si>
  <si>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</si>
  <si>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</si>
  <si>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</si>
  <si>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</si>
  <si>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</si>
  <si>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</si>
  <si>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</si>
  <si>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</si>
  <si>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</si>
  <si>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</si>
  <si>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</si>
  <si>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</si>
  <si>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</si>
  <si>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</si>
  <si>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</si>
  <si>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</si>
  <si>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</si>
  <si>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</si>
  <si>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</si>
  <si>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</si>
  <si>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</si>
  <si>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</si>
  <si>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</si>
  <si>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</si>
  <si>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</si>
  <si>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</si>
  <si>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</si>
  <si>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</si>
  <si>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</si>
  <si>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</si>
  <si>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</si>
  <si>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</si>
  <si>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</si>
  <si>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</si>
  <si>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</si>
  <si>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</si>
  <si>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</si>
  <si>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</si>
  <si>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</si>
  <si>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</si>
  <si>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</si>
  <si>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</si>
  <si>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</si>
  <si>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</si>
  <si>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</si>
  <si>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</si>
  <si>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</si>
  <si>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</si>
  <si>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</si>
  <si>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</si>
  <si>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</si>
  <si>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</si>
  <si>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</si>
  <si>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</si>
  <si>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</si>
  <si>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</si>
  <si>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</si>
  <si>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</si>
  <si>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</si>
  <si>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</si>
  <si>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</si>
  <si>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</si>
  <si>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</si>
  <si>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</si>
  <si>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</si>
  <si>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</si>
  <si>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</si>
  <si>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</si>
  <si>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</si>
  <si>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</si>
  <si>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</si>
  <si>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</si>
  <si>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</si>
  <si>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</si>
  <si>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</si>
  <si>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</si>
  <si>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</si>
  <si>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</si>
  <si>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</si>
  <si>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</si>
  <si>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</si>
  <si>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</si>
  <si>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</si>
  <si>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</si>
  <si>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</si>
  <si>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</si>
  <si>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</si>
  <si>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</si>
  <si>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</si>
  <si>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</si>
  <si>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</si>
  <si>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</si>
  <si>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</si>
  <si>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</si>
  <si>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</si>
  <si>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</si>
  <si>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</si>
  <si>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</si>
  <si>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</si>
  <si>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</si>
  <si>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</si>
  <si>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</si>
  <si>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</si>
  <si>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</si>
  <si>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</si>
  <si>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</si>
  <si>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</si>
  <si>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</si>
  <si>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</si>
  <si>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</si>
  <si>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</si>
  <si>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</si>
  <si>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</si>
  <si>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</si>
  <si>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</si>
  <si>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</si>
  <si>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</si>
  <si>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</si>
  <si>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</si>
  <si>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</si>
  <si>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</si>
  <si>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</si>
  <si>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</si>
  <si>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</si>
  <si>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</si>
  <si>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</si>
  <si>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</si>
  <si>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</si>
  <si>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</si>
  <si>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</si>
  <si>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</si>
  <si>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</si>
  <si>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</si>
  <si>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</si>
  <si>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</si>
  <si>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</si>
  <si>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</si>
  <si>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</si>
  <si>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</si>
  <si>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</si>
  <si>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</si>
  <si>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</si>
  <si>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</si>
  <si>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</si>
  <si>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</si>
  <si>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</si>
  <si>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</si>
  <si>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</si>
  <si>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</si>
  <si>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</si>
  <si>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</si>
  <si>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</si>
  <si>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</si>
  <si>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</si>
  <si>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</si>
  <si>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</si>
  <si>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</si>
  <si>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</si>
  <si>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</si>
  <si>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</si>
  <si>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</si>
  <si>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</si>
  <si>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</si>
  <si>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</si>
  <si>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</si>
  <si>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</si>
  <si>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</si>
  <si>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</si>
  <si>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</si>
  <si>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</si>
  <si>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</si>
  <si>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</si>
  <si>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</si>
  <si>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</si>
  <si>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</si>
  <si>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</si>
  <si>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</si>
  <si>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</si>
  <si>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</si>
  <si>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</si>
  <si>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</si>
  <si>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</si>
  <si>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</si>
  <si>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</si>
  <si>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</si>
  <si>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</si>
  <si>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</si>
  <si>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</si>
  <si>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</si>
  <si>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</si>
  <si>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</si>
  <si>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</si>
  <si>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</si>
  <si>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</si>
  <si>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</si>
  <si>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</si>
  <si>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</si>
  <si>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</si>
  <si>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</si>
  <si>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</si>
  <si>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</si>
  <si>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</si>
  <si>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</si>
  <si>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</si>
  <si>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</si>
  <si>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</si>
  <si>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</si>
  <si>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</si>
  <si>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</si>
  <si>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</si>
  <si>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</si>
  <si>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</si>
  <si>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</si>
  <si>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</si>
  <si>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</si>
  <si>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</si>
  <si>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</si>
  <si>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</si>
  <si>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</si>
  <si>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</si>
  <si>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</si>
  <si>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</si>
  <si>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</si>
  <si>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</si>
  <si>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</si>
  <si>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</si>
  <si>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</si>
  <si>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</si>
  <si>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</si>
  <si>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</si>
  <si>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</si>
  <si>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</si>
  <si>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</si>
  <si>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</si>
  <si>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</si>
  <si>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</si>
  <si>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</si>
  <si>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</si>
  <si>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</si>
  <si>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</si>
  <si>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</si>
  <si>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</si>
  <si>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</si>
  <si>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</si>
  <si>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</si>
  <si>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</si>
  <si>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</si>
  <si>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</si>
  <si>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</si>
  <si>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</si>
  <si>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</si>
  <si>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</si>
  <si>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</si>
  <si>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</si>
  <si>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</si>
  <si>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</si>
  <si>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</si>
  <si>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</si>
  <si>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</si>
  <si>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</si>
  <si>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</si>
  <si>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</si>
  <si>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</si>
  <si>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</si>
  <si>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</si>
  <si>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</si>
  <si>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</si>
  <si>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</si>
  <si>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</si>
  <si>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</si>
  <si>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</si>
  <si>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</si>
  <si>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</si>
  <si>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</si>
  <si>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</si>
  <si>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</si>
  <si>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</si>
  <si>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</si>
  <si>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</si>
  <si>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</si>
  <si>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</si>
  <si>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</si>
  <si>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</si>
  <si>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</si>
  <si>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</si>
  <si>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</si>
  <si>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</si>
  <si>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</si>
  <si>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</si>
  <si>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</si>
  <si>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</si>
  <si>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</si>
  <si>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</si>
  <si>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</si>
  <si>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</si>
  <si>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</si>
  <si>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</si>
  <si>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</si>
  <si>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</si>
  <si>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</si>
  <si>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</si>
  <si>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</si>
  <si>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</si>
  <si>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</si>
  <si>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</si>
  <si>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</si>
  <si>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</si>
  <si>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</si>
  <si>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</si>
  <si>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</si>
  <si>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</si>
  <si>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</si>
  <si>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</si>
  <si>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</si>
  <si>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</si>
  <si>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</si>
  <si>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</si>
  <si>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</si>
  <si>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</si>
  <si>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</si>
  <si>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</si>
  <si>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</si>
  <si>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</si>
  <si>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</si>
  <si>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</si>
  <si>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</si>
  <si>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</si>
  <si>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</si>
  <si>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</si>
  <si>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</si>
  <si>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</si>
  <si>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</si>
  <si>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</si>
  <si>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</si>
  <si>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</si>
  <si>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</si>
  <si>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</si>
  <si>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</si>
  <si>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</si>
  <si>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</si>
  <si>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</si>
  <si>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</si>
  <si>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</si>
  <si>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</si>
  <si>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</si>
  <si>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</si>
  <si>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</si>
  <si>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</si>
  <si>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</si>
  <si>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</si>
  <si>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</si>
  <si>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</si>
  <si>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</si>
  <si>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</si>
  <si>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</si>
  <si>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</si>
  <si>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</si>
  <si>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</si>
  <si>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</si>
  <si>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</si>
  <si>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</si>
  <si>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</si>
  <si>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</si>
  <si>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</si>
  <si>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</si>
  <si>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</si>
  <si>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</si>
  <si>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</si>
  <si>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</si>
  <si>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</si>
  <si>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</si>
  <si>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</si>
  <si>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</si>
  <si>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</si>
  <si>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</si>
  <si>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</si>
  <si>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</si>
  <si>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</si>
  <si>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</si>
  <si>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</si>
  <si>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</si>
  <si>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</si>
  <si>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</si>
  <si>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</si>
  <si>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</si>
  <si>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</si>
  <si>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</si>
  <si>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</si>
  <si>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</si>
  <si>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</si>
  <si>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</si>
  <si>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</si>
  <si>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</si>
  <si>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</si>
  <si>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</si>
  <si>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</si>
  <si>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</si>
  <si>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</si>
  <si>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</si>
  <si>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</si>
  <si>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</si>
  <si>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</si>
  <si>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</si>
  <si>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</si>
  <si>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</si>
  <si>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</si>
  <si>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</si>
  <si>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</si>
  <si>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</si>
  <si>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</si>
  <si>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</si>
  <si>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</si>
  <si>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</si>
  <si>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</si>
  <si>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</si>
  <si>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</si>
  <si>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</si>
  <si>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</si>
  <si>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</si>
  <si>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</si>
  <si>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</si>
  <si>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</si>
  <si>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</si>
  <si>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</si>
  <si>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</si>
  <si>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</si>
  <si>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</si>
  <si>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</si>
  <si>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</si>
  <si>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</si>
  <si>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</si>
  <si>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</si>
  <si>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</si>
  <si>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</si>
  <si>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</si>
  <si>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</si>
  <si>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</si>
  <si>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</si>
  <si>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</si>
  <si>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</si>
  <si>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</si>
  <si>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</si>
  <si>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</si>
  <si>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</si>
  <si>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</si>
  <si>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</si>
  <si>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</si>
  <si>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</si>
  <si>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</si>
  <si>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</si>
  <si>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</si>
  <si>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</si>
  <si>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</si>
  <si>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</si>
  <si>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</si>
  <si>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</si>
  <si>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</si>
  <si>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</si>
  <si>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</si>
  <si>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</si>
  <si>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</si>
  <si>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</si>
  <si>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</si>
  <si>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</si>
  <si>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</si>
  <si>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</si>
  <si>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</si>
  <si>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</si>
  <si>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</si>
  <si>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</si>
  <si>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</si>
  <si>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</si>
  <si>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</si>
  <si>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</si>
  <si>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</si>
  <si>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</si>
  <si>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</si>
  <si>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</si>
  <si>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</si>
  <si>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</si>
  <si>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</si>
  <si>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</si>
  <si>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</si>
  <si>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</si>
  <si>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</si>
  <si>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</si>
  <si>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</si>
  <si>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</si>
  <si>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</si>
  <si>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</si>
  <si>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</si>
  <si>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</si>
  <si>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</si>
  <si>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</si>
  <si>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</si>
  <si>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</si>
  <si>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</si>
  <si>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</si>
  <si>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</si>
  <si>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</si>
  <si>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</si>
  <si>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</si>
  <si>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</si>
  <si>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</si>
  <si>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</si>
  <si>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</si>
  <si>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</si>
  <si>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</si>
  <si>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</si>
  <si>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</si>
  <si>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</si>
  <si>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</si>
  <si>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</si>
  <si>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</si>
  <si>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</si>
  <si>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</si>
  <si>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</si>
  <si>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</si>
  <si>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</si>
  <si>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</si>
  <si>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</si>
  <si>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</si>
  <si>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</si>
  <si>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</si>
  <si>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</si>
  <si>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</si>
  <si>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</si>
  <si>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</si>
  <si>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</si>
  <si>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</si>
  <si>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</si>
  <si>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</si>
  <si>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</si>
  <si>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</si>
  <si>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</si>
  <si>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</si>
  <si>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</si>
  <si>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</si>
  <si>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</si>
  <si>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</si>
  <si>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</si>
  <si>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</si>
  <si>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</si>
  <si>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</si>
  <si>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</si>
  <si>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</si>
  <si>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</si>
  <si>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</si>
  <si>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</si>
  <si>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</si>
  <si>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</si>
  <si>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</si>
  <si>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</si>
  <si>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</si>
  <si>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</si>
  <si>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</si>
  <si>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</si>
  <si>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</si>
  <si>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</si>
  <si>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</si>
  <si>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</si>
  <si>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</si>
  <si>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</si>
  <si>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</si>
  <si>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</si>
  <si>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</si>
  <si>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</si>
  <si>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</si>
  <si>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</si>
  <si>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</si>
  <si>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</si>
  <si>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</si>
  <si>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</si>
  <si>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</si>
  <si>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</si>
  <si>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</si>
  <si>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</si>
  <si>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</si>
  <si>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</si>
  <si>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</si>
  <si>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</si>
  <si>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</si>
  <si>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</si>
  <si>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</si>
  <si>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</si>
  <si>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</si>
  <si>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</si>
  <si>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</si>
  <si>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</si>
  <si>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</si>
  <si>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</si>
  <si>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</si>
  <si>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</si>
  <si>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</si>
  <si>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</si>
  <si>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</si>
  <si>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</si>
  <si>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</si>
  <si>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</si>
  <si>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</si>
  <si>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</si>
  <si>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</si>
  <si>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</si>
  <si>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</si>
  <si>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</si>
  <si>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</si>
  <si>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</si>
  <si>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</si>
  <si>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</si>
  <si>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</si>
  <si>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</si>
  <si>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</si>
  <si>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</si>
  <si>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</si>
  <si>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</si>
  <si>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</si>
  <si>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</si>
  <si>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</si>
  <si>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</si>
  <si>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</si>
  <si>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</si>
  <si>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</si>
  <si>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</si>
  <si>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</si>
  <si>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</si>
  <si>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</si>
  <si>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</si>
  <si>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</si>
  <si>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</si>
  <si>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</si>
  <si>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</si>
  <si>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</si>
  <si>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</si>
  <si>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</si>
  <si>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</si>
  <si>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</si>
  <si>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</si>
  <si>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</si>
  <si>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</si>
  <si>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</si>
  <si>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</si>
  <si>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</si>
  <si>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</si>
  <si>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</si>
  <si>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</si>
  <si>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</si>
  <si>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</si>
  <si>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</si>
  <si>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</si>
  <si>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</si>
  <si>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</si>
  <si>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</si>
  <si>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</si>
  <si>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</si>
  <si>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</si>
  <si>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</si>
  <si>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</si>
  <si>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</si>
  <si>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</si>
  <si>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</si>
  <si>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</si>
  <si>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</si>
  <si>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</si>
  <si>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</si>
  <si>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</si>
  <si>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</si>
  <si>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</si>
  <si>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</si>
  <si>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</si>
  <si>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</si>
  <si>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</si>
  <si>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</si>
  <si>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</si>
  <si>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</si>
  <si>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</si>
  <si>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</si>
  <si>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</si>
  <si>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</si>
  <si>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</si>
  <si>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</si>
  <si>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</si>
  <si>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</si>
  <si>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</si>
  <si>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</si>
  <si>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</si>
  <si>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</si>
  <si>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</si>
  <si>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</si>
  <si>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</si>
  <si>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</si>
  <si>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</si>
  <si>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</si>
  <si>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</si>
  <si>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</si>
  <si>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</si>
  <si>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</si>
  <si>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</si>
  <si>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</si>
  <si>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</si>
  <si>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</si>
  <si>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</si>
  <si>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</si>
  <si>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</si>
  <si>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</si>
  <si>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</si>
  <si>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</si>
  <si>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</si>
  <si>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</si>
  <si>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</si>
  <si>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</si>
  <si>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</si>
  <si>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</si>
  <si>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</si>
  <si>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</si>
  <si>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</si>
  <si>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</si>
  <si>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</si>
  <si>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</si>
  <si>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</si>
  <si>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</si>
  <si>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</si>
  <si>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</si>
  <si>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</si>
  <si>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</si>
  <si>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</si>
  <si>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</si>
  <si>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</si>
  <si>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</si>
  <si>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</si>
  <si>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</si>
  <si>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</si>
  <si>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</si>
  <si>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</si>
  <si>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</si>
  <si>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</si>
  <si>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</si>
  <si>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</si>
  <si>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</si>
  <si>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</si>
  <si>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</si>
  <si>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</si>
  <si>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</si>
  <si>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</si>
  <si>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</si>
  <si>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</si>
  <si>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</si>
  <si>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</si>
  <si>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</si>
  <si>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</si>
  <si>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</si>
  <si>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</si>
  <si>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</si>
  <si>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</si>
  <si>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</si>
  <si>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</si>
  <si>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</si>
  <si>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</si>
  <si>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</si>
  <si>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</si>
  <si>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</si>
  <si>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</si>
  <si>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</si>
  <si>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</si>
  <si>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</si>
  <si>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</si>
  <si>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</si>
  <si>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</si>
  <si>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</si>
  <si>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</si>
  <si>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</si>
  <si>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</si>
  <si>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</si>
  <si>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</si>
  <si>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</si>
  <si>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</si>
  <si>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</si>
  <si>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</si>
  <si>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</si>
  <si>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</si>
  <si>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</si>
  <si>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</si>
  <si>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</si>
  <si>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</si>
  <si>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</si>
  <si>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</si>
  <si>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</si>
  <si>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</si>
  <si>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</si>
  <si>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</si>
  <si>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</si>
  <si>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</si>
  <si>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</si>
  <si>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</si>
  <si>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</si>
  <si>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</si>
  <si>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</si>
  <si>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</si>
  <si>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</si>
  <si>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</si>
  <si>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</si>
  <si>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</si>
  <si>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</si>
  <si>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</si>
  <si>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</si>
  <si>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</si>
  <si>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</si>
  <si>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</si>
  <si>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</si>
  <si>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</si>
  <si>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</si>
  <si>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</si>
  <si>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</si>
  <si>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</si>
  <si>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</si>
  <si>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</si>
  <si>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</si>
  <si>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</si>
  <si>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</si>
  <si>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</si>
  <si>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</si>
  <si>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</si>
  <si>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</si>
  <si>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</si>
  <si>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</si>
  <si>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</si>
  <si>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</si>
  <si>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</si>
  <si>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</si>
  <si>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</si>
  <si>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</si>
  <si>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</si>
  <si>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</si>
  <si>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</si>
  <si>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</si>
  <si>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</si>
  <si>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</si>
  <si>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</si>
  <si>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</si>
  <si>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</si>
  <si>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</si>
  <si>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</si>
  <si>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</si>
  <si>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</si>
  <si>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</si>
  <si>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</si>
  <si>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</si>
  <si>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</si>
  <si>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</si>
  <si>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</si>
  <si>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</si>
  <si>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</si>
  <si>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</si>
  <si>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</si>
  <si>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</si>
  <si>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</si>
  <si>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</si>
  <si>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</si>
  <si>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</si>
  <si>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</si>
  <si>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</si>
  <si>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</si>
  <si>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</si>
  <si>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</si>
  <si>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</si>
  <si>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</si>
  <si>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</si>
  <si>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</si>
  <si>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</si>
  <si>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</si>
  <si>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</si>
  <si>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</si>
  <si>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</si>
  <si>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</si>
  <si>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</si>
  <si>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</si>
  <si>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</si>
  <si>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</si>
  <si>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</si>
  <si>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</si>
  <si>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</si>
  <si>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</si>
  <si>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</si>
  <si>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</si>
  <si>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</si>
  <si>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</si>
  <si>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</si>
  <si>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</si>
  <si>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</si>
  <si>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</si>
  <si>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</si>
  <si>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</si>
  <si>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</si>
  <si>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</si>
  <si>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</si>
  <si>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</si>
  <si>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</si>
  <si>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</si>
  <si>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</si>
  <si>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</si>
  <si>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</si>
  <si>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</si>
  <si>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</si>
  <si>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</si>
  <si>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</si>
  <si>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</si>
  <si>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</si>
  <si>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</si>
  <si>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</si>
  <si>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</si>
  <si>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</si>
  <si>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</si>
  <si>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</si>
  <si>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</si>
  <si>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</si>
  <si>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</si>
  <si>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</si>
  <si>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</si>
  <si>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</si>
  <si>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</si>
  <si>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</si>
  <si>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</si>
  <si>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</si>
  <si>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</si>
  <si>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</si>
  <si>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</si>
  <si>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</si>
  <si>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</si>
  <si>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</si>
  <si>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</si>
  <si>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</si>
  <si>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</si>
  <si>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</si>
  <si>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</si>
  <si>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</si>
  <si>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</si>
  <si>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</si>
  <si>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</si>
  <si>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</si>
  <si>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</si>
  <si>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</si>
  <si>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</si>
  <si>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</si>
  <si>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</si>
  <si>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</si>
  <si>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</si>
  <si>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</si>
  <si>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</si>
  <si>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</si>
  <si>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</si>
  <si>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</si>
  <si>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</si>
  <si>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</si>
  <si>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</si>
  <si>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</si>
  <si>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</si>
  <si>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</si>
  <si>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</si>
  <si>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</si>
  <si>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</si>
  <si>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</si>
  <si>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</si>
  <si>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</si>
  <si>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</si>
  <si>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</si>
  <si>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</si>
  <si>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</si>
  <si>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</si>
  <si>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</si>
  <si>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</si>
  <si>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</si>
  <si>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</si>
  <si>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</si>
  <si>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</si>
  <si>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</si>
  <si>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</si>
  <si>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</si>
  <si>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</si>
  <si>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</si>
  <si>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</si>
  <si>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</si>
  <si>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</si>
  <si>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</si>
  <si>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</si>
  <si>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</si>
  <si>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</si>
  <si>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</si>
  <si>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</si>
  <si>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</si>
  <si>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</si>
  <si>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</si>
  <si>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</si>
  <si>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</si>
  <si>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</si>
  <si>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</si>
  <si>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</si>
  <si>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</si>
  <si>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</si>
  <si>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</si>
  <si>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</si>
  <si>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</si>
  <si>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</si>
  <si>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</si>
  <si>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</si>
  <si>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</si>
  <si>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</si>
  <si>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</si>
  <si>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</si>
  <si>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</si>
  <si>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</si>
  <si>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</si>
  <si>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</si>
  <si>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</si>
  <si>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</si>
  <si>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</si>
  <si>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</si>
  <si>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</si>
  <si>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</si>
  <si>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</si>
  <si>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</si>
  <si>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</si>
  <si>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</si>
  <si>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</si>
  <si>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</si>
  <si>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</si>
  <si>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</si>
  <si>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</si>
  <si>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</si>
  <si>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</si>
  <si>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</si>
  <si>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</si>
  <si>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</si>
  <si>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</si>
  <si>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</si>
  <si>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</si>
  <si>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</si>
  <si>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</si>
  <si>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</si>
  <si>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</si>
  <si>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</si>
  <si>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</si>
  <si>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</si>
  <si>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</si>
  <si>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</si>
  <si>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</si>
  <si>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</si>
  <si>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</si>
  <si>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</si>
  <si>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</si>
  <si>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</si>
  <si>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</si>
  <si>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</si>
  <si>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</si>
  <si>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</si>
  <si>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</si>
  <si>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</si>
  <si>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</si>
  <si>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</si>
  <si>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</si>
  <si>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</si>
  <si>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</si>
  <si>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</si>
  <si>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</si>
  <si>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</si>
  <si>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</si>
  <si>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</si>
  <si>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</si>
  <si>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</si>
  <si>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</si>
  <si>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</si>
  <si>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</si>
  <si>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</si>
  <si>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</si>
  <si>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</si>
  <si>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</si>
  <si>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</si>
  <si>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</si>
  <si>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</si>
  <si>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</si>
  <si>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</si>
  <si>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</si>
  <si>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</si>
  <si>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</si>
  <si>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</si>
  <si>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</si>
  <si>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</si>
  <si>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</si>
  <si>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</si>
  <si>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</si>
  <si>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</si>
  <si>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</si>
  <si>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</si>
  <si>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</si>
  <si>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</si>
  <si>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</si>
  <si>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</si>
  <si>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</si>
  <si>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</si>
  <si>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</si>
  <si>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</si>
  <si>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</si>
  <si>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</si>
  <si>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</si>
  <si>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</si>
  <si>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</si>
  <si>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</si>
  <si>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</si>
  <si>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</si>
  <si>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</si>
  <si>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</si>
  <si>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</si>
  <si>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</si>
  <si>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</si>
  <si>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</si>
  <si>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</si>
  <si>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</si>
  <si>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</si>
  <si>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</si>
  <si>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</si>
  <si>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</si>
  <si>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</si>
  <si>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</si>
  <si>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</si>
  <si>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</si>
  <si>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</si>
  <si>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</si>
  <si>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</si>
  <si>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</si>
  <si>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</si>
  <si>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</si>
  <si>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</si>
  <si>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</si>
  <si>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</si>
  <si>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</si>
  <si>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</si>
  <si>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</si>
  <si>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</si>
  <si>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</si>
  <si>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</si>
  <si>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</si>
  <si>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</si>
  <si>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</si>
  <si>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</si>
  <si>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</si>
  <si>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</si>
  <si>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</si>
  <si>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</si>
  <si>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</si>
  <si>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</si>
  <si>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</si>
  <si>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</si>
  <si>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</si>
  <si>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</si>
  <si>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</si>
  <si>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</si>
  <si>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</si>
  <si>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</si>
  <si>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</si>
  <si>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</si>
  <si>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</si>
  <si>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</si>
  <si>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</si>
  <si>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</si>
  <si>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</si>
  <si>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</si>
  <si>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</si>
  <si>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</si>
  <si>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</si>
  <si>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</si>
  <si>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</si>
  <si>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</si>
  <si>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</si>
  <si>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</si>
  <si>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</si>
  <si>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</si>
  <si>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</si>
  <si>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</si>
  <si>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</si>
  <si>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</si>
  <si>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</si>
  <si>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</si>
  <si>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</si>
  <si>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</si>
  <si>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</si>
  <si>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</si>
  <si>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</si>
  <si>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</si>
  <si>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</si>
  <si>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</si>
  <si>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</si>
  <si>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</si>
  <si>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</si>
  <si>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</si>
  <si>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</si>
  <si>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</si>
  <si>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</si>
  <si>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</si>
  <si>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</si>
  <si>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</si>
  <si>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</si>
  <si>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</si>
  <si>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</si>
  <si>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</si>
  <si>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</si>
  <si>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</si>
  <si>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</si>
  <si>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</si>
  <si>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</si>
  <si>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</si>
  <si>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</si>
  <si>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</si>
  <si>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</si>
  <si>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</si>
  <si>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</si>
  <si>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</si>
  <si>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</si>
  <si>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</si>
  <si>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</si>
  <si>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</si>
  <si>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</si>
  <si>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</si>
  <si>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</si>
  <si>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</si>
  <si>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</si>
  <si>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</si>
  <si>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</si>
  <si>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</si>
  <si>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</si>
  <si>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</si>
  <si>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</si>
  <si>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</si>
  <si>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</si>
  <si>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</si>
  <si>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</si>
  <si>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</si>
  <si>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</si>
  <si>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</si>
  <si>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</si>
  <si>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</si>
  <si>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</si>
  <si>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</si>
  <si>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</si>
  <si>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</si>
  <si>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</si>
  <si>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</si>
  <si>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</si>
  <si>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</si>
  <si>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</si>
  <si>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</si>
  <si>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</si>
  <si>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</si>
  <si>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</si>
  <si>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</si>
  <si>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</si>
  <si>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</si>
  <si>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</si>
  <si>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</si>
  <si>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</si>
  <si>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</si>
  <si>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</si>
  <si>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</si>
  <si>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</si>
  <si>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</si>
  <si>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</si>
  <si>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</si>
  <si>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</si>
  <si>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</si>
  <si>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</si>
  <si>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</si>
  <si>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</si>
  <si>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</si>
  <si>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</si>
  <si>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</si>
  <si>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</si>
  <si>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</si>
  <si>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</si>
  <si>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</si>
  <si>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</si>
  <si>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</si>
  <si>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</si>
  <si>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</si>
  <si>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</si>
  <si>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</si>
  <si>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</si>
  <si>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</si>
  <si>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</si>
  <si>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</si>
  <si>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</si>
  <si>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</si>
  <si>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</si>
  <si>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</si>
  <si>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</si>
  <si>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</si>
  <si>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</si>
  <si>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</si>
  <si>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</si>
  <si>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</si>
  <si>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</si>
  <si>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</si>
  <si>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</si>
  <si>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</si>
  <si>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</si>
  <si>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</si>
  <si>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</si>
  <si>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</si>
  <si>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</si>
  <si>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</si>
  <si>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</si>
  <si>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</si>
  <si>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</si>
  <si>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</si>
  <si>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</si>
  <si>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</si>
  <si>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</si>
  <si>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</si>
  <si>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</si>
  <si>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</si>
  <si>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</si>
  <si>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</si>
  <si>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</si>
  <si>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</si>
  <si>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</si>
  <si>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</si>
  <si>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</si>
  <si>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</si>
  <si>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</si>
  <si>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</si>
  <si>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</si>
  <si>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</si>
  <si>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</si>
  <si>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</si>
  <si>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</si>
  <si>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</si>
  <si>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</si>
  <si>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</si>
  <si>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</si>
  <si>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</si>
  <si>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</si>
  <si>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</si>
  <si>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</si>
  <si>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</si>
  <si>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</si>
  <si>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</si>
  <si>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</si>
  <si>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</si>
  <si>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</si>
  <si>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</si>
  <si>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</si>
  <si>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</si>
  <si>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</si>
  <si>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</si>
  <si>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</si>
  <si>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</si>
  <si>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</si>
  <si>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</si>
  <si>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</si>
  <si>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</si>
  <si>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</si>
  <si>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</si>
  <si>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</si>
  <si>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</si>
  <si>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</si>
  <si>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</si>
  <si>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</si>
  <si>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</si>
  <si>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</si>
  <si>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</si>
  <si>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</si>
  <si>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</si>
  <si>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</si>
  <si>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</si>
  <si>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</si>
  <si>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</si>
  <si>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</si>
  <si>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</si>
  <si>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</si>
  <si>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</si>
  <si>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</si>
  <si>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</si>
  <si>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</si>
  <si>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</si>
  <si>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</si>
  <si>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</si>
  <si>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</si>
  <si>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</si>
  <si>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</si>
  <si>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</si>
  <si>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</si>
  <si>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</si>
  <si>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</si>
  <si>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</si>
  <si>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</si>
  <si>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</si>
  <si>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</si>
  <si>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</si>
  <si>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</si>
  <si>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</si>
  <si>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</si>
  <si>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</si>
  <si>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</si>
  <si>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</si>
  <si>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</si>
  <si>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</si>
  <si>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</si>
  <si>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</si>
  <si>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</si>
  <si>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</si>
  <si>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</si>
  <si>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</si>
  <si>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</si>
  <si>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</si>
  <si>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</si>
  <si>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</si>
  <si>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</si>
  <si>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</si>
  <si>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</si>
  <si>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</si>
  <si>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</si>
  <si>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</si>
  <si>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</si>
  <si>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</si>
  <si>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</si>
  <si>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</si>
  <si>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</si>
  <si>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</si>
  <si>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</si>
  <si>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</si>
  <si>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</si>
  <si>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</si>
  <si>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</si>
  <si>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</si>
  <si>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</si>
  <si>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</si>
  <si>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</si>
  <si>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</si>
  <si>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</si>
  <si>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</si>
  <si>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</si>
  <si>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</si>
  <si>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</si>
  <si>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</si>
  <si>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</si>
  <si>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</si>
  <si>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</si>
  <si>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</si>
  <si>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</si>
  <si>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</si>
  <si>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</si>
  <si>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</si>
  <si>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</si>
  <si>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</si>
  <si>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</si>
  <si>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</si>
  <si>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</si>
  <si>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</si>
  <si>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</si>
  <si>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</si>
  <si>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</si>
  <si>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</si>
  <si>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</si>
  <si>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</si>
  <si>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</si>
  <si>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</si>
  <si>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</si>
  <si>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</si>
  <si>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</si>
  <si>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</si>
  <si>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</si>
  <si>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</si>
  <si>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</si>
  <si>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</si>
  <si>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</si>
  <si>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</si>
  <si>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</si>
  <si>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</si>
  <si>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</si>
  <si>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</si>
  <si>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</si>
  <si>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</si>
  <si>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</si>
  <si>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</si>
  <si>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</si>
  <si>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</si>
  <si>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</si>
  <si>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</si>
  <si>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</si>
  <si>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</si>
  <si>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</si>
  <si>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</si>
  <si>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</si>
  <si>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</si>
  <si>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</si>
  <si>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</si>
  <si>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</si>
  <si>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</si>
  <si>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</si>
  <si>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</si>
  <si>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</si>
  <si>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</si>
  <si>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</si>
  <si>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</si>
  <si>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</si>
  <si>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</si>
  <si>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</si>
  <si>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</si>
  <si>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</si>
  <si>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</si>
  <si>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</si>
  <si>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</si>
  <si>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</si>
  <si>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</si>
  <si>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</si>
  <si>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</si>
  <si>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</si>
  <si>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</si>
  <si>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</si>
  <si>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</si>
  <si>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</si>
  <si>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</si>
  <si>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</si>
  <si>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</si>
  <si>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</si>
  <si>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</si>
  <si>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</si>
  <si>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</si>
  <si>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</si>
  <si>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</si>
  <si>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</si>
  <si>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</si>
  <si>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</si>
  <si>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</si>
  <si>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</si>
  <si>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</si>
  <si>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</si>
  <si>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</si>
  <si>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</si>
  <si>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</si>
  <si>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</si>
  <si>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</si>
  <si>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</si>
  <si>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</si>
  <si>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</si>
  <si>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</si>
  <si>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</si>
  <si>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</si>
  <si>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</si>
  <si>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</si>
  <si>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</si>
  <si>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</si>
  <si>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</si>
  <si>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</si>
  <si>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</si>
  <si>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</si>
  <si>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</si>
  <si>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</si>
  <si>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</si>
  <si>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</si>
  <si>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</si>
  <si>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</si>
  <si>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</si>
  <si>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</si>
  <si>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</si>
  <si>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</si>
  <si>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</si>
  <si>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</si>
  <si>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</si>
  <si>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</si>
  <si>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</si>
  <si>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</si>
  <si>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</si>
  <si>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</si>
  <si>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</si>
  <si>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</si>
  <si>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</si>
  <si>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</si>
  <si>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</si>
  <si>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</si>
  <si>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</si>
  <si>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</si>
  <si>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</si>
  <si>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</si>
  <si>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</si>
  <si>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</si>
  <si>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</si>
  <si>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</si>
  <si>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</si>
  <si>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</si>
  <si>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</si>
  <si>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</si>
  <si>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</si>
  <si>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</si>
  <si>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</si>
  <si>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</si>
  <si>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</si>
  <si>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</si>
  <si>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</si>
  <si>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</si>
  <si>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</si>
  <si>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</si>
  <si>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</si>
  <si>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</si>
  <si>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</si>
  <si>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</si>
  <si>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</si>
  <si>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</si>
  <si>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</si>
  <si>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</si>
  <si>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</si>
  <si>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</si>
  <si>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</si>
  <si>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</si>
  <si>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</si>
  <si>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</si>
  <si>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</si>
  <si>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</si>
  <si>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</si>
  <si>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</si>
  <si>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</si>
  <si>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</si>
  <si>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</si>
  <si>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</si>
  <si>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</si>
  <si>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</si>
  <si>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</si>
  <si>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</si>
  <si>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</si>
  <si>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</si>
  <si>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</si>
  <si>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</si>
  <si>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</si>
  <si>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</si>
  <si>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</si>
  <si>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</si>
  <si>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</si>
  <si>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</si>
  <si>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</si>
  <si>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</si>
  <si>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</si>
  <si>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</si>
  <si>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</si>
  <si>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</si>
  <si>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</si>
  <si>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</si>
  <si>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</si>
  <si>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</si>
  <si>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</si>
  <si>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</si>
  <si>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</si>
  <si>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</si>
  <si>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</si>
  <si>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</si>
  <si>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</si>
  <si>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</si>
  <si>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</si>
  <si>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</si>
  <si>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</si>
  <si>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</si>
  <si>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</si>
  <si>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</si>
  <si>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</si>
  <si>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</si>
  <si>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</si>
  <si>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</si>
  <si>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</si>
  <si>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</si>
  <si>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</si>
  <si>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</si>
  <si>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</si>
  <si>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</si>
  <si>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</si>
  <si>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</si>
  <si>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</si>
  <si>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</si>
  <si>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</si>
  <si>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</si>
  <si>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</si>
  <si>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</si>
  <si>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</si>
  <si>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</si>
  <si>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</si>
  <si>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</si>
  <si>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</si>
  <si>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</si>
  <si>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</si>
  <si>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</si>
  <si>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</si>
  <si>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</si>
  <si>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</si>
  <si>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</si>
  <si>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</si>
  <si>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</si>
  <si>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</si>
  <si>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</si>
  <si>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</si>
  <si>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</si>
  <si>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</si>
  <si>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</si>
  <si>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</si>
  <si>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</si>
  <si>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</si>
  <si>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</si>
  <si>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</si>
  <si>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</si>
  <si>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</si>
  <si>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</si>
  <si>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</si>
  <si>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</si>
  <si>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</si>
  <si>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</si>
  <si>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</si>
  <si>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</si>
  <si>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</si>
  <si>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</si>
  <si>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</si>
  <si>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</si>
  <si>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</si>
  <si>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</si>
  <si>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</si>
  <si>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</si>
  <si>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</si>
  <si>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</si>
  <si>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</si>
  <si>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</si>
  <si>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</si>
  <si>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</si>
  <si>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</si>
  <si>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</si>
  <si>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</si>
  <si>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</si>
  <si>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</si>
  <si>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</si>
  <si>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</si>
  <si>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</si>
  <si>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</si>
  <si>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</si>
  <si>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</si>
  <si>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</si>
  <si>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</si>
  <si>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</si>
  <si>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</si>
  <si>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</si>
  <si>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</si>
  <si>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</si>
  <si>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</si>
  <si>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</si>
  <si>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</si>
  <si>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</si>
  <si>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</si>
  <si>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</si>
  <si>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</si>
  <si>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</si>
  <si>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</si>
  <si>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</si>
  <si>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</si>
  <si>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</si>
  <si>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</si>
  <si>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</si>
  <si>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</si>
  <si>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</si>
  <si>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</si>
  <si>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</si>
  <si>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</si>
  <si>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</si>
  <si>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</si>
  <si>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</si>
  <si>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</si>
  <si>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</si>
  <si>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</si>
  <si>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</si>
  <si>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</si>
  <si>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</si>
  <si>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</si>
  <si>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</si>
  <si>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</si>
  <si>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</si>
  <si>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</si>
  <si>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</si>
  <si>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</si>
  <si>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</si>
  <si>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</si>
  <si>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</si>
  <si>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</si>
  <si>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</si>
  <si>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</si>
  <si>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</si>
  <si>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</si>
  <si>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</si>
  <si>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</si>
  <si>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</si>
  <si>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</si>
  <si>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</si>
  <si>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</si>
  <si>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</si>
  <si>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</si>
  <si>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</si>
  <si>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</si>
  <si>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</si>
  <si>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</si>
  <si>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</si>
  <si>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</si>
  <si>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</si>
  <si>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</si>
  <si>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</si>
  <si>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</si>
  <si>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</si>
  <si>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</si>
  <si>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</si>
  <si>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</si>
  <si>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</si>
  <si>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</si>
  <si>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</si>
  <si>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</si>
  <si>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</si>
  <si>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</si>
  <si>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</si>
  <si>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</si>
  <si>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</si>
  <si>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</si>
  <si>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</si>
  <si>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</si>
  <si>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</si>
  <si>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</si>
  <si>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</si>
  <si>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</si>
  <si>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</si>
  <si>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</si>
  <si>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</si>
  <si>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</si>
  <si>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</si>
  <si>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</si>
  <si>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</si>
  <si>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</si>
  <si>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</si>
  <si>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</si>
  <si>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</si>
  <si>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</si>
  <si>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</si>
  <si>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</si>
  <si>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</si>
  <si>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</si>
  <si>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</si>
  <si>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</si>
  <si>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</si>
  <si>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</si>
  <si>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</si>
  <si>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</si>
  <si>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</si>
  <si>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</si>
  <si>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</si>
  <si>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</si>
  <si>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</si>
  <si>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</si>
  <si>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</si>
  <si>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</si>
  <si>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</si>
  <si>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</si>
  <si>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</si>
  <si>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</si>
  <si>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</si>
  <si>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</si>
  <si>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</si>
  <si>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</si>
  <si>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</si>
  <si>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</si>
  <si>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</si>
  <si>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</si>
  <si>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</si>
  <si>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</si>
  <si>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</si>
  <si>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</si>
  <si>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</si>
  <si>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</si>
  <si>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</si>
  <si>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</si>
  <si>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</si>
  <si>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</si>
  <si>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</si>
  <si>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</si>
  <si>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</si>
  <si>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</si>
  <si>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</si>
  <si>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</si>
  <si>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</si>
  <si>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</si>
  <si>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</si>
  <si>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</si>
  <si>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</si>
  <si>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</si>
  <si>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</si>
  <si>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</si>
  <si>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</si>
  <si>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</si>
  <si>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</si>
  <si>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</si>
  <si>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</si>
  <si>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</si>
  <si>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</si>
  <si>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</si>
  <si>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</si>
  <si>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</si>
  <si>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</si>
  <si>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</si>
  <si>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</si>
  <si>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</si>
  <si>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</si>
  <si>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</si>
  <si>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</si>
  <si>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</si>
  <si>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</si>
  <si>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</si>
  <si>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</si>
  <si>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</si>
  <si>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</si>
  <si>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</si>
  <si>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</si>
  <si>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</si>
  <si>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</si>
  <si>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</si>
  <si>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</si>
  <si>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</si>
  <si>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</si>
  <si>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</si>
  <si>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</si>
  <si>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</si>
  <si>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</si>
  <si>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</si>
  <si>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</si>
  <si>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</si>
  <si>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</si>
  <si>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</si>
  <si>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</si>
  <si>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</si>
  <si>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</si>
  <si>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</si>
  <si>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</si>
  <si>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</si>
  <si>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</si>
  <si>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</si>
  <si>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</si>
  <si>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</si>
  <si>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</si>
  <si>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</si>
  <si>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</si>
  <si>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</si>
  <si>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</si>
  <si>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</si>
  <si>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</si>
  <si>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</si>
  <si>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</si>
  <si>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</si>
  <si>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</si>
  <si>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</si>
  <si>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</si>
  <si>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</si>
  <si>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</si>
  <si>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</si>
  <si>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</si>
  <si>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</si>
  <si>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</si>
  <si>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</si>
  <si>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</si>
  <si>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</si>
  <si>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</si>
  <si>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</si>
  <si>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</si>
  <si>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</si>
  <si>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28-CONSTRUCCIÓN DE ESTACIONAMIENTO VEHICULAR PARA VISITANTES DE PLAYA BAYAHIBE, PROVINCIA LA ALTAGRACIA</t>
  </si>
  <si>
    <t>16070-CONSTRUCCIÓN DE ESTACIONAMIENTO VEHICULAR PARA VISITANTES DE PLAYA BAYAHIBE, PROVINCIA LA ALTAGRACIA</t>
  </si>
  <si>
    <t>29-RECONSTRUCCIÓN DE LA INFRAESTRUCTURA VIAL EN CALLE AGUSTIN GUERRERO, MUNICIPIO SALVALEON DE HIGUEY,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</si>
  <si>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</si>
  <si>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</si>
  <si>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</si>
  <si>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</si>
  <si>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</si>
  <si>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32-REPARACIÓN EN LA CALLE FRANCISCO ALBERTO CAAMAÑO DEÑÓ, MUNICIPIO LAS TERRENAS, PROVINCIA SAMANÁ</t>
  </si>
  <si>
    <t>16077-REPARACIÓN EN LA CALLE FRANCISCO ALBERTO CAAMAÑO DEÑÓ, MUNICIPIO LAS TERRENAS, PROVINCIA SAMANÁ</t>
  </si>
  <si>
    <t>55-CONSTRUCCIÓN CLUB DEPORTIVO VILLA NAZARETH, SECTOR BAYONA, MUNICIPIO SANTO DOMINGO OESTE, PROVINCIA SANTO DOMINGO.</t>
  </si>
  <si>
    <t>16071-CONSTRUCCIÓN CLUB DEPORTIVO VILLA NAZARETH, SECTOR BAYONA, MUNICIPIO SANTO DOMINGO OESTE, PROVINCIA SANTO DOMINGO.</t>
  </si>
  <si>
    <t>57-CONSTRUCCIÓN CANCHA DE BALONCESTO GUAJIMÍA, SECTOR GUAJIMÍA, MUNICIPIO SANTO DOMINGO OESTE</t>
  </si>
  <si>
    <t>16078-CONSTRUCCIÓN CANCHA DE BALONCESTO GUAJIMÍA, SECTOR GUAJIMÍA, MUNICIPIO SANTO DOMINGO OESTE</t>
  </si>
  <si>
    <t>59-REMODELACIÓN CLUB DEPORTIVO CAJUQUIS, SECTOR 12 DE HAINA, MUNICIPIO SANTO DOMINGO OESTE</t>
  </si>
  <si>
    <t>16111-REMODELACIÓN CLUB DEPORTIVO CAJUQUIS, SECTOR 12 DE HAINA, MUNICIPIO SANTO DOMINGO OESTE</t>
  </si>
  <si>
    <t>33-RECONSTRUCCIÓN DEL PARQUE NACIONAL SUBMARINO LA CALETA Y SU ENTORNO, DISTRITO MUNICIPAL LA CALETA, PROVINCIA SANTO DOMINGO</t>
  </si>
  <si>
    <t>16114-RECONSTRUCCIÓN DEL PARQUE NACIONAL SUBMARINO LA CALETA Y SU ENTORNO, DISTRITO MUNICIPAL LA CALETA, PROVINCIA SANTO DOMINGO</t>
  </si>
  <si>
    <t>37-RECONSTRUCCIÓN DEL MUELLE TURISTICO DE MICHES, MUNICIPIO MICHES, PROVINCIA EL SEIBO.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</si>
  <si>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</si>
  <si>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</si>
  <si>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</si>
  <si>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</si>
  <si>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</si>
  <si>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35-HABILITACIÓN ESTACION DEPURADORA AGUAS RESIDUALES JUAN DOLIO, MUNICIPIO GUAYACANES, PROVINCIA DE SAN PEDRO DE MACORIS</t>
  </si>
  <si>
    <t>16115-HABILITACIÓN ESTACION DEPURADORA AGUAS RESIDUALES JUAN DOLIO, MUNICIPIO GUAYACANES, PROVINCIA DE SAN PEDRO DE MACORIS</t>
  </si>
  <si>
    <t>38-RECONSTRUCCIÓN DE CALLES DE LA ZONA URBANA DE BAYAHIBE, PROVINCIA LA ALTAGRACIA</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</si>
  <si>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</si>
  <si>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</si>
  <si>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</si>
  <si>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</si>
  <si>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</si>
  <si>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</si>
  <si>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</si>
  <si>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</si>
  <si>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</si>
  <si>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</si>
  <si>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</si>
  <si>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</si>
  <si>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</si>
  <si>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</si>
  <si>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</si>
  <si>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</si>
  <si>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Ejecución 1ro de enero - 15 de septiembre de 2023*</t>
  </si>
  <si>
    <t>* Fecha de imputación al 15 de septiembre y fecha de registro al 18 de septiembre de 2023. La fecha de imputación representa los gastos o ingresos en el momento de su ejecución, mientras que la fecha de registro representa el momento de su registro en el sistema, en la medida que se van regularizando los pagos.</t>
  </si>
  <si>
    <t>Ejecución 1ro de enero - 15 de septiembre de 2023 *</t>
  </si>
  <si>
    <t xml:space="preserve">      Ejecución 1ro de enero - 15 de septiembre 2023 (fecha de imputación)</t>
  </si>
  <si>
    <t>Ejecución 1ro de enero - 18 de septiembre 2023 (fecha de registro)</t>
  </si>
  <si>
    <t>74-REMODELACIÓN  DE EDIFICIO SEDE CENTRAL DEL MINISTERIO DE OBRAS, PÚBLICAS Y COMUNICACIONES (MOPC), DISTRITO NACIONAL</t>
  </si>
  <si>
    <t>16152-REMODELACIÓN  DE EDIFICIO SEDE CENTRAL DEL MINISTERIO DE OBRAS, PÚBLICAS Y COMUNICACIONES (MOPC), DISTRITO NACIONAL</t>
  </si>
  <si>
    <t>13928-Recuperación de la Cobertura Vegetal en Cuencas Hidrográficas de la República Dominicana.</t>
  </si>
  <si>
    <t>52-CONSTRUCCIÓN CANCHA DE BALONCESTO SANTANA TAMAYO, MUNICIPIO TAMAYO, PROVINCIA BAHORUCO</t>
  </si>
  <si>
    <t>14239-CONSTRUCCIÓN CANCHA DE BALONCESTO SANTANA TAMAYO, MUNICIPIO TAMAYO, PROVINCIA BAHORUCO</t>
  </si>
  <si>
    <t>62-CONSTRUCCIÓN IGLESIA JUAN SANTIAGO, MUNICIPIO JUAN SANTIAGO, PROVINCIA ELÍAS PIÑA</t>
  </si>
  <si>
    <t>14262-CONSTRUCCIÓN IGLESIA JUAN SANTIAGO, MUNICIPIO JUAN SANTIAGO, PROVINCIA ELÍAS PIÑA</t>
  </si>
  <si>
    <t>73-CONSTRUCCIÓN DEL PLAY DE BÉISBOL DEL MUNICIPIO DE SABANA LARGA, PROVINCIA SAN JOSÉ DE OCOA</t>
  </si>
  <si>
    <t>16159-CONSTRUCCIÓN DEL PLAY DE BÉISBOL DEL MUNICIPIO DE SABANA LARGA, PROVINCIA SAN JOSÉ DE OCOA</t>
  </si>
  <si>
    <t>21-RECONSTRUCCIÓN DEL COMEDOR EN SANS SOUCI SANTO DOMINGO</t>
  </si>
  <si>
    <t>13955-RECONSTRUCCIÓN DEL COMEDOR EN SANS SOUCI SANTO DOMINGO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</si>
</sst>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_(* #,##0.000000000000_);_(* \(#,##0.000000000000\);_(* &quot;-&quot;??_);_(@_)"/>
    <numFmt numFmtId="176" formatCode="_(* #,##0_);_(* \(#,##0\);_(* &quot;-&quot;??_);_(@_)"/>
    <numFmt numFmtId="177" formatCode="#,##0.0_);\(#,##0.0\)"/>
    <numFmt numFmtId="178" formatCode="0.0%"/>
    <numFmt numFmtId="179"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911">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1" fillId="0" borderId="0"/>
    <xf numFmtId="43" fontId="1"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cellStyleXfs>
  <cellXfs count="159">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17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76"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43" fontId="4" fillId="2" borderId="0" xfId="1" applyFont="1" applyFill="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65"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77" fontId="11" fillId="0" borderId="0" xfId="7" applyNumberFormat="1"/>
    <xf numFmtId="164" fontId="0" fillId="0" borderId="0" xfId="0" applyNumberFormat="1"/>
    <xf numFmtId="165" fontId="11" fillId="0" borderId="0" xfId="8" applyNumberFormat="1" applyFont="1"/>
    <xf numFmtId="178" fontId="0" fillId="0" borderId="0" xfId="788" applyNumberFormat="1" applyFont="1"/>
    <xf numFmtId="0" fontId="56" fillId="3" borderId="0" xfId="0" applyFont="1" applyFill="1" applyAlignment="1">
      <alignment wrapText="1"/>
    </xf>
    <xf numFmtId="166" fontId="56" fillId="3" borderId="0" xfId="0" applyNumberFormat="1" applyFont="1" applyFill="1" applyAlignment="1">
      <alignment horizontal="center" wrapText="1"/>
    </xf>
    <xf numFmtId="0" fontId="57" fillId="0" borderId="0" xfId="0" applyFont="1" applyAlignment="1">
      <alignment horizontal="left"/>
    </xf>
    <xf numFmtId="165" fontId="5" fillId="0" borderId="0" xfId="1" applyNumberFormat="1" applyFont="1" applyAlignment="1"/>
    <xf numFmtId="166" fontId="56" fillId="3" borderId="0" xfId="0" applyNumberFormat="1" applyFont="1" applyFill="1" applyAlignment="1">
      <alignment wrapText="1"/>
    </xf>
    <xf numFmtId="165" fontId="56" fillId="3" borderId="0" xfId="0" applyNumberFormat="1" applyFont="1" applyFill="1" applyAlignment="1">
      <alignment horizontal="right" wrapText="1"/>
    </xf>
    <xf numFmtId="0" fontId="56" fillId="2" borderId="0" xfId="0" applyFont="1" applyFill="1" applyAlignment="1">
      <alignment wrapText="1"/>
    </xf>
    <xf numFmtId="166"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3" fontId="0" fillId="0" borderId="0" xfId="0" applyNumberFormat="1"/>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179" fontId="0" fillId="0" borderId="0" xfId="0" applyNumberFormat="1"/>
    <xf numFmtId="165" fontId="56" fillId="3" borderId="0" xfId="1" applyNumberFormat="1" applyFont="1" applyFill="1" applyBorder="1" applyAlignment="1">
      <alignment horizontal="right" vertical="center" wrapText="1"/>
    </xf>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6" fontId="59" fillId="0"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166" fontId="60"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2" fillId="0" borderId="0" xfId="828" applyAlignment="1">
      <alignment horizontal="left" indent="1"/>
    </xf>
    <xf numFmtId="0" fontId="16" fillId="3" borderId="0" xfId="436" applyFont="1" applyFill="1" applyAlignment="1">
      <alignment horizontal="center" vertical="center"/>
    </xf>
    <xf numFmtId="0" fontId="58" fillId="42" borderId="0" xfId="864" applyFont="1" applyFill="1" applyAlignment="1">
      <alignment horizontal="left"/>
    </xf>
    <xf numFmtId="179" fontId="58" fillId="42" borderId="0" xfId="864" applyNumberFormat="1" applyFont="1" applyFill="1"/>
    <xf numFmtId="179" fontId="54" fillId="5" borderId="0" xfId="864" applyNumberFormat="1" applyFont="1" applyFill="1"/>
    <xf numFmtId="179"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0" fontId="7" fillId="3" borderId="0" xfId="436" applyFont="1" applyFill="1" applyAlignment="1">
      <alignment horizontal="center" wrapText="1"/>
    </xf>
    <xf numFmtId="43" fontId="54" fillId="0" borderId="0" xfId="1" applyFont="1" applyFill="1"/>
    <xf numFmtId="179" fontId="54" fillId="0" borderId="0" xfId="0" applyNumberFormat="1" applyFont="1"/>
    <xf numFmtId="0" fontId="60" fillId="4" borderId="0" xfId="0" applyFont="1" applyFill="1" applyAlignment="1">
      <alignment horizontal="left" indent="2"/>
    </xf>
    <xf numFmtId="0" fontId="60" fillId="5" borderId="0" xfId="0" applyFont="1" applyFill="1" applyAlignment="1">
      <alignment horizontal="left" vertical="center" indent="1"/>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6" fillId="4" borderId="0" xfId="0" applyFont="1" applyFill="1" applyAlignment="1">
      <alignment horizontal="lef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6" fillId="3" borderId="0" xfId="436" applyFont="1" applyFill="1" applyAlignment="1">
      <alignment horizontal="center" vertical="center"/>
    </xf>
    <xf numFmtId="0" fontId="16" fillId="3" borderId="0" xfId="436" applyFont="1" applyFill="1" applyAlignment="1">
      <alignment horizontal="center" vertical="center" wrapText="1"/>
    </xf>
    <xf numFmtId="49" fontId="59" fillId="2" borderId="0" xfId="0" applyNumberFormat="1" applyFont="1" applyFill="1" applyAlignment="1">
      <alignment horizontal="center" vertical="center"/>
    </xf>
  </cellXfs>
  <cellStyles count="9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72" xfId="809" xr:uid="{0736A9EA-50E3-4662-AA27-3E2A01BD6FE8}"/>
    <cellStyle name="Millares 73" xfId="811" xr:uid="{02E58942-62A1-480D-B9D7-A590482D7511}"/>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3274AB96-0007-41B9-ABF7-83D2DCC78CCF}"/>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7D6D2C96-7CAA-4F26-BF2D-229004E9A7A5}"/>
            </a:ext>
          </a:extLst>
        </xdr:cNvPr>
        <xdr:cNvPicPr>
          <a:picLocks noChangeAspect="1"/>
        </xdr:cNvPicPr>
      </xdr:nvPicPr>
      <xdr:blipFill>
        <a:blip xmlns:r="http://schemas.openxmlformats.org/officeDocument/2006/relationships" r:embed="rId2"/>
        <a:stretch>
          <a:fillRect/>
        </a:stretch>
      </xdr:blipFill>
      <xdr:spPr>
        <a:xfrm>
          <a:off x="111355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55E65328-3A3D-4E5C-8F2F-F4E7124291C3}"/>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gprd-my.sharepoint.com/personal/nrodriguez_digepres_gob_do/Documents/Desktop/Reporte%20semanal%2015.09.2023%20pendiente%20reformulado/Base%20de%20datos%202023.xlsx" TargetMode="External"/><Relationship Id="rId1" Type="http://schemas.openxmlformats.org/officeDocument/2006/relationships/externalLinkPath" Target="Base%20de%20datos%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JECUCIONGASTOS2023"/>
      <sheetName val="15.09.2023"/>
      <sheetName val="08.09.2023"/>
      <sheetName val="01.09.2023 arreglada"/>
      <sheetName val="25.08.2023"/>
      <sheetName val="18.08.2023"/>
      <sheetName val="11.08.2023"/>
      <sheetName val="04.08.2023"/>
      <sheetName val="28.07.2023"/>
      <sheetName val="21.07.2023 se agregocomprounid"/>
      <sheetName val="14.07.2023"/>
      <sheetName val="07.07.2023 arreglada"/>
      <sheetName val="07.07.2023con el problema"/>
      <sheetName val="30.06.2023."/>
      <sheetName val="23.06.2023"/>
      <sheetName val="Problema NA medio ambiente func"/>
      <sheetName val="16.06.2023"/>
      <sheetName val="09.06.2023"/>
      <sheetName val="02.06.2023"/>
      <sheetName val="26.05.2023"/>
      <sheetName val="19.05.2023"/>
      <sheetName val="12.05.2023"/>
      <sheetName val="05.05.2023"/>
      <sheetName val="28.04.2023"/>
      <sheetName val="21.04.2023"/>
      <sheetName val="14.04.2023"/>
      <sheetName val="07.04.2023"/>
      <sheetName val="31.03.2023"/>
      <sheetName val="24.03.2023"/>
      <sheetName val="17.03.2023 arreglada"/>
      <sheetName val="10.03.2023"/>
      <sheetName val="03.03.2023 arreglada"/>
      <sheetName val="Hoja1"/>
      <sheetName val="Dinámic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88.320590856485" createdVersion="8" refreshedVersion="8" minRefreshableVersion="3" recordCount="9205" xr:uid="{08029430-EDA1-4590-8707-A9FCD2CDB909}">
  <cacheSource type="worksheet">
    <worksheetSource ref="A2:V9207" sheet="15.09.2023"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2">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3.1.03 - Ordenación de aguas residuales, drenaje y alcantarillado"/>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159"/>
    </cacheField>
    <cacheField name="PROVINCIA" numFmtId="0">
      <sharedItems/>
    </cacheField>
    <cacheField name="Suma de INICIAL" numFmtId="43">
      <sharedItems containsSemiMixedTypes="0" containsString="0" containsNumber="1" containsInteger="1" minValue="0" maxValue="120950987783"/>
    </cacheField>
    <cacheField name="Suma de COMPROMISO" numFmtId="43">
      <sharedItems containsSemiMixedTypes="0" containsString="0" containsNumber="1" minValue="-9.3132257461547852E-10" maxValue="70663016332.369995"/>
    </cacheField>
    <cacheField name="Suma de VIGENTE" numFmtId="43">
      <sharedItems containsSemiMixedTypes="0" containsString="0" containsNumber="1" minValue="-3.7252902984619141E-9" maxValue="83330445092"/>
    </cacheField>
    <cacheField name="Suma de DEVENGADO" numFmtId="43">
      <sharedItems containsSemiMixedTypes="0" containsString="0" containsNumber="1" minValue="0" maxValue="59344644238.97999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205">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1139158661"/>
    <n v="854335656.38999975"/>
    <n v="1139091994.3200002"/>
    <n v="854335656.38999975"/>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82156250.040000021"/>
    <n v="106712500.02"/>
    <n v="82156250.040000021"/>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21865333.319999997"/>
    <n v="29117666.640000001"/>
    <n v="21865333.319999997"/>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1788463"/>
    <n v="271341347.25"/>
    <n v="361788463"/>
    <n v="271341347.25"/>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38250000"/>
    <n v="30105833.35000002"/>
    <n v="41020000"/>
    <n v="30105833.35000002"/>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40250000.010000005"/>
    <n v="54000000"/>
    <n v="40250000.010000005"/>
  </r>
  <r>
    <s v="2023"/>
    <x v="0"/>
    <x v="0"/>
    <x v="0"/>
    <x v="0"/>
    <s v="1 - Poder Legislativo"/>
    <s v="0101 - SENADO DE LA REPÚBLICA"/>
    <s v="0001 - SENADO DE LA REPÚBLICA DOMINICANA"/>
    <x v="0"/>
    <x v="0"/>
    <x v="0"/>
    <s v="2.2 - CONTRATACIÓN DE SERVICIOS"/>
    <s v="2.2.3 - VIÁTICOS"/>
    <s v="N"/>
    <s v="00 - N/A"/>
    <s v="10 - FONDO GENERAL"/>
    <s v="(en blanco)"/>
    <s v="99 - MULTIPROVINCIAL"/>
    <n v="34676000"/>
    <n v="26007000"/>
    <n v="34676000"/>
    <n v="26007000"/>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6237498.9900000002"/>
    <n v="8650000"/>
    <n v="6237498.9900000002"/>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33900000"/>
    <n v="25474999.800000023"/>
    <n v="34000000"/>
    <n v="25474999.800000023"/>
  </r>
  <r>
    <s v="2023"/>
    <x v="0"/>
    <x v="0"/>
    <x v="0"/>
    <x v="0"/>
    <s v="1 - Poder Legislativo"/>
    <s v="0101 - SENADO DE LA REPÚBLICA"/>
    <s v="0001 - SENADO DE LA REPÚBLICA DOMINICANA"/>
    <x v="0"/>
    <x v="0"/>
    <x v="0"/>
    <s v="2.2 - CONTRATACIÓN DE SERVICIOS"/>
    <s v="2.2.6 - SEGUROS"/>
    <s v="N"/>
    <s v="00 - N/A"/>
    <s v="10 - FONDO GENERAL"/>
    <s v="(en blanco)"/>
    <s v="99 - MULTIPROVINCIAL"/>
    <n v="79100000"/>
    <n v="61725000.030000016"/>
    <n v="83900000.020000011"/>
    <n v="61725000.030000016"/>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42700000"/>
    <n v="28333333.340000022"/>
    <n v="35450000.019999996"/>
    <n v="28333333.340000022"/>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3535000"/>
    <n v="22751250.15000001"/>
    <n v="33735000"/>
    <n v="22751250.15000001"/>
  </r>
  <r>
    <s v="2023"/>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45000000"/>
    <n v="33783333.350000001"/>
    <n v="45000000"/>
    <n v="33783333.350000001"/>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700000"/>
    <n v="8125003.9500000002"/>
    <n v="10900000"/>
    <n v="8125003.9500000002"/>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375000.0100000002"/>
    <n v="3500000"/>
    <n v="2375000.0100000002"/>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9100000"/>
    <n v="7074999.9900000002"/>
    <n v="9600000"/>
    <n v="7074999.9900000002"/>
  </r>
  <r>
    <s v="2023"/>
    <x v="0"/>
    <x v="0"/>
    <x v="0"/>
    <x v="0"/>
    <s v="1 - Poder Legislativo"/>
    <s v="0101 - SENADO DE LA REPÚBLICA"/>
    <s v="0001 - SENADO DE LA REPÚBLICA DOMINICANA"/>
    <x v="0"/>
    <x v="0"/>
    <x v="0"/>
    <s v="2.3 - MATERIALES Y SUMINISTROS"/>
    <s v="2.3.4 - PRODUCTOS FARMACÉUTICOS"/>
    <s v="N"/>
    <s v="00 - N/A"/>
    <s v="10 - FONDO GENERAL"/>
    <s v="(en blanco)"/>
    <s v="99 - MULTIPROVINCIAL"/>
    <n v="800000"/>
    <n v="600000"/>
    <n v="800000"/>
    <n v="600000"/>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3137500.0199999996"/>
    <n v="4350000"/>
    <n v="3137500.0199999996"/>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700000"/>
    <n v="2525000.0099999998"/>
    <n v="3200000"/>
    <n v="2525000.0099999998"/>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44620000"/>
    <n v="33465000.000000007"/>
    <n v="44620000"/>
    <n v="33465000.000000007"/>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0950000"/>
    <n v="8508749.9400000013"/>
    <n v="11542499.960000001"/>
    <n v="8508749.9400000013"/>
  </r>
  <r>
    <s v="2023"/>
    <x v="0"/>
    <x v="0"/>
    <x v="0"/>
    <x v="0"/>
    <s v="1 - Poder Legislativo"/>
    <s v="0102 - CÁMARA DE DIPUTADOS"/>
    <s v="0001 - CÁMARA DE DIPUTADOS"/>
    <x v="0"/>
    <x v="0"/>
    <x v="0"/>
    <s v="2.1 - REMUNERACIONES Y CONTRIBUCIONES"/>
    <s v="2.1.1 - REMUNERACIONES"/>
    <s v="N"/>
    <s v="00 - N/A"/>
    <s v="10 - FONDO GENERAL"/>
    <s v="(en blanco)"/>
    <s v="99 - MULTIPROVINCIAL"/>
    <n v="1603005934"/>
    <n v="1349536870.9900002"/>
    <n v="1827796251"/>
    <n v="1349536870.9900002"/>
  </r>
  <r>
    <s v="2023"/>
    <x v="0"/>
    <x v="0"/>
    <x v="0"/>
    <x v="0"/>
    <s v="1 - Poder Legislativo"/>
    <s v="0102 - CÁMARA DE DIPUTADOS"/>
    <s v="0001 - CÁMARA DE DIPUTADOS"/>
    <x v="0"/>
    <x v="0"/>
    <x v="0"/>
    <s v="2.1 - REMUNERACIONES Y CONTRIBUCIONES"/>
    <s v="2.1.2 - SOBRESUELDOS"/>
    <s v="N"/>
    <s v="00 - N/A"/>
    <s v="10 - FONDO GENERAL"/>
    <s v="(en blanco)"/>
    <s v="99 - MULTIPROVINCIAL"/>
    <n v="168385633"/>
    <n v="183852432.24999997"/>
    <n v="197385633"/>
    <n v="183852432.24999997"/>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191500000"/>
    <n v="160433664.66"/>
    <n v="191500000"/>
    <n v="160433664.66"/>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301693234"/>
    <n v="195453635.78"/>
    <n v="301693234"/>
    <n v="195453635.78"/>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49924745"/>
    <n v="430160540.19999993"/>
    <n v="549924745"/>
    <n v="430160540.19999993"/>
  </r>
  <r>
    <s v="2023"/>
    <x v="0"/>
    <x v="0"/>
    <x v="0"/>
    <x v="0"/>
    <s v="1 - Poder Legislativo"/>
    <s v="0102 - CÁMARA DE DIPUTADOS"/>
    <s v="0001 - CÁMARA DE DIPUTADOS"/>
    <x v="0"/>
    <x v="0"/>
    <x v="0"/>
    <s v="2.2 - CONTRATACIÓN DE SERVICIOS"/>
    <s v="2.2.1 - SERVICIOS BÁSICOS"/>
    <s v="N"/>
    <s v="00 - N/A"/>
    <s v="10 - FONDO GENERAL"/>
    <s v="(en blanco)"/>
    <s v="99 - MULTIPROVINCIAL"/>
    <n v="79689508"/>
    <n v="61463606.329999976"/>
    <n v="79689508"/>
    <n v="61463606.329999976"/>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24500000"/>
    <n v="124500000"/>
    <n v="124500000"/>
  </r>
  <r>
    <s v="2023"/>
    <x v="0"/>
    <x v="0"/>
    <x v="0"/>
    <x v="0"/>
    <s v="1 - Poder Legislativo"/>
    <s v="0102 - CÁMARA DE DIPUTADOS"/>
    <s v="0001 - CÁMARA DE DIPUTADOS"/>
    <x v="0"/>
    <x v="0"/>
    <x v="0"/>
    <s v="2.2 - CONTRATACIÓN DE SERVICIOS"/>
    <s v="2.2.3 - VIÁTICOS"/>
    <s v="N"/>
    <s v="00 - N/A"/>
    <s v="10 - FONDO GENERAL"/>
    <s v="(en blanco)"/>
    <s v="99 - MULTIPROVINCIAL"/>
    <n v="218000000"/>
    <n v="165272885.44"/>
    <n v="218000000"/>
    <n v="165272885.44"/>
  </r>
  <r>
    <s v="2023"/>
    <x v="0"/>
    <x v="0"/>
    <x v="0"/>
    <x v="0"/>
    <s v="1 - Poder Legislativo"/>
    <s v="0102 - CÁMARA DE DIPUTADOS"/>
    <s v="0001 - CÁMARA DE DIPUTADOS"/>
    <x v="0"/>
    <x v="0"/>
    <x v="0"/>
    <s v="2.2 - CONTRATACIÓN DE SERVICIOS"/>
    <s v="2.2.4 - TRANSPORTE Y ALMACENAJE"/>
    <s v="N"/>
    <s v="00 - N/A"/>
    <s v="10 - FONDO GENERAL"/>
    <s v="(en blanco)"/>
    <s v="99 - MULTIPROVINCIAL"/>
    <n v="20040000"/>
    <n v="20024438.340000004"/>
    <n v="270040000"/>
    <n v="20024438.340000004"/>
  </r>
  <r>
    <s v="2023"/>
    <x v="0"/>
    <x v="0"/>
    <x v="0"/>
    <x v="0"/>
    <s v="1 - Poder Legislativo"/>
    <s v="0102 - CÁMARA DE DIPUTADOS"/>
    <s v="0001 - CÁMARA DE DIPUTADOS"/>
    <x v="0"/>
    <x v="0"/>
    <x v="0"/>
    <s v="2.2 - CONTRATACIÓN DE SERVICIOS"/>
    <s v="2.2.5 - ALQUILERES Y RENTAS"/>
    <s v="N"/>
    <s v="00 - N/A"/>
    <s v="10 - FONDO GENERAL"/>
    <s v="(en blanco)"/>
    <s v="99 - MULTIPROVINCIAL"/>
    <n v="15513195"/>
    <n v="15398396.25"/>
    <n v="15513195"/>
    <n v="15398396.25"/>
  </r>
  <r>
    <s v="2023"/>
    <x v="0"/>
    <x v="0"/>
    <x v="0"/>
    <x v="0"/>
    <s v="1 - Poder Legislativo"/>
    <s v="0102 - CÁMARA DE DIPUTADOS"/>
    <s v="0001 - CÁMARA DE DIPUTADOS"/>
    <x v="0"/>
    <x v="0"/>
    <x v="0"/>
    <s v="2.2 - CONTRATACIÓN DE SERVICIOS"/>
    <s v="2.2.6 - SEGUROS"/>
    <s v="N"/>
    <s v="00 - N/A"/>
    <s v="10 - FONDO GENERAL"/>
    <s v="(en blanco)"/>
    <s v="99 - MULTIPROVINCIAL"/>
    <n v="244752000"/>
    <n v="201131797.15000001"/>
    <n v="244752000"/>
    <n v="201131797.15000001"/>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2000000"/>
    <n v="23261437"/>
    <n v="32000000"/>
    <n v="23261437"/>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07213492"/>
    <n v="214357291.50999993"/>
    <n v="253423175"/>
    <n v="214357291.50999993"/>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65000000"/>
    <n v="55784221.920000002"/>
    <n v="65000000"/>
    <n v="55784221.920000002"/>
  </r>
  <r>
    <s v="2023"/>
    <x v="0"/>
    <x v="0"/>
    <x v="0"/>
    <x v="0"/>
    <s v="1 - Poder Legislativo"/>
    <s v="0102 - CÁMARA DE DIPUTADOS"/>
    <s v="0001 - CÁMARA DE DIPUTADOS"/>
    <x v="0"/>
    <x v="0"/>
    <x v="0"/>
    <s v="2.3 - MATERIALES Y SUMINISTROS"/>
    <s v="2.3.2 - TEXTILES Y VESTUARIOS"/>
    <s v="N"/>
    <s v="00 - N/A"/>
    <s v="10 - FONDO GENERAL"/>
    <s v="(en blanco)"/>
    <s v="99 - MULTIPROVINCIAL"/>
    <n v="800000"/>
    <n v="393968.33999999997"/>
    <n v="800000"/>
    <n v="393968.33999999997"/>
  </r>
  <r>
    <s v="2023"/>
    <x v="0"/>
    <x v="0"/>
    <x v="0"/>
    <x v="0"/>
    <s v="1 - Poder Legislativo"/>
    <s v="0102 - CÁMARA DE DIPUTADOS"/>
    <s v="0001 - CÁMARA DE DIPUTADOS"/>
    <x v="0"/>
    <x v="0"/>
    <x v="0"/>
    <s v="2.3 - MATERIALES Y SUMINISTROS"/>
    <s v="2.3.3 - PAPEL, CARTÓN E IMPRESOS"/>
    <s v="N"/>
    <s v="00 - N/A"/>
    <s v="10 - FONDO GENERAL"/>
    <s v="(en blanco)"/>
    <s v="99 - MULTIPROVINCIAL"/>
    <n v="6500000"/>
    <n v="5345735.6900000004"/>
    <n v="256500000"/>
    <n v="5345735.6900000004"/>
  </r>
  <r>
    <s v="2023"/>
    <x v="0"/>
    <x v="0"/>
    <x v="0"/>
    <x v="0"/>
    <s v="1 - Poder Legislativo"/>
    <s v="0102 - CÁMARA DE DIPUTADOS"/>
    <s v="0001 - CÁMARA DE DIPUTADOS"/>
    <x v="0"/>
    <x v="0"/>
    <x v="0"/>
    <s v="2.3 - MATERIALES Y SUMINISTROS"/>
    <s v="2.3.5 - CUERO, CAUCHO Y PLÁSTICO"/>
    <s v="N"/>
    <s v="00 - N/A"/>
    <s v="10 - FONDO GENERAL"/>
    <s v="(en blanco)"/>
    <s v="99 - MULTIPROVINCIAL"/>
    <n v="11075000"/>
    <n v="5945745.3300000001"/>
    <n v="11075000"/>
    <n v="5945745.3300000001"/>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000"/>
    <n v="983327.33"/>
    <n v="1330000"/>
    <n v="983327.33"/>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1494000"/>
    <n v="84019117.010000005"/>
    <n v="111494000"/>
    <n v="84019117.010000005"/>
  </r>
  <r>
    <s v="2023"/>
    <x v="0"/>
    <x v="0"/>
    <x v="0"/>
    <x v="0"/>
    <s v="1 - Poder Legislativo"/>
    <s v="0102 - CÁMARA DE DIPUTADOS"/>
    <s v="0001 - CÁMARA DE DIPUTADOS"/>
    <x v="0"/>
    <x v="0"/>
    <x v="0"/>
    <s v="2.3 - MATERIALES Y SUMINISTROS"/>
    <s v="2.3.9 - PRODUCTOS Y ÚTILES VARIOS"/>
    <s v="N"/>
    <s v="00 - N/A"/>
    <s v="10 - FONDO GENERAL"/>
    <s v="(en blanco)"/>
    <s v="99 - MULTIPROVINCIAL"/>
    <n v="32000000"/>
    <n v="20496068.659999996"/>
    <n v="32000000"/>
    <n v="20496068.659999996"/>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474711103"/>
    <n v="315253068.28999996"/>
    <n v="464337376.75"/>
    <n v="315253068.29000008"/>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21020000"/>
    <n v="14493284.859999999"/>
    <n v="20168000"/>
    <n v="14493284.860000001"/>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648000"/>
    <n v="300908.33"/>
    <n v="1506422.5"/>
    <n v="166539.32999999999"/>
  </r>
  <r>
    <s v="2023"/>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34153239"/>
    <n v="21169697.399999999"/>
    <n v="33153239"/>
    <n v="21169697.399999999"/>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2664362"/>
    <n v="47567545.73999998"/>
    <n v="64040462"/>
    <n v="47567545.74000001"/>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7450000"/>
    <n v="9443948.0999999978"/>
    <n v="15100000"/>
    <n v="9443948.0999999978"/>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100000"/>
    <n v="936590.99"/>
    <n v="1800000"/>
    <n v="477422.23"/>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3303206.03"/>
    <n v="3800000"/>
    <n v="3145726.0300000003"/>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330000"/>
    <n v="7103230.6300000008"/>
    <n v="14819203.75"/>
    <n v="3453849.8800000004"/>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5470000"/>
    <n v="7690821.6799999988"/>
    <n v="8762000"/>
    <n v="5978219.1199999992"/>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3799824"/>
    <n v="8811009.3500000015"/>
    <n v="13256074.07"/>
    <n v="8811009.3500000015"/>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985000"/>
    <n v="5235720.1300000008"/>
    <n v="14428000"/>
    <n v="1729810.3599999999"/>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283000"/>
    <n v="8126875.5600000005"/>
    <n v="16403000"/>
    <n v="7598826.9099999992"/>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050000"/>
    <n v="2165887.54"/>
    <n v="3970000"/>
    <n v="1160503.54"/>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15000"/>
    <n v="1296667.3299999998"/>
    <n v="1615000"/>
    <n v="713017.22"/>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80000"/>
    <n v="122837.49"/>
    <n v="270000"/>
    <n v="688"/>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610000"/>
    <n v="1301896"/>
    <n v="3465000"/>
    <n v="1040184.98"/>
  </r>
  <r>
    <s v="2023"/>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55000"/>
    <n v="468140.33"/>
    <n v="730000"/>
    <n v="468140.33"/>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121000"/>
    <n v="36746.53"/>
    <n v="231000"/>
    <n v="36746.53"/>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4713955"/>
    <n v="2213098.3699999992"/>
    <n v="4815955"/>
    <n v="2162937.9599999995"/>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775000"/>
    <n v="2798523.6799999997"/>
    <n v="5835000"/>
    <n v="1575330.8499999999"/>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1405357266"/>
    <n v="1483020540.8600001"/>
    <n v="1537364202"/>
    <n v="1018090772.6000003"/>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469336976"/>
    <n v="125037802.08"/>
    <n v="401453631"/>
    <n v="116447468.75"/>
  </r>
  <r>
    <s v="2023"/>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15200000"/>
    <n v="14768000"/>
    <n v="15200000"/>
    <n v="14768000"/>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182357700"/>
    <n v="206507707.53000006"/>
    <n v="209435958"/>
    <n v="151250933.49000004"/>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29578292"/>
    <n v="21119741.710000001"/>
    <n v="24578292"/>
    <n v="13113266.839999998"/>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75245097"/>
    <n v="23553363.890000001"/>
    <n v="61245097"/>
    <n v="15147663.890000001"/>
  </r>
  <r>
    <s v="2023"/>
    <x v="0"/>
    <x v="0"/>
    <x v="0"/>
    <x v="0"/>
    <s v="2 - Poder Ejecutivo"/>
    <s v="0201 - PRESIDENCIA DE LA REPÚBLICA"/>
    <s v="0001 - CONTRALORIA GENERAL DE LA REPUBLICA"/>
    <x v="0"/>
    <x v="0"/>
    <x v="2"/>
    <s v="2.2 - CONTRATACIÓN DE SERVICIOS"/>
    <s v="2.2.2 - PUBLICIDAD, IMPRESIÓN Y ENCUADERNACIÓN"/>
    <s v="N"/>
    <s v="00 - N/A"/>
    <s v="70 - DONACION EXTERNA"/>
    <s v="(en blanco)"/>
    <s v="99 - MULTIPROVINCIAL"/>
    <n v="0"/>
    <n v="0"/>
    <n v="48000"/>
    <n v="0"/>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27000000"/>
    <n v="12970421.060000002"/>
    <n v="23000000"/>
    <n v="12970421.060000001"/>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720000"/>
    <n v="182208.11"/>
    <n v="2720000"/>
    <n v="182208.11"/>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51999218"/>
    <n v="14485097.689999998"/>
    <n v="49999218"/>
    <n v="5824410.0800000001"/>
  </r>
  <r>
    <s v="2023"/>
    <x v="0"/>
    <x v="0"/>
    <x v="0"/>
    <x v="0"/>
    <s v="2 - Poder Ejecutivo"/>
    <s v="0201 - PRESIDENCIA DE LA REPÚBLICA"/>
    <s v="0001 - CONTRALORIA GENERAL DE LA REPUBLICA"/>
    <x v="0"/>
    <x v="0"/>
    <x v="2"/>
    <s v="2.2 - CONTRATACIÓN DE SERVICIOS"/>
    <s v="2.2.5 - ALQUILERES Y RENTAS"/>
    <s v="N"/>
    <s v="00 - N/A"/>
    <s v="70 - DONACION EXTERNA"/>
    <s v="(en blanco)"/>
    <s v="99 - MULTIPROVINCIAL"/>
    <n v="0"/>
    <n v="0"/>
    <n v="5430136.0999999996"/>
    <n v="0"/>
  </r>
  <r>
    <s v="2023"/>
    <x v="0"/>
    <x v="0"/>
    <x v="0"/>
    <x v="0"/>
    <s v="2 - Poder Ejecutivo"/>
    <s v="0201 - PRESIDENCIA DE LA REPÚBLICA"/>
    <s v="0001 - CONTRALORIA GENERAL DE LA REPUBLICA"/>
    <x v="0"/>
    <x v="0"/>
    <x v="2"/>
    <s v="2.2 - CONTRATACIÓN DE SERVICIOS"/>
    <s v="2.2.6 - SEGUROS"/>
    <s v="N"/>
    <s v="00 - N/A"/>
    <s v="10 - FONDO GENERAL"/>
    <s v="(en blanco)"/>
    <s v="99 - MULTIPROVINCIAL"/>
    <n v="32346404"/>
    <n v="25308161.720000003"/>
    <n v="28346404"/>
    <n v="17912626.890000004"/>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68748000"/>
    <n v="13820484.809999999"/>
    <n v="27054002"/>
    <n v="10270665.689999999"/>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70769580"/>
    <n v="24843366.200000003"/>
    <n v="68666229"/>
    <n v="15321659.250000002"/>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547330.83000000007"/>
    <n v="3724769.9999999995"/>
    <n v="0"/>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27930008"/>
    <n v="26131794.199999996"/>
    <n v="28500008"/>
    <n v="16793708.300000001"/>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832000"/>
    <n v="4316688.4300000006"/>
    <n v="5832000"/>
    <n v="2565788.0299999993"/>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4470000"/>
    <n v="846426.19"/>
    <n v="3470000"/>
    <n v="6480"/>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6780113"/>
    <n v="2392433.61"/>
    <n v="6780113"/>
    <n v="1671620.17"/>
  </r>
  <r>
    <s v="2023"/>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2375000"/>
    <n v="86913.44"/>
    <n v="2375000"/>
    <n v="42113.48"/>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1334760"/>
    <n v="181844.81999999998"/>
    <n v="1334760"/>
    <n v="144954"/>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642705"/>
    <n v="23318217.920000002"/>
    <n v="27642705"/>
    <n v="10938953.619999999"/>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4113429"/>
    <n v="5419580.8100000005"/>
    <n v="17913429"/>
    <n v="3202720.1500000004"/>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52930000"/>
    <n v="68563000"/>
    <n v="89505000"/>
    <n v="42856133.329999998"/>
  </r>
  <r>
    <s v="2023"/>
    <x v="0"/>
    <x v="0"/>
    <x v="0"/>
    <x v="0"/>
    <s v="2 - Poder Ejecutivo"/>
    <s v="0201 - PRESIDENCIA DE LA REPÚBLICA"/>
    <s v="0001 - GABINETE SOCIAL DE LA PRESIDENCIA"/>
    <x v="1"/>
    <x v="2"/>
    <x v="3"/>
    <s v="2.1 - REMUNERACIONES Y CONTRIBUCIONES"/>
    <s v="2.1.2 - SOBRESUELDOS"/>
    <s v="N"/>
    <s v="00 - N/A"/>
    <s v="10 - FONDO GENERAL"/>
    <s v="(en blanco)"/>
    <s v="99 - MULTIPROVINCIAL"/>
    <n v="4210000"/>
    <n v="0"/>
    <n v="422554.45000000019"/>
    <n v="0"/>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7376060"/>
    <n v="9746679.8000000007"/>
    <n v="12408499.280000001"/>
    <n v="6552376.0899999989"/>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11930029"/>
    <n v="8685408.0700000003"/>
    <n v="9600000"/>
    <n v="8039938.0299999993"/>
  </r>
  <r>
    <s v="2023"/>
    <x v="0"/>
    <x v="0"/>
    <x v="0"/>
    <x v="0"/>
    <s v="2 - Poder Ejecutivo"/>
    <s v="0201 - PRESIDENCIA DE LA REPÚBLICA"/>
    <s v="0001 - GABINETE SOCIAL DE LA PRESIDENCIA"/>
    <x v="1"/>
    <x v="2"/>
    <x v="3"/>
    <s v="2.2 - CONTRATACIÓN DE SERVICIOS"/>
    <s v="2.2.3 - VIÁTICOS"/>
    <s v="N"/>
    <s v="00 - N/A"/>
    <s v="10 - FONDO GENERAL"/>
    <s v="(en blanco)"/>
    <s v="99 - MULTIPROVINCIAL"/>
    <n v="4300000"/>
    <n v="51600"/>
    <n v="1250000"/>
    <n v="51600"/>
  </r>
  <r>
    <s v="2023"/>
    <x v="0"/>
    <x v="0"/>
    <x v="0"/>
    <x v="0"/>
    <s v="2 - Poder Ejecutivo"/>
    <s v="0201 - PRESIDENCIA DE LA REPÚBLICA"/>
    <s v="0001 - GABINETE SOCIAL DE LA PRESIDENCIA"/>
    <x v="1"/>
    <x v="2"/>
    <x v="3"/>
    <s v="2.2 - CONTRATACIÓN DE SERVICIOS"/>
    <s v="2.2.4 - TRANSPORTE Y ALMACENAJE"/>
    <s v="N"/>
    <s v="00 - N/A"/>
    <s v="10 - FONDO GENERAL"/>
    <s v="(en blanco)"/>
    <s v="99 - MULTIPROVINCIAL"/>
    <n v="800000"/>
    <n v="4505000"/>
    <n v="5500000"/>
    <n v="257000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2485720"/>
    <n v="14500"/>
    <n v="1600000"/>
    <n v="14500"/>
  </r>
  <r>
    <s v="2023"/>
    <x v="0"/>
    <x v="0"/>
    <x v="0"/>
    <x v="0"/>
    <s v="2 - Poder Ejecutivo"/>
    <s v="0201 - PRESIDENCIA DE LA REPÚBLICA"/>
    <s v="0001 - GABINETE SOCIAL DE LA PRESIDENCIA"/>
    <x v="1"/>
    <x v="2"/>
    <x v="3"/>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4829208.74"/>
    <n v="9000000"/>
    <n v="4829208.74"/>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7552353"/>
    <n v="8025700.0099999998"/>
    <n v="12400000"/>
    <n v="3841200.01"/>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1900000"/>
    <n v="1678913.44"/>
    <n v="6800000"/>
    <n v="372653.44"/>
  </r>
  <r>
    <s v="2023"/>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0500000"/>
    <n v="4807411.91"/>
    <n v="10217500"/>
    <n v="4807411.91"/>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3149731"/>
    <n v="958372.4"/>
    <n v="7459611"/>
    <n v="698772.4"/>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803125"/>
    <n v="174404"/>
    <n v="812100"/>
    <n v="0"/>
  </r>
  <r>
    <s v="2023"/>
    <x v="0"/>
    <x v="0"/>
    <x v="0"/>
    <x v="0"/>
    <s v="2 - Poder Ejecutivo"/>
    <s v="0201 - PRESIDENCIA DE LA REPÚBLICA"/>
    <s v="0001 - GABINETE SOCIAL DE LA PRESIDENCIA"/>
    <x v="1"/>
    <x v="2"/>
    <x v="3"/>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x v="1"/>
    <x v="2"/>
    <x v="3"/>
    <s v="2.3 - MATERIALES Y SUMINISTROS"/>
    <s v="2.3.5 - CUERO, CAUCHO Y PLÁSTICO"/>
    <s v="N"/>
    <s v="00 - N/A"/>
    <s v="10 - FONDO GENERAL"/>
    <s v="(en blanco)"/>
    <s v="99 - MULTIPROVINCIAL"/>
    <n v="101238"/>
    <n v="0"/>
    <n v="34025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100000"/>
    <n v="326948.5"/>
    <n v="899870"/>
    <n v="129564"/>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10500000"/>
    <n v="273996"/>
    <n v="85988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4746330"/>
    <n v="1357845.4"/>
    <n v="3719813"/>
    <n v="1001362.44"/>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602437115"/>
    <n v="665821124.03999996"/>
    <n v="736746452.68000007"/>
    <n v="426364841.71999991"/>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109396500"/>
    <n v="67942000"/>
    <n v="125991798.84"/>
    <n v="53561000"/>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79719310"/>
    <n v="91158034.829999998"/>
    <n v="99840411.400000006"/>
    <n v="63044166.469999984"/>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39695055"/>
    <n v="46554058.519999973"/>
    <n v="74823430"/>
    <n v="46245913.140000001"/>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3500000"/>
    <n v="6491698.8399999999"/>
    <n v="13093127"/>
    <n v="2560338.4099999997"/>
  </r>
  <r>
    <s v="2023"/>
    <x v="0"/>
    <x v="0"/>
    <x v="0"/>
    <x v="0"/>
    <s v="2 - Poder Ejecutivo"/>
    <s v="0201 - PRESIDENCIA DE LA REPÚBLICA"/>
    <s v="0001 - GABINETE SOCIAL DE LA PRESIDENCIA"/>
    <x v="1"/>
    <x v="2"/>
    <x v="4"/>
    <s v="2.2 - CONTRATACIÓN DE SERVICIOS"/>
    <s v="2.2.3 - VIÁTICOS"/>
    <s v="N"/>
    <s v="00 - N/A"/>
    <s v="10 - FONDO GENERAL"/>
    <s v="(en blanco)"/>
    <s v="99 - MULTIPROVINCIAL"/>
    <n v="9593750"/>
    <n v="10578750"/>
    <n v="18603000"/>
    <n v="10578750"/>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2015578"/>
    <n v="3763719.95"/>
    <n v="5777400"/>
    <n v="3433219.95"/>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10399300"/>
    <n v="26498080.710000001"/>
    <n v="41667228"/>
    <n v="12358436.659999998"/>
  </r>
  <r>
    <s v="2023"/>
    <x v="0"/>
    <x v="0"/>
    <x v="0"/>
    <x v="0"/>
    <s v="2 - Poder Ejecutivo"/>
    <s v="0201 - PRESIDENCIA DE LA REPÚBLICA"/>
    <s v="0001 - GABINETE SOCIAL DE LA PRESIDENCIA"/>
    <x v="1"/>
    <x v="2"/>
    <x v="4"/>
    <s v="2.2 - CONTRATACIÓN DE SERVICIOS"/>
    <s v="2.2.6 - SEGUROS"/>
    <s v="N"/>
    <s v="00 - N/A"/>
    <s v="10 - FONDO GENERAL"/>
    <s v="(en blanco)"/>
    <s v="99 - MULTIPROVINCIAL"/>
    <n v="13575478"/>
    <n v="12759233.650000002"/>
    <n v="15110478"/>
    <n v="12759233.65"/>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12211250"/>
    <n v="8188032.919999999"/>
    <n v="30205687"/>
    <n v="6453081"/>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67896500"/>
    <n v="25176182.330000009"/>
    <n v="72594126"/>
    <n v="16904761.560000002"/>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5900000"/>
    <n v="14024121.920000002"/>
    <n v="20087552"/>
    <n v="8263101.5700000012"/>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3550000"/>
    <n v="2291156.88"/>
    <n v="7290550"/>
    <n v="1967409.9200000002"/>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3815930"/>
    <n v="7165318.4499999993"/>
    <n v="9743030"/>
    <n v="3323475.04"/>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6884649"/>
    <n v="3698038.13"/>
    <n v="7680064.8600000003"/>
    <n v="2444320.7000000002"/>
  </r>
  <r>
    <s v="2023"/>
    <x v="0"/>
    <x v="0"/>
    <x v="0"/>
    <x v="0"/>
    <s v="2 - Poder Ejecutivo"/>
    <s v="0201 - PRESIDENCIA DE LA REPÚBLICA"/>
    <s v="0001 - GABINETE SOCIAL DE LA PRESIDENCIA"/>
    <x v="1"/>
    <x v="2"/>
    <x v="4"/>
    <s v="2.3 - MATERIALES Y SUMINISTROS"/>
    <s v="2.3.4 - PRODUCTOS FARMACÉUTICOS"/>
    <s v="N"/>
    <s v="00 - N/A"/>
    <s v="10 - FONDO GENERAL"/>
    <s v="(en blanco)"/>
    <s v="99 - MULTIPROVINCIAL"/>
    <n v="450000"/>
    <n v="120008.5"/>
    <n v="855000"/>
    <n v="68204"/>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3525625"/>
    <n v="569039.28999999992"/>
    <n v="1833800"/>
    <n v="367039.45999999996"/>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2249125"/>
    <n v="1003551.26"/>
    <n v="4264344.4800000004"/>
    <n v="568766.69000000006"/>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20631839"/>
    <n v="11970353.500000002"/>
    <n v="22382177"/>
    <n v="11267677.6"/>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0647660"/>
    <n v="12754153.319999998"/>
    <n v="51104107.32"/>
    <n v="9930208.7199999988"/>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335711000"/>
    <n v="232416681.67999998"/>
    <n v="296360373"/>
    <n v="169007125.87999994"/>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3785507.089999996"/>
    <n v="27707825.719999999"/>
    <n v="14307954.4"/>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69450000"/>
    <n v="46625428.790000007"/>
    <n v="78592894"/>
    <n v="39932750.710000008"/>
  </r>
  <r>
    <s v="2023"/>
    <x v="0"/>
    <x v="0"/>
    <x v="0"/>
    <x v="0"/>
    <s v="2 - Poder Ejecutivo"/>
    <s v="0201 - PRESIDENCIA DE LA REPÚBLICA"/>
    <s v="0001 - MINISTERIO DE LA PRESIDENCIA"/>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37441459"/>
    <n v="32302282.829999991"/>
    <n v="37649192"/>
    <n v="24013801.869999997"/>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193864.4699999997"/>
    <n v="4215443.1500000004"/>
    <n v="1772894.21"/>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14102062"/>
    <n v="11817504.690000001"/>
    <n v="14952062"/>
    <n v="11817504.690000001"/>
  </r>
  <r>
    <s v="2023"/>
    <x v="0"/>
    <x v="0"/>
    <x v="0"/>
    <x v="0"/>
    <s v="2 - Poder Ejecutivo"/>
    <s v="0201 - PRESIDENCIA DE LA REPÚBLICA"/>
    <s v="0001 - MINISTERIO DE LA PRESIDENCIA"/>
    <x v="0"/>
    <x v="0"/>
    <x v="2"/>
    <s v="2.2 - CONTRATACIÓN DE SERVICIOS"/>
    <s v="2.2.1 - SERVICIOS BÁSICOS"/>
    <s v="N"/>
    <s v="00 - N/A"/>
    <s v="70 - DONACION EXTERNA"/>
    <s v="(en blanco)"/>
    <s v="99 - MULTIPROVINCIAL"/>
    <n v="0"/>
    <n v="165520.19"/>
    <n v="420000"/>
    <n v="165520.19"/>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2300000"/>
    <n v="3287546.9800000004"/>
    <n v="3891220"/>
    <n v="1590677.4799999997"/>
  </r>
  <r>
    <s v="2023"/>
    <x v="0"/>
    <x v="0"/>
    <x v="0"/>
    <x v="0"/>
    <s v="2 - Poder Ejecutivo"/>
    <s v="0201 - PRESIDENCIA DE LA REPÚBLICA"/>
    <s v="0001 - MINISTERIO DE LA PRESIDENCIA"/>
    <x v="0"/>
    <x v="0"/>
    <x v="2"/>
    <s v="2.2 - CONTRATACIÓN DE SERVICIOS"/>
    <s v="2.2.3 - VIÁTICOS"/>
    <s v="N"/>
    <s v="00 - N/A"/>
    <s v="10 - FONDO GENERAL"/>
    <s v="(en blanco)"/>
    <s v="99 - MULTIPROVINCIAL"/>
    <n v="6250000"/>
    <n v="5331293.43"/>
    <n v="8324572"/>
    <n v="5331293.43"/>
  </r>
  <r>
    <s v="2023"/>
    <x v="0"/>
    <x v="0"/>
    <x v="0"/>
    <x v="0"/>
    <s v="2 - Poder Ejecutivo"/>
    <s v="0201 - PRESIDENCIA DE LA REPÚBLICA"/>
    <s v="0001 - MINISTERIO DE LA PRESIDENCIA"/>
    <x v="0"/>
    <x v="0"/>
    <x v="2"/>
    <s v="2.2 - CONTRATACIÓN DE SERVICIOS"/>
    <s v="2.2.3 - VIÁTICOS"/>
    <s v="N"/>
    <s v="00 - N/A"/>
    <s v="70 - DONACION EXTERNA"/>
    <s v="(en blanco)"/>
    <s v="99 - MULTIPROVINCIAL"/>
    <n v="0"/>
    <n v="542000"/>
    <n v="1182000"/>
    <n v="542000"/>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2850000"/>
    <n v="3504437.4300000006"/>
    <n v="6126885.46"/>
    <n v="3504437.4300000006"/>
  </r>
  <r>
    <s v="2023"/>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26839771"/>
    <n v="88207598.790000036"/>
    <n v="104207099"/>
    <n v="10603578.48"/>
  </r>
  <r>
    <s v="2023"/>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16015709"/>
    <n v="7759075.6399999997"/>
    <n v="16015709"/>
    <n v="7759075.6399999997"/>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2622500"/>
    <n v="1243162.27"/>
    <n v="7960500"/>
    <n v="878487.27999999991"/>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8567500"/>
    <n v="23835982.200000003"/>
    <n v="42207207.539999999"/>
    <n v="9950503.8200000003"/>
  </r>
  <r>
    <s v="2023"/>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281900817"/>
    <n v="1795891.2"/>
    <n v="244636669.31"/>
    <n v="1795891.2"/>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3190000"/>
    <n v="13630462.129999999"/>
    <n v="23790000"/>
    <n v="12718056.630000001"/>
  </r>
  <r>
    <s v="2023"/>
    <x v="0"/>
    <x v="0"/>
    <x v="0"/>
    <x v="0"/>
    <s v="2 - Poder Ejecutivo"/>
    <s v="0201 - PRESIDENCIA DE LA REPÚBLICA"/>
    <s v="0001 - MINISTERIO DE LA PRESIDENCIA"/>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900000"/>
    <n v="2924714.4099999997"/>
    <n v="3546961"/>
    <n v="2191525.7299999991"/>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857000"/>
    <n v="348696.58"/>
    <n v="2261000"/>
    <n v="175720.38"/>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3710000"/>
    <n v="1308351.71"/>
    <n v="2990000"/>
    <n v="1308351.7100000002"/>
  </r>
  <r>
    <s v="2023"/>
    <x v="0"/>
    <x v="0"/>
    <x v="0"/>
    <x v="0"/>
    <s v="2 - Poder Ejecutivo"/>
    <s v="0201 - PRESIDENCIA DE LA REPÚBLICA"/>
    <s v="0001 - MINISTERIO DE LA PRESIDENCIA"/>
    <x v="0"/>
    <x v="0"/>
    <x v="2"/>
    <s v="2.3 - MATERIALES Y SUMINISTROS"/>
    <s v="2.3.4 - PRODUCTOS FARMACÉUTICOS"/>
    <s v="N"/>
    <s v="00 - N/A"/>
    <s v="10 - FONDO GENERAL"/>
    <s v="(en blanco)"/>
    <s v="99 - MULTIPROVINCIAL"/>
    <n v="130000"/>
    <n v="34931.370000000003"/>
    <n v="170000"/>
    <n v="34931.370000000003"/>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582797"/>
    <n v="2407314"/>
    <n v="2955836"/>
    <n v="284911.53000000003"/>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725000"/>
    <n v="130287.79000000001"/>
    <n v="625000"/>
    <n v="107607.79000000001"/>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7299641"/>
    <n v="15763181.01"/>
    <n v="20226991"/>
    <n v="8640657.8399999999"/>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9688000"/>
    <n v="10449762.069999998"/>
    <n v="32099600"/>
    <n v="6395613.6899999995"/>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3150000"/>
    <n v="2020000"/>
    <n v="3150000"/>
    <n v="151000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600000"/>
    <n v="150000"/>
    <n v="600000"/>
    <n v="15000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635000"/>
    <n v="295444.88"/>
    <n v="635000"/>
    <n v="220307.21000000002"/>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1085000"/>
    <n v="1053002.32"/>
    <n v="1085000"/>
    <n v="1053002.32"/>
  </r>
  <r>
    <s v="2023"/>
    <x v="0"/>
    <x v="0"/>
    <x v="0"/>
    <x v="0"/>
    <s v="2 - Poder Ejecutivo"/>
    <s v="0201 - PRESIDENCIA DE LA REPÚBLICA"/>
    <s v="0001 - MINISTERIO DE LA PRESIDENCIA"/>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x v="2"/>
    <x v="3"/>
    <x v="5"/>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x v="2"/>
    <x v="3"/>
    <x v="5"/>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x v="2"/>
    <x v="3"/>
    <x v="5"/>
    <s v="2.2 - CONTRATACIÓN DE SERVICIOS"/>
    <s v="2.2.6 - SEGUROS"/>
    <s v="N"/>
    <s v="00 - N/A"/>
    <s v="10 - FONDO GENERAL"/>
    <s v="(en blanco)"/>
    <s v="99 - MULTIPROVINCIAL"/>
    <n v="500000"/>
    <n v="213900.3"/>
    <n v="500000"/>
    <n v="213900.3"/>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400000"/>
    <n v="655678.80000000005"/>
    <n v="1000000"/>
    <n v="109279.8"/>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4305000"/>
    <n v="1882720.2999999998"/>
    <n v="3705000"/>
    <n v="1820220.3"/>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215000"/>
    <n v="0"/>
    <n v="215000"/>
    <n v="0"/>
  </r>
  <r>
    <s v="2023"/>
    <x v="0"/>
    <x v="0"/>
    <x v="0"/>
    <x v="0"/>
    <s v="2 - Poder Ejecutivo"/>
    <s v="0201 - PRESIDENCIA DE LA REPÚBLICA"/>
    <s v="0001 - MINISTERIO DE LA PRESIDENCIA"/>
    <x v="2"/>
    <x v="3"/>
    <x v="5"/>
    <s v="2.3 - MATERIALES Y SUMINISTROS"/>
    <s v="2.3.1 - ALIMENTOS Y PRODUCTOS AGROFORESTALES"/>
    <s v="N"/>
    <s v="00 - N/A"/>
    <s v="10 - FONDO GENERAL"/>
    <s v="(en blanco)"/>
    <s v="99 - MULTIPROVINCIAL"/>
    <n v="50000"/>
    <n v="50000"/>
    <n v="50000"/>
    <n v="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200000"/>
    <n v="0"/>
    <n v="200000"/>
    <n v="0"/>
  </r>
  <r>
    <s v="2023"/>
    <x v="0"/>
    <x v="0"/>
    <x v="0"/>
    <x v="0"/>
    <s v="2 - Poder Ejecutivo"/>
    <s v="0201 - PRESIDENCIA DE LA REPÚBLICA"/>
    <s v="0001 - MINISTERIO DE LA PRESIDENCIA"/>
    <x v="2"/>
    <x v="3"/>
    <x v="5"/>
    <s v="2.3 - MATERIALES Y SUMINISTROS"/>
    <s v="2.3.5 - CUERO, CAUCHO Y PLÁSTICO"/>
    <s v="N"/>
    <s v="00 - N/A"/>
    <s v="10 - FONDO GENERAL"/>
    <s v="(en blanco)"/>
    <s v="99 - MULTIPROVINCIAL"/>
    <n v="100000"/>
    <n v="100000"/>
    <n v="100000"/>
    <n v="0"/>
  </r>
  <r>
    <s v="2023"/>
    <x v="0"/>
    <x v="0"/>
    <x v="0"/>
    <x v="0"/>
    <s v="2 - Poder Ejecutivo"/>
    <s v="0201 - PRESIDENCIA DE LA REPÚBLICA"/>
    <s v="0001 - MINISTERIO DE LA PRESIDENCIA"/>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140000"/>
    <n v="90000"/>
    <n v="14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3250000"/>
    <n v="650052808.25999999"/>
    <n v="716374340.25999999"/>
    <n v="474777151.21999997"/>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74429000"/>
    <n v="60539296.390000001"/>
    <n v="163217764.68999997"/>
    <n v="52213875.189999975"/>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1959582"/>
    <n v="87498894.480000034"/>
    <n v="91869510.039999992"/>
    <n v="68169651.330000043"/>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89400000"/>
    <n v="89611435.280000001"/>
    <n v="92711329.200000003"/>
    <n v="63596677.610000014"/>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5000000"/>
    <n v="15449587.820000002"/>
    <n v="23164712"/>
    <n v="9323647.3399999999"/>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204668968.42000002"/>
    <n v="279296000"/>
    <n v="204668968.42000002"/>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500000"/>
    <n v="195590500"/>
    <n v="256285000"/>
    <n v="1955535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94725000"/>
    <n v="60676880.610000007"/>
    <n v="98451843.960000008"/>
    <n v="46303649.250000007"/>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32000000"/>
    <n v="20729368.879999999"/>
    <n v="25465765"/>
    <n v="20729368.879999999"/>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6200000"/>
    <n v="37793467.450000003"/>
    <n v="45210714.93"/>
    <n v="21353422.390000008"/>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23370000"/>
    <n v="340659583.8499999"/>
    <n v="463756278.66999996"/>
    <n v="278655251.87"/>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56200000"/>
    <n v="90779865"/>
    <n v="125321425.22000001"/>
    <n v="60487481.119999997"/>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8150000"/>
    <n v="36567928.509999998"/>
    <n v="38145401.659999996"/>
    <n v="35072720.070000008"/>
  </r>
  <r>
    <s v="2023"/>
    <x v="0"/>
    <x v="0"/>
    <x v="0"/>
    <x v="0"/>
    <s v="2 - Poder Ejecutivo"/>
    <s v="0201 - PRESIDENCIA DE LA REPÚBLICA"/>
    <s v="0001 - SECRETARIADO ADMINISTRATIVO DE LA PRESIDENCIA"/>
    <x v="0"/>
    <x v="0"/>
    <x v="2"/>
    <s v="2.3 - MATERIALES Y SUMINISTROS"/>
    <s v="2.3.1 - ALIMENTOS Y PRODUCTOS AGROFORESTALES"/>
    <s v="N"/>
    <s v="00 - N/A"/>
    <s v="50 - CRÉDITO INTERNO"/>
    <s v="(en blanco)"/>
    <s v="99 - MULTIPROVINCIAL"/>
    <n v="0"/>
    <n v="31995574.629999999"/>
    <n v="132288074.63"/>
    <n v="0"/>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100000"/>
    <n v="2926119.57"/>
    <n v="12580000"/>
    <n v="2273296.08"/>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10750000"/>
    <n v="6141395.0899999999"/>
    <n v="7400425"/>
    <n v="4830027.830000001"/>
  </r>
  <r>
    <s v="2023"/>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7000000"/>
    <n v="79450747.979999989"/>
    <n v="80416354.319999993"/>
    <n v="79132316.659999996"/>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600000"/>
    <n v="14660653.000000002"/>
    <n v="16444931.800000001"/>
    <n v="14545579.590000005"/>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408000"/>
    <n v="8877484.9500000011"/>
    <n v="9473874.2899999991"/>
    <n v="8462524.0299999993"/>
  </r>
  <r>
    <s v="2023"/>
    <x v="0"/>
    <x v="0"/>
    <x v="0"/>
    <x v="0"/>
    <s v="2 - Poder Ejecutivo"/>
    <s v="0201 - PRESIDENCIA DE LA REPÚBLICA"/>
    <s v="0001 - SECRETARIADO ADMINISTRATIVO DE LA PRESIDENCIA"/>
    <x v="0"/>
    <x v="0"/>
    <x v="2"/>
    <s v="2.3 - MATERIALES Y SUMINISTROS"/>
    <s v="2.3.6 - PRODUCTOS DE MINERALES, METÁLICOS Y NO METÁLICOS"/>
    <s v="N"/>
    <s v="00 - N/A"/>
    <s v="50 - CRÉDITO INTERNO"/>
    <s v="(en blanco)"/>
    <s v="99 - MULTIPROVINCIAL"/>
    <n v="0"/>
    <n v="9370667.6300000008"/>
    <n v="9370667.6300000008"/>
    <n v="0"/>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79800000"/>
    <n v="76858061.729999989"/>
    <n v="100153891.13999999"/>
    <n v="71246385.059999987"/>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n v="762925198.28000021"/>
    <n v="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4725000"/>
    <n v="165518435.97999993"/>
    <n v="193169731.46000001"/>
    <n v="152647839.89000005"/>
  </r>
  <r>
    <s v="2023"/>
    <x v="0"/>
    <x v="0"/>
    <x v="0"/>
    <x v="0"/>
    <s v="2 - Poder Ejecutivo"/>
    <s v="0201 - PRESIDENCIA DE LA REPÚBLICA"/>
    <s v="0001 - SECRETARIADO ADMINISTRATIVO DE LA PRESIDENCIA"/>
    <x v="0"/>
    <x v="0"/>
    <x v="2"/>
    <s v="2.3 - MATERIALES Y SUMINISTROS"/>
    <s v="2.3.9 - PRODUCTOS Y ÚTILES VARIOS"/>
    <s v="N"/>
    <s v="00 - N/A"/>
    <s v="50 - CRÉDITO INTERNO"/>
    <s v="(en blanco)"/>
    <s v="99 - MULTIPROVINCIAL"/>
    <n v="0"/>
    <n v="0"/>
    <n v="29841257.739999998"/>
    <n v="0"/>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4850000"/>
    <n v="26001776.730000004"/>
    <n v="34850000"/>
    <n v="17854776.73"/>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3885000"/>
    <n v="3408502.97"/>
    <n v="3885000"/>
    <n v="2613074.2999999998"/>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8110000"/>
    <n v="8458288.75"/>
    <n v="9007606"/>
    <n v="5623408.6099999994"/>
  </r>
  <r>
    <s v="2023"/>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1000000"/>
    <n v="0"/>
    <n v="1000000"/>
    <n v="0"/>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1600000"/>
    <n v="549088.80000000005"/>
    <n v="1548973"/>
    <n v="549088.80000000005"/>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950000"/>
    <n v="2049971.56"/>
    <n v="2946675.41"/>
    <n v="587403.46"/>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150000"/>
    <n v="588020"/>
    <n v="2242840"/>
    <n v="484180"/>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2800000"/>
    <n v="1691175.9999999998"/>
    <n v="3600000"/>
    <n v="1597720"/>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600000"/>
    <n v="0"/>
    <n v="600000"/>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825000"/>
    <n v="0"/>
    <n v="483741.91000000003"/>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700000"/>
    <n v="0"/>
    <n v="600000"/>
    <n v="0"/>
  </r>
  <r>
    <s v="2023"/>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350000"/>
    <n v="0"/>
    <n v="25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3730000"/>
    <n v="0"/>
    <n v="3272642.68"/>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7550000"/>
    <n v="59887"/>
    <n v="2504894"/>
    <n v="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317389307"/>
    <n v="211281705.96000004"/>
    <n v="307823259"/>
    <n v="211162105.96000004"/>
  </r>
  <r>
    <s v="2023"/>
    <x v="0"/>
    <x v="0"/>
    <x v="0"/>
    <x v="0"/>
    <s v="2 - Poder Ejecutivo"/>
    <s v="0201 - PRESIDENCIA DE LA REPÚBLICA"/>
    <s v="0003 - PLAN PRESIDENCIAL CONTRA LA POBREZA"/>
    <x v="1"/>
    <x v="2"/>
    <x v="4"/>
    <s v="2.1 - REMUNERACIONES Y CONTRIBUCIONES"/>
    <s v="2.1.1 - REMUNERACIONES"/>
    <s v="N"/>
    <s v="00 - N/A"/>
    <s v="50 - CRÉDITO INTERNO"/>
    <s v="(en blanco)"/>
    <s v="99 - MULTIPROVINCIAL"/>
    <n v="0"/>
    <n v="2429333.33"/>
    <n v="9300000"/>
    <n v="2429333.33"/>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32466905"/>
    <n v="21491699.410000004"/>
    <n v="42032953"/>
    <n v="21491699.410000004"/>
  </r>
  <r>
    <s v="2023"/>
    <x v="0"/>
    <x v="0"/>
    <x v="0"/>
    <x v="0"/>
    <s v="2 - Poder Ejecutivo"/>
    <s v="0201 - PRESIDENCIA DE LA REPÚBLICA"/>
    <s v="0003 - PLAN PRESIDENCIAL CONTRA LA POBREZA"/>
    <x v="1"/>
    <x v="2"/>
    <x v="4"/>
    <s v="2.1 - REMUNERACIONES Y CONTRIBUCIONES"/>
    <s v="2.1.2 - SOBRESUELDOS"/>
    <s v="N"/>
    <s v="00 - N/A"/>
    <s v="50 - CRÉDITO INTERNO"/>
    <s v="(en blanco)"/>
    <s v="99 - MULTIPROVINCIAL"/>
    <n v="0"/>
    <n v="0"/>
    <n v="5700000"/>
    <n v="0"/>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35765061"/>
    <n v="26260576.370000012"/>
    <n v="35765061"/>
    <n v="26257059.670000002"/>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19982004"/>
    <n v="13542838.98"/>
    <n v="19982004"/>
    <n v="13421620.970000004"/>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5000000"/>
    <n v="1428261.05"/>
    <n v="2498000"/>
    <n v="1428261.05"/>
  </r>
  <r>
    <s v="2023"/>
    <x v="0"/>
    <x v="0"/>
    <x v="0"/>
    <x v="0"/>
    <s v="2 - Poder Ejecutivo"/>
    <s v="0201 - PRESIDENCIA DE LA REPÚBLICA"/>
    <s v="0003 - PLAN PRESIDENCIAL CONTRA LA POBREZA"/>
    <x v="1"/>
    <x v="2"/>
    <x v="4"/>
    <s v="2.2 - CONTRATACIÓN DE SERVICIOS"/>
    <s v="2.2.3 - VIÁTICOS"/>
    <s v="N"/>
    <s v="00 - N/A"/>
    <s v="10 - FONDO GENERAL"/>
    <s v="(en blanco)"/>
    <s v="99 - MULTIPROVINCIAL"/>
    <n v="5300000"/>
    <n v="3900000"/>
    <n v="5300000"/>
    <n v="390000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2630000"/>
    <n v="130000"/>
    <n v="830000"/>
    <n v="130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5016264"/>
    <n v="34635138.539999999"/>
    <n v="36000000"/>
    <n v="24196181.48"/>
  </r>
  <r>
    <s v="2023"/>
    <x v="0"/>
    <x v="0"/>
    <x v="0"/>
    <x v="0"/>
    <s v="2 - Poder Ejecutivo"/>
    <s v="0201 - PRESIDENCIA DE LA REPÚBLICA"/>
    <s v="0003 - PLAN PRESIDENCIAL CONTRA LA POBREZA"/>
    <x v="1"/>
    <x v="2"/>
    <x v="4"/>
    <s v="2.2 - CONTRATACIÓN DE SERVICIOS"/>
    <s v="2.2.6 - SEGUROS"/>
    <s v="N"/>
    <s v="00 - N/A"/>
    <s v="10 - FONDO GENERAL"/>
    <s v="(en blanco)"/>
    <s v="99 - MULTIPROVINCIAL"/>
    <n v="5000000"/>
    <n v="2738942.4499999997"/>
    <n v="5000000"/>
    <n v="2738942.4499999997"/>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5350000"/>
    <n v="7008564.1699999999"/>
    <n v="12003000"/>
    <n v="3433435.17"/>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5371544"/>
    <n v="15202198.41"/>
    <n v="29659744"/>
    <n v="12580278.43"/>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1872898223"/>
    <n v="2690817226.21"/>
    <n v="4975171704"/>
    <n v="1993395883.5599999"/>
  </r>
  <r>
    <s v="2023"/>
    <x v="0"/>
    <x v="0"/>
    <x v="0"/>
    <x v="0"/>
    <s v="2 - Poder Ejecutivo"/>
    <s v="0201 - PRESIDENCIA DE LA REPÚBLICA"/>
    <s v="0003 - PLAN PRESIDENCIAL CONTRA LA POBREZA"/>
    <x v="1"/>
    <x v="2"/>
    <x v="4"/>
    <s v="2.3 - MATERIALES Y SUMINISTROS"/>
    <s v="2.3.1 - ALIMENTOS Y PRODUCTOS AGROFORESTALES"/>
    <s v="N"/>
    <s v="00 - N/A"/>
    <s v="50 - CRÉDITO INTERNO"/>
    <s v="(en blanco)"/>
    <s v="99 - MULTIPROVINCIAL"/>
    <n v="0"/>
    <n v="0"/>
    <n v="513670000"/>
    <n v="0"/>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5929062"/>
    <n v="7277781.8399999999"/>
    <n v="9129062"/>
    <n v="7277781.8399999999"/>
  </r>
  <r>
    <s v="2023"/>
    <x v="0"/>
    <x v="0"/>
    <x v="0"/>
    <x v="0"/>
    <s v="2 - Poder Ejecutivo"/>
    <s v="0201 - PRESIDENCIA DE LA REPÚBLICA"/>
    <s v="0003 - PLAN PRESIDENCIAL CONTRA LA POBREZA"/>
    <x v="1"/>
    <x v="2"/>
    <x v="4"/>
    <s v="2.3 - MATERIALES Y SUMINISTROS"/>
    <s v="2.3.2 - TEXTILES Y VESTUARIOS"/>
    <s v="N"/>
    <s v="00 - N/A"/>
    <s v="50 - CRÉDITO INTERNO"/>
    <s v="(en blanco)"/>
    <s v="99 - MULTIPROVINCIAL"/>
    <n v="0"/>
    <n v="0"/>
    <n v="17040000"/>
    <n v="0"/>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2537320"/>
    <n v="699496"/>
    <n v="2037320"/>
    <n v="699496"/>
  </r>
  <r>
    <s v="2023"/>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200000"/>
    <n v="0"/>
    <n v="0"/>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29202180"/>
    <n v="57225183.469999999"/>
    <n v="58395352"/>
    <n v="8873297.5000000019"/>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8800292"/>
    <n v="32676421.920000002"/>
    <n v="33466463"/>
    <n v="32676421.920000002"/>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28145437"/>
    <n v="24889842.589999996"/>
    <n v="30380504"/>
    <n v="10866903.08"/>
  </r>
  <r>
    <s v="2023"/>
    <x v="0"/>
    <x v="0"/>
    <x v="0"/>
    <x v="0"/>
    <s v="2 - Poder Ejecutivo"/>
    <s v="0201 - PRESIDENCIA DE LA REPÚBLICA"/>
    <s v="0003 - PLAN PRESIDENCIAL CONTRA LA POBREZA"/>
    <x v="1"/>
    <x v="2"/>
    <x v="4"/>
    <s v="2.3 - MATERIALES Y SUMINISTROS"/>
    <s v="2.3.7 - COMBUSTIBLES, LUBRICANTES, PRODUCTOS QUÍMICOS Y CONEXOS"/>
    <s v="N"/>
    <s v="00 - N/A"/>
    <s v="50 - CRÉDITO INTERNO"/>
    <s v="(en blanco)"/>
    <s v="99 - MULTIPROVINCIAL"/>
    <n v="0"/>
    <n v="0"/>
    <n v="5000000"/>
    <n v="0"/>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37492041"/>
    <n v="9587652.3300000001"/>
    <n v="15791758"/>
    <n v="5500384.9999999991"/>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333588226"/>
    <n v="232653940.2100001"/>
    <n v="333588226"/>
    <n v="232653940.2100001"/>
  </r>
  <r>
    <s v="2023"/>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11703600"/>
    <n v="6313400"/>
    <n v="11703600"/>
    <n v="6313400"/>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37433486"/>
    <n v="25426700.849999994"/>
    <n v="37433486"/>
    <n v="25426700.850000005"/>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8120530"/>
    <n v="7381727.0899999999"/>
    <n v="8120530"/>
    <n v="5501861.5399999991"/>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381764"/>
    <n v="603817.80000000005"/>
    <n v="644292"/>
    <n v="603817.80000000005"/>
  </r>
  <r>
    <s v="2023"/>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846136"/>
    <n v="470660"/>
    <n v="2160000"/>
    <n v="47066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9847101"/>
    <n v="21234009.609999999"/>
    <n v="21558101"/>
    <n v="15198196.67"/>
  </r>
  <r>
    <s v="2023"/>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2972500"/>
    <n v="1710850.4600000002"/>
    <n v="21950102"/>
    <n v="1710850.4600000002"/>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8540976"/>
    <n v="7263679.3500000006"/>
    <n v="22139525.84"/>
    <n v="4430441.3899999997"/>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50 - CRÉDITO INTERNO"/>
    <s v="(en blanco)"/>
    <s v="99 - MULTIPROVINCIAL"/>
    <n v="0"/>
    <n v="0"/>
    <n v="54540780"/>
    <n v="0"/>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5361043"/>
    <n v="2586595.4"/>
    <n v="10120142.91"/>
    <n v="2543407.4"/>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23206647"/>
    <n v="16846260.07"/>
    <n v="30463786.039999999"/>
    <n v="14238711.07"/>
  </r>
  <r>
    <s v="2023"/>
    <x v="0"/>
    <x v="0"/>
    <x v="0"/>
    <x v="0"/>
    <s v="2 - Poder Ejecutivo"/>
    <s v="0201 - PRESIDENCIA DE LA REPÚBLICA"/>
    <s v="0004 - COMISION PRESIDENCIAL DE APOYO AL DESARROLLO BARRIAL"/>
    <x v="1"/>
    <x v="2"/>
    <x v="4"/>
    <s v="2.3 - MATERIALES Y SUMINISTROS"/>
    <s v="2.3.1 - ALIMENTOS Y PRODUCTOS AGROFORESTALES"/>
    <s v="N"/>
    <s v="00 - N/A"/>
    <s v="50 - CRÉDITO INTERNO"/>
    <s v="(en blanco)"/>
    <s v="99 - MULTIPROVINCIAL"/>
    <n v="0"/>
    <n v="0"/>
    <n v="36625930"/>
    <n v="0"/>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2899012"/>
    <n v="3034850.26"/>
    <n v="10253923.379999999"/>
    <n v="3034850.26"/>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1436340"/>
    <n v="717214.62"/>
    <n v="3707995"/>
    <n v="533134.62"/>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2463226"/>
    <n v="651508.67999999993"/>
    <n v="1015910"/>
    <n v="651508.68000000005"/>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0621432"/>
    <n v="14916049.66"/>
    <n v="46384004.369999997"/>
    <n v="12727371.199999997"/>
  </r>
  <r>
    <s v="2023"/>
    <x v="0"/>
    <x v="0"/>
    <x v="0"/>
    <x v="0"/>
    <s v="2 - Poder Ejecutivo"/>
    <s v="0201 - PRESIDENCIA DE LA REPÚBLICA"/>
    <s v="0004 - COMISION PRESIDENCIAL DE APOYO AL DESARROLLO BARRIAL"/>
    <x v="1"/>
    <x v="2"/>
    <x v="4"/>
    <s v="2.3 - MATERIALES Y SUMINISTROS"/>
    <s v="2.3.6 - PRODUCTOS DE MINERALES, METÁLICOS Y NO METÁLICOS"/>
    <s v="N"/>
    <s v="00 - N/A"/>
    <s v="50 - CRÉDITO INTERNO"/>
    <s v="(en blanco)"/>
    <s v="99 - MULTIPROVINCIAL"/>
    <n v="0"/>
    <n v="0"/>
    <n v="37362689"/>
    <n v="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17373892"/>
    <n v="8707874.7600000016"/>
    <n v="15548335.139999999"/>
    <n v="5757224.8999999994"/>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50 - CRÉDITO INTERNO"/>
    <s v="(en blanco)"/>
    <s v="99 - MULTIPROVINCIAL"/>
    <n v="0"/>
    <n v="0"/>
    <n v="48360"/>
    <n v="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51554125"/>
    <n v="32182538.369999997"/>
    <n v="239486031.46000001"/>
    <n v="29144609.490000006"/>
  </r>
  <r>
    <s v="2023"/>
    <x v="0"/>
    <x v="0"/>
    <x v="0"/>
    <x v="0"/>
    <s v="2 - Poder Ejecutivo"/>
    <s v="0201 - PRESIDENCIA DE LA REPÚBLICA"/>
    <s v="0004 - COMISION PRESIDENCIAL DE APOYO AL DESARROLLO BARRIAL"/>
    <x v="1"/>
    <x v="2"/>
    <x v="4"/>
    <s v="2.3 - MATERIALES Y SUMINISTROS"/>
    <s v="2.3.9 - PRODUCTOS Y ÚTILES VARIOS"/>
    <s v="N"/>
    <s v="00 - N/A"/>
    <s v="50 - CRÉDITO INTERNO"/>
    <s v="(en blanco)"/>
    <s v="99 - MULTIPROVINCIAL"/>
    <n v="0"/>
    <n v="0"/>
    <n v="422241"/>
    <n v="0"/>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625891279"/>
    <n v="512872451.58999997"/>
    <n v="754105953.72000003"/>
    <n v="419932555.66000009"/>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331150000"/>
    <n v="294445721.52999997"/>
    <n v="433262196.36999995"/>
    <n v="248819139.71000001"/>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78020000"/>
    <n v="74592679.600000009"/>
    <n v="95848557"/>
    <n v="63514827.179999992"/>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281036000"/>
    <n v="130012960.58999997"/>
    <n v="251736000"/>
    <n v="125077707.38000001"/>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40500000"/>
    <n v="30347934.419999994"/>
    <n v="40500000"/>
    <n v="13005734.420000002"/>
  </r>
  <r>
    <s v="2023"/>
    <x v="0"/>
    <x v="0"/>
    <x v="0"/>
    <x v="0"/>
    <s v="2 - Poder Ejecutivo"/>
    <s v="0201 - PRESIDENCIA DE LA REPÚBLICA"/>
    <s v="0004 - SERVICIO INTEGRAL DE EMERGENCIAS"/>
    <x v="0"/>
    <x v="4"/>
    <x v="6"/>
    <s v="2.2 - CONTRATACIÓN DE SERVICIOS"/>
    <s v="2.2.2 - PUBLICIDAD, IMPRESIÓN Y ENCUADERNACIÓN"/>
    <s v="N"/>
    <s v="00 - N/A"/>
    <s v="20 - FONDOS CON DESTINO ESPECÍFICO"/>
    <s v="(en blanco)"/>
    <s v="99 - MULTIPROVINCIAL"/>
    <n v="7000000"/>
    <n v="0"/>
    <n v="7000000"/>
    <n v="0"/>
  </r>
  <r>
    <s v="2023"/>
    <x v="0"/>
    <x v="0"/>
    <x v="0"/>
    <x v="0"/>
    <s v="2 - Poder Ejecutivo"/>
    <s v="0201 - PRESIDENCIA DE LA REPÚBLICA"/>
    <s v="0004 - SERVICIO INTEGRAL DE EMERGENCIAS"/>
    <x v="0"/>
    <x v="4"/>
    <x v="6"/>
    <s v="2.2 - CONTRATACIÓN DE SERVICIOS"/>
    <s v="2.2.3 - VIÁTICOS"/>
    <s v="N"/>
    <s v="00 - N/A"/>
    <s v="10 - FONDO GENERAL"/>
    <s v="(en blanco)"/>
    <s v="99 - MULTIPROVINCIAL"/>
    <n v="27000000"/>
    <n v="4002622.0999999996"/>
    <n v="26500000"/>
    <n v="4002622.0999999996"/>
  </r>
  <r>
    <s v="2023"/>
    <x v="0"/>
    <x v="0"/>
    <x v="0"/>
    <x v="0"/>
    <s v="2 - Poder Ejecutivo"/>
    <s v="0201 - PRESIDENCIA DE LA REPÚBLICA"/>
    <s v="0004 - SERVICIO INTEGRAL DE EMERGENCIAS"/>
    <x v="0"/>
    <x v="4"/>
    <x v="6"/>
    <s v="2.2 - CONTRATACIÓN DE SERVICIOS"/>
    <s v="2.2.3 - VIÁTICOS"/>
    <s v="N"/>
    <s v="00 - N/A"/>
    <s v="20 - FONDOS CON DESTINO ESPECÍFICO"/>
    <s v="(en blanco)"/>
    <s v="99 - MULTIPROVINCIAL"/>
    <n v="200000"/>
    <n v="0"/>
    <n v="200000"/>
    <n v="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450000"/>
    <n v="79869"/>
    <n v="450000"/>
    <n v="67569"/>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120575000"/>
    <n v="128573914.33000001"/>
    <n v="191075000"/>
    <n v="60125943.409999996"/>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50200000"/>
    <n v="70276092"/>
    <n v="70800000"/>
    <n v="46913542"/>
  </r>
  <r>
    <s v="2023"/>
    <x v="0"/>
    <x v="0"/>
    <x v="0"/>
    <x v="0"/>
    <s v="2 - Poder Ejecutivo"/>
    <s v="0201 - PRESIDENCIA DE LA REPÚBLICA"/>
    <s v="0004 - SERVICIO INTEGRAL DE EMERGENCIAS"/>
    <x v="0"/>
    <x v="4"/>
    <x v="6"/>
    <s v="2.2 - CONTRATACIÓN DE SERVICIOS"/>
    <s v="2.2.6 - SEGUROS"/>
    <s v="N"/>
    <s v="00 - N/A"/>
    <s v="10 - FONDO GENERAL"/>
    <s v="(en blanco)"/>
    <s v="99 - MULTIPROVINCIAL"/>
    <n v="81000000"/>
    <n v="59782556.63000001"/>
    <n v="64500000"/>
    <n v="59758632.530000009"/>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55200000"/>
    <n v="42196902.170000009"/>
    <n v="52710000"/>
    <n v="32384301.000000004"/>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78500000"/>
    <n v="58504582.009999998"/>
    <n v="76100000"/>
    <n v="284911"/>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19700000"/>
    <n v="24253285.199999999"/>
    <n v="27184571.909999996"/>
    <n v="21534813.789999999"/>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65000000"/>
    <n v="29040580.510000002"/>
    <n v="46037300"/>
    <n v="26093978.890000001"/>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2000000"/>
    <n v="12528397.399999999"/>
    <n v="16450000"/>
    <n v="11323371.169999998"/>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700000"/>
    <n v="1442483.1400000001"/>
    <n v="3700000"/>
    <n v="632684.84000000008"/>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7600000"/>
    <n v="3256512.53"/>
    <n v="8325000"/>
    <n v="2519342.3099999996"/>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1310000"/>
    <n v="4785753.1899999995"/>
    <n v="5610000"/>
    <n v="26367.15"/>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200000"/>
    <n v="0"/>
    <n v="215000"/>
    <n v="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3000000"/>
    <n v="1358169.4"/>
    <n v="2800000"/>
    <n v="1358169.4"/>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2100000"/>
    <n v="2771734.11"/>
    <n v="4410000"/>
    <n v="2493237.7399999998"/>
  </r>
  <r>
    <s v="2023"/>
    <x v="0"/>
    <x v="0"/>
    <x v="0"/>
    <x v="0"/>
    <s v="2 - Poder Ejecutivo"/>
    <s v="0201 - PRESIDENCIA DE LA REPÚBLICA"/>
    <s v="0004 - SERVICIO INTEGRAL DE EMERGENCIAS"/>
    <x v="0"/>
    <x v="4"/>
    <x v="6"/>
    <s v="2.3 - MATERIALES Y SUMINISTROS"/>
    <s v="2.3.4 - PRODUCTOS FARMACÉUTICOS"/>
    <s v="N"/>
    <s v="00 - N/A"/>
    <s v="10 - FONDO GENERAL"/>
    <s v="(en blanco)"/>
    <s v="99 - MULTIPROVINCIAL"/>
    <n v="4000000"/>
    <n v="0"/>
    <n v="2000000"/>
    <n v="0"/>
  </r>
  <r>
    <s v="2023"/>
    <x v="0"/>
    <x v="0"/>
    <x v="0"/>
    <x v="0"/>
    <s v="2 - Poder Ejecutivo"/>
    <s v="0201 - PRESIDENCIA DE LA REPÚBLICA"/>
    <s v="0004 - SERVICIO INTEGRAL DE EMERGENCIAS"/>
    <x v="0"/>
    <x v="4"/>
    <x v="6"/>
    <s v="2.3 - MATERIALES Y SUMINISTROS"/>
    <s v="2.3.4 - PRODUCTOS FARMACÉUTICOS"/>
    <s v="N"/>
    <s v="00 - N/A"/>
    <s v="20 - FONDOS CON DESTINO ESPECÍFICO"/>
    <s v="(en blanco)"/>
    <s v="99 - MULTIPROVINCIAL"/>
    <n v="0"/>
    <n v="0"/>
    <n v="650000"/>
    <n v="0"/>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400000"/>
    <n v="289884.90000000002"/>
    <n v="1400000"/>
    <n v="130584.90000000001"/>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500000"/>
    <n v="2426.0300000000002"/>
    <n v="4205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5630000"/>
    <n v="1066826.58"/>
    <n v="7330000"/>
    <n v="1047978.0800000001"/>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8000000"/>
    <n v="284227.74"/>
    <n v="8050100"/>
    <n v="233034.66999999998"/>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51425000"/>
    <n v="17659503.889999993"/>
    <n v="41425000"/>
    <n v="17424241.969999995"/>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38753.520000000004"/>
    <n v="61600"/>
    <n v="6944.3"/>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57930252"/>
    <n v="12299807.34"/>
    <n v="16230252"/>
    <n v="11395622.150000002"/>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9250000"/>
    <n v="20555648.890000001"/>
    <n v="56476000"/>
    <n v="7972430.9100000001"/>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1700591"/>
    <n v="42501530.549999997"/>
    <n v="46655566.509999998"/>
    <n v="27881682.749999996"/>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3075000"/>
    <n v="2792207"/>
    <n v="2793000"/>
    <n v="1952207"/>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000000"/>
    <n v="6457601.1400000006"/>
    <n v="6504545.3399999999"/>
    <n v="4225887.4100000011"/>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15000"/>
    <n v="559761.75"/>
    <n v="2415000"/>
    <n v="559761.75"/>
  </r>
  <r>
    <s v="2023"/>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1500000"/>
    <n v="1925489.2899999998"/>
    <n v="2730000"/>
    <n v="783360.05"/>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1727896"/>
    <n v="3631491.3"/>
    <n v="3832228"/>
    <n v="3631491.3"/>
  </r>
  <r>
    <s v="2023"/>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n v="25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196244.86"/>
    <n v="700000"/>
    <n v="196244.86"/>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n v="45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3100000"/>
    <n v="4128800"/>
    <n v="5000000"/>
    <n v="264260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2549409"/>
    <n v="1156968.17"/>
    <n v="2933556.1500000004"/>
    <n v="571246.85000000009"/>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885856"/>
    <n v="36637364.030000001"/>
    <n v="56667516.460000001"/>
    <n v="36637364.030000001"/>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1524000"/>
    <n v="2260000"/>
    <n v="11524000"/>
    <n v="2260000"/>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426380"/>
    <n v="5209487.93"/>
    <n v="7426380"/>
    <n v="5209487.8999999985"/>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6344000"/>
    <n v="4334626.0600000005"/>
    <n v="6044000"/>
    <n v="4334626.0600000005"/>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2739892"/>
    <n v="176534.14"/>
    <n v="2739892"/>
    <n v="105967.07"/>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360000"/>
    <n v="0"/>
    <n v="360000"/>
    <n v="0"/>
  </r>
  <r>
    <s v="2023"/>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n v="5000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8200000"/>
    <n v="6270902.0599999996"/>
    <n v="8773000"/>
    <n v="6270902.0599999996"/>
  </r>
  <r>
    <s v="2023"/>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1500000"/>
    <n v="907955.77"/>
    <n v="1008000"/>
    <n v="907955.77"/>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500000"/>
    <n v="2693628.98"/>
    <n v="6552100"/>
    <n v="2129822.5399999996"/>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9300000"/>
    <n v="6815464.6200000001"/>
    <n v="18348988.689999998"/>
    <n v="5836350.6199999992"/>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5459495"/>
    <n v="2856924.17"/>
    <n v="5703495"/>
    <n v="1003421.38"/>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600000"/>
    <n v="650530.77"/>
    <n v="993100"/>
    <n v="368628.87"/>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400000"/>
    <n v="290625.40000000002"/>
    <n v="899400"/>
    <n v="110116.08"/>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75787.27"/>
    <n v="1093000"/>
    <n v="75787.27"/>
  </r>
  <r>
    <s v="2023"/>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51299.35"/>
    <n v="200000"/>
    <n v="51299.35"/>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600000"/>
    <n v="104035.88"/>
    <n v="2600000"/>
    <n v="94117.98000000001"/>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600000"/>
    <n v="48696.34"/>
    <n v="602000"/>
    <n v="48696.34"/>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804000"/>
    <n v="4687297.2"/>
    <n v="7104000"/>
    <n v="4687297.1999999993"/>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300000"/>
    <n v="1220753.8900000001"/>
    <n v="7558011.3100000005"/>
    <n v="1220753.8900000001"/>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40561865"/>
    <n v="28540313.600000001"/>
    <n v="40619740"/>
    <n v="28482439.490000002"/>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14544270"/>
    <n v="8797025"/>
    <n v="14486395"/>
    <n v="8797025"/>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5534424"/>
    <n v="4308790.6100000003"/>
    <n v="5534424"/>
    <n v="4308789.6100000003"/>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5760000"/>
    <n v="3346504.5"/>
    <n v="5760000"/>
    <n v="3346504.5"/>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6 - CENTRO DE OPERACIONES DE EMERGENCIAS (COE)"/>
    <x v="2"/>
    <x v="3"/>
    <x v="7"/>
    <s v="2.2 - CONTRATACIÓN DE SERVICIOS"/>
    <s v="2.2.5 - ALQUILERES Y RENTAS"/>
    <s v="N"/>
    <s v="00 - N/A"/>
    <s v="10 - FONDO GENERAL"/>
    <s v="(en blanco)"/>
    <s v="99 - MULTIPROVINCIAL"/>
    <n v="200000"/>
    <n v="0"/>
    <n v="360000"/>
    <n v="0"/>
  </r>
  <r>
    <s v="2023"/>
    <x v="0"/>
    <x v="0"/>
    <x v="0"/>
    <x v="0"/>
    <s v="2 - Poder Ejecutivo"/>
    <s v="0201 - PRESIDENCIA DE LA REPÚBLICA"/>
    <s v="0006 - CENTRO DE OPERACIONES DE EMERGENCIAS (COE)"/>
    <x v="2"/>
    <x v="3"/>
    <x v="7"/>
    <s v="2.2 - CONTRATACIÓN DE SERVICIOS"/>
    <s v="2.2.6 - SEGUROS"/>
    <s v="N"/>
    <s v="00 - N/A"/>
    <s v="10 - FONDO GENERAL"/>
    <s v="(en blanco)"/>
    <s v="99 - MULTIPROVINCIAL"/>
    <n v="1140000"/>
    <n v="451503.94"/>
    <n v="1140000"/>
    <n v="451503.94"/>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400000"/>
    <n v="30024.87"/>
    <n v="813214"/>
    <n v="30024.87"/>
  </r>
  <r>
    <s v="2023"/>
    <x v="0"/>
    <x v="0"/>
    <x v="0"/>
    <x v="0"/>
    <s v="2 - Poder Ejecutivo"/>
    <s v="0201 - PRESIDENCIA DE LA REPÚBLICA"/>
    <s v="0006 - CENTRO DE OPERACIONES DE EMERGENCIAS (COE)"/>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x v="2"/>
    <x v="3"/>
    <x v="7"/>
    <s v="2.2 - CONTRATACIÓN DE SERVICIOS"/>
    <s v="2.2.9 - OTRAS CONTRATACIONES DE SERVICIOS"/>
    <s v="N"/>
    <s v="00 - N/A"/>
    <s v="10 - FONDO GENERAL"/>
    <s v="(en blanco)"/>
    <s v="99 - MULTIPROVINCIAL"/>
    <n v="0"/>
    <n v="113221"/>
    <n v="127400"/>
    <n v="0"/>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7620000"/>
    <n v="11865943.919999998"/>
    <n v="18235750"/>
    <n v="11865943.920000002"/>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7529999"/>
    <n v="8456942"/>
    <n v="13954999"/>
    <n v="8456942"/>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300000"/>
    <n v="48144"/>
    <n v="250000"/>
    <n v="48144"/>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900000"/>
    <n v="0"/>
    <n v="10500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2838000"/>
    <n v="2162884.61"/>
    <n v="2838000"/>
    <n v="2162884.6100000003"/>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736128"/>
    <n v="4147522.18"/>
    <n v="7714191.2999999998"/>
    <n v="3873877.75"/>
  </r>
  <r>
    <s v="2023"/>
    <x v="0"/>
    <x v="0"/>
    <x v="0"/>
    <x v="0"/>
    <s v="2 - Poder Ejecutivo"/>
    <s v="0201 - PRESIDENCIA DE LA REPÚBLICA"/>
    <s v="0007 - PROGRAMA SUPÉRATE"/>
    <x v="1"/>
    <x v="2"/>
    <x v="4"/>
    <s v="2.1 - REMUNERACIONES Y CONTRIBUCIONES"/>
    <s v="2.1.1 - REMUNERACIONES"/>
    <s v="N"/>
    <s v="00 - N/A"/>
    <s v="10 - FONDO GENERAL"/>
    <s v="(en blanco)"/>
    <s v="99 - MULTIPROVINCIAL"/>
    <n v="1135466842"/>
    <n v="1463142883.9400003"/>
    <n v="2214689194.4499998"/>
    <n v="1458885102.4900002"/>
  </r>
  <r>
    <s v="2023"/>
    <x v="0"/>
    <x v="0"/>
    <x v="0"/>
    <x v="0"/>
    <s v="2 - Poder Ejecutivo"/>
    <s v="0201 - PRESIDENCIA DE LA REPÚBLICA"/>
    <s v="0007 - PROGRAMA SUPÉRATE"/>
    <x v="1"/>
    <x v="2"/>
    <x v="4"/>
    <s v="2.1 - REMUNERACIONES Y CONTRIBUCIONES"/>
    <s v="2.1.2 - SOBRESUELDOS"/>
    <s v="N"/>
    <s v="00 - N/A"/>
    <s v="10 - FONDO GENERAL"/>
    <s v="(en blanco)"/>
    <s v="99 - MULTIPROVINCIAL"/>
    <n v="243583158"/>
    <n v="121541923.71000001"/>
    <n v="259467365.65000001"/>
    <n v="120764217.01000002"/>
  </r>
  <r>
    <s v="2023"/>
    <x v="0"/>
    <x v="0"/>
    <x v="0"/>
    <x v="0"/>
    <s v="2 - Poder Ejecutivo"/>
    <s v="0201 - PRESIDENCIA DE LA REPÚBLICA"/>
    <s v="0007 - PROGRAMA SUPÉRATE"/>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159627661"/>
    <n v="207995291.15999997"/>
    <n v="310205429.42000002"/>
    <n v="207491491.98999998"/>
  </r>
  <r>
    <s v="2023"/>
    <x v="0"/>
    <x v="0"/>
    <x v="0"/>
    <x v="0"/>
    <s v="2 - Poder Ejecutivo"/>
    <s v="0201 - PRESIDENCIA DE LA REPÚBLICA"/>
    <s v="0007 - PROGRAMA SUPÉRATE"/>
    <x v="1"/>
    <x v="2"/>
    <x v="4"/>
    <s v="2.2 - CONTRATACIÓN DE SERVICIOS"/>
    <s v="2.2.1 - SERVICIOS BÁSICOS"/>
    <s v="N"/>
    <s v="00 - N/A"/>
    <s v="10 - FONDO GENERAL"/>
    <s v="(en blanco)"/>
    <s v="99 - MULTIPROVINCIAL"/>
    <n v="173085792"/>
    <n v="104457703.95"/>
    <n v="145779261.87"/>
    <n v="104457703.95"/>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2800000"/>
    <n v="21507029.720000003"/>
    <n v="22500000"/>
    <n v="14864270.720000001"/>
  </r>
  <r>
    <s v="2023"/>
    <x v="0"/>
    <x v="0"/>
    <x v="0"/>
    <x v="0"/>
    <s v="2 - Poder Ejecutivo"/>
    <s v="0201 - PRESIDENCIA DE LA REPÚBLICA"/>
    <s v="0007 - PROGRAMA SUPÉRATE"/>
    <x v="1"/>
    <x v="2"/>
    <x v="4"/>
    <s v="2.2 - CONTRATACIÓN DE SERVICIOS"/>
    <s v="2.2.3 - VIÁTICOS"/>
    <s v="N"/>
    <s v="00 - N/A"/>
    <s v="10 - FONDO GENERAL"/>
    <s v="(en blanco)"/>
    <s v="99 - MULTIPROVINCIAL"/>
    <n v="37100000"/>
    <n v="21258220.07"/>
    <n v="64800000"/>
    <n v="21258220.069999997"/>
  </r>
  <r>
    <s v="2023"/>
    <x v="0"/>
    <x v="0"/>
    <x v="0"/>
    <x v="0"/>
    <s v="2 - Poder Ejecutivo"/>
    <s v="0201 - PRESIDENCIA DE LA REPÚBLICA"/>
    <s v="0007 - PROGRAMA SUPÉRATE"/>
    <x v="1"/>
    <x v="2"/>
    <x v="4"/>
    <s v="2.2 - CONTRATACIÓN DE SERVICIOS"/>
    <s v="2.2.4 - TRANSPORTE Y ALMACENAJE"/>
    <s v="N"/>
    <s v="00 - N/A"/>
    <s v="10 - FONDO GENERAL"/>
    <s v="(en blanco)"/>
    <s v="99 - MULTIPROVINCIAL"/>
    <n v="720000"/>
    <n v="715000"/>
    <n v="720000"/>
    <n v="715000"/>
  </r>
  <r>
    <s v="2023"/>
    <x v="0"/>
    <x v="0"/>
    <x v="0"/>
    <x v="0"/>
    <s v="2 - Poder Ejecutivo"/>
    <s v="0201 - PRESIDENCIA DE LA REPÚBLICA"/>
    <s v="0007 - PROGRAMA SUPÉRATE"/>
    <x v="1"/>
    <x v="2"/>
    <x v="4"/>
    <s v="2.2 - CONTRATACIÓN DE SERVICIOS"/>
    <s v="2.2.5 - ALQUILERES Y RENTAS"/>
    <s v="N"/>
    <s v="00 - N/A"/>
    <s v="10 - FONDO GENERAL"/>
    <s v="(en blanco)"/>
    <s v="99 - MULTIPROVINCIAL"/>
    <n v="52100000"/>
    <n v="72217218.649999976"/>
    <n v="89805485.030000001"/>
    <n v="44354932.210000008"/>
  </r>
  <r>
    <s v="2023"/>
    <x v="0"/>
    <x v="0"/>
    <x v="0"/>
    <x v="0"/>
    <s v="2 - Poder Ejecutivo"/>
    <s v="0201 - PRESIDENCIA DE LA REPÚBLICA"/>
    <s v="0007 - PROGRAMA SUPÉRATE"/>
    <x v="1"/>
    <x v="2"/>
    <x v="4"/>
    <s v="2.2 - CONTRATACIÓN DE SERVICIOS"/>
    <s v="2.2.6 - SEGUROS"/>
    <s v="N"/>
    <s v="00 - N/A"/>
    <s v="10 - FONDO GENERAL"/>
    <s v="(en blanco)"/>
    <s v="99 - MULTIPROVINCIAL"/>
    <n v="26036764"/>
    <n v="26140429.09"/>
    <n v="35042550.129999995"/>
    <n v="26140429.09"/>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1200000"/>
    <n v="20100604.919999998"/>
    <n v="20816529.41"/>
    <n v="14457735.290000003"/>
  </r>
  <r>
    <s v="2023"/>
    <x v="0"/>
    <x v="0"/>
    <x v="0"/>
    <x v="0"/>
    <s v="2 - Poder Ejecutivo"/>
    <s v="0201 - PRESIDENCIA DE LA REPÚBLICA"/>
    <s v="0007 - PROGRAMA SUPÉRATE"/>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219714339"/>
    <n v="148204255.75"/>
    <n v="228459130.82999998"/>
    <n v="142190396.63"/>
  </r>
  <r>
    <s v="2023"/>
    <x v="0"/>
    <x v="0"/>
    <x v="0"/>
    <x v="0"/>
    <s v="2 - Poder Ejecutivo"/>
    <s v="0201 - PRESIDENCIA DE LA REPÚBLICA"/>
    <s v="0007 - PROGRAMA SUPÉRATE"/>
    <x v="1"/>
    <x v="2"/>
    <x v="4"/>
    <s v="2.2 - CONTRATACIÓN DE SERVICIOS"/>
    <s v="2.2.8 - OTROS SERVICIOS NO INCLUIDOS EN CONCEPTOS ANTERIORES"/>
    <s v="N"/>
    <s v="00 - N/A"/>
    <s v="60 - CREDITO EXTERNO"/>
    <s v="(en blanco)"/>
    <s v="99 - MULTIPROVINCIAL"/>
    <n v="0"/>
    <n v="12745873.479999999"/>
    <n v="12745873.960000001"/>
    <n v="12745873.479999999"/>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4950000"/>
    <n v="9431764.0199999996"/>
    <n v="16575500"/>
    <n v="4656254.6000000006"/>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34500000"/>
    <n v="29136431.16"/>
    <n v="40067835.149999999"/>
    <n v="25117586.079999998"/>
  </r>
  <r>
    <s v="2023"/>
    <x v="0"/>
    <x v="0"/>
    <x v="0"/>
    <x v="0"/>
    <s v="2 - Poder Ejecutivo"/>
    <s v="0201 - PRESIDENCIA DE LA REPÚBLICA"/>
    <s v="0007 - PROGRAMA SUPÉRATE"/>
    <x v="1"/>
    <x v="2"/>
    <x v="4"/>
    <s v="2.3 - MATERIALES Y SUMINISTROS"/>
    <s v="2.3.2 - TEXTILES Y VESTUARIOS"/>
    <s v="N"/>
    <s v="00 - N/A"/>
    <s v="10 - FONDO GENERAL"/>
    <s v="(en blanco)"/>
    <s v="99 - MULTIPROVINCIAL"/>
    <n v="1667316"/>
    <n v="1078626.9099999999"/>
    <n v="1496391"/>
    <n v="966054.91000000015"/>
  </r>
  <r>
    <s v="2023"/>
    <x v="0"/>
    <x v="0"/>
    <x v="0"/>
    <x v="0"/>
    <s v="2 - Poder Ejecutivo"/>
    <s v="0201 - PRESIDENCIA DE LA REPÚBLICA"/>
    <s v="0007 - PROGRAMA SUPÉRATE"/>
    <x v="1"/>
    <x v="2"/>
    <x v="4"/>
    <s v="2.3 - MATERIALES Y SUMINISTROS"/>
    <s v="2.3.3 - PAPEL, CARTÓN E IMPRESOS"/>
    <s v="N"/>
    <s v="00 - N/A"/>
    <s v="10 - FONDO GENERAL"/>
    <s v="(en blanco)"/>
    <s v="99 - MULTIPROVINCIAL"/>
    <n v="7300000"/>
    <n v="1865407.72"/>
    <n v="2886345.4"/>
    <n v="1556349.2"/>
  </r>
  <r>
    <s v="2023"/>
    <x v="0"/>
    <x v="0"/>
    <x v="0"/>
    <x v="0"/>
    <s v="2 - Poder Ejecutivo"/>
    <s v="0201 - PRESIDENCIA DE LA REPÚBLICA"/>
    <s v="0007 - PROGRAMA SUPÉRATE"/>
    <x v="1"/>
    <x v="2"/>
    <x v="4"/>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x v="1"/>
    <x v="2"/>
    <x v="4"/>
    <s v="2.3 - MATERIALES Y SUMINISTROS"/>
    <s v="2.3.4 - PRODUCTOS FARMACÉUTICOS"/>
    <s v="N"/>
    <s v="00 - N/A"/>
    <s v="10 - FONDO GENERAL"/>
    <s v="(en blanco)"/>
    <s v="99 - MULTIPROVINCIAL"/>
    <n v="120000"/>
    <n v="2100000"/>
    <n v="5159843.6899999995"/>
    <n v="1500954.71"/>
  </r>
  <r>
    <s v="2023"/>
    <x v="0"/>
    <x v="0"/>
    <x v="0"/>
    <x v="0"/>
    <s v="2 - Poder Ejecutivo"/>
    <s v="0201 - PRESIDENCIA DE LA REPÚBLICA"/>
    <s v="0007 - PROGRAMA SUPÉRATE"/>
    <x v="1"/>
    <x v="2"/>
    <x v="4"/>
    <s v="2.3 - MATERIALES Y SUMINISTROS"/>
    <s v="2.3.5 - CUERO, CAUCHO Y PLÁSTICO"/>
    <s v="N"/>
    <s v="00 - N/A"/>
    <s v="10 - FONDO GENERAL"/>
    <s v="(en blanco)"/>
    <s v="99 - MULTIPROVINCIAL"/>
    <n v="2750000"/>
    <n v="1233832.5399999998"/>
    <n v="1347950.2000000002"/>
    <n v="951201.30000000016"/>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16550000"/>
    <n v="1038506.7999999998"/>
    <n v="3900731.8099999996"/>
    <n v="1038506.7999999999"/>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7150000"/>
    <n v="51722992.149999991"/>
    <n v="106346240"/>
    <n v="46332212.739999995"/>
  </r>
  <r>
    <s v="2023"/>
    <x v="0"/>
    <x v="0"/>
    <x v="0"/>
    <x v="0"/>
    <s v="2 - Poder Ejecutivo"/>
    <s v="0201 - PRESIDENCIA DE LA REPÚBLICA"/>
    <s v="0007 - PROGRAMA SUPÉRATE"/>
    <x v="1"/>
    <x v="2"/>
    <x v="4"/>
    <s v="2.3 - MATERIALES Y SUMINISTROS"/>
    <s v="2.3.9 - PRODUCTOS Y ÚTILES VARIOS"/>
    <s v="N"/>
    <s v="00 - N/A"/>
    <s v="10 - FONDO GENERAL"/>
    <s v="(en blanco)"/>
    <s v="99 - MULTIPROVINCIAL"/>
    <n v="7200000"/>
    <n v="7217494.6800000006"/>
    <n v="16125694.630000001"/>
    <n v="5120123.9400000004"/>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21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29000000"/>
    <n v="206458182.67000005"/>
    <n v="260600000"/>
    <n v="158634801.17000002"/>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44000000"/>
    <n v="24903162.829999998"/>
    <n v="50000000"/>
    <n v="22785162.829999998"/>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32500000"/>
    <n v="30449292.449999999"/>
    <n v="36934100"/>
    <n v="23211880.699999999"/>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33500000"/>
    <n v="26015270.219999999"/>
    <n v="33650000"/>
    <n v="26015270.219999988"/>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4500000"/>
    <n v="1559802.1400000001"/>
    <n v="25000000"/>
    <n v="1383418.0999999999"/>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8500000"/>
    <n v="14158131.960000001"/>
    <n v="68205625"/>
    <n v="14158131.960000001"/>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1075762.05"/>
    <n v="2965000"/>
    <n v="1041443.05"/>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25000000"/>
    <n v="11201177.129999997"/>
    <n v="54514000"/>
    <n v="5623055.169999999"/>
  </r>
  <r>
    <s v="2023"/>
    <x v="0"/>
    <x v="0"/>
    <x v="0"/>
    <x v="0"/>
    <s v="2 - Poder Ejecutivo"/>
    <s v="0201 - PRESIDENCIA DE LA REPÚBLICA"/>
    <s v="0008 - ADMINISTRADORA DE SUBSIDIOS SOCIALES"/>
    <x v="1"/>
    <x v="2"/>
    <x v="4"/>
    <s v="2.2 - CONTRATACIÓN DE SERVICIOS"/>
    <s v="2.2.6 - SEGUROS"/>
    <s v="N"/>
    <s v="00 - N/A"/>
    <s v="10 - FONDO GENERAL"/>
    <s v="(en blanco)"/>
    <s v="99 - MULTIPROVINCIAL"/>
    <n v="7000000"/>
    <n v="4649803.17"/>
    <n v="7000000"/>
    <n v="4649803.17"/>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6000000"/>
    <n v="2964196.63"/>
    <n v="20399000"/>
    <n v="1469665.4"/>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0728260"/>
    <n v="5626213.2999999998"/>
    <n v="47452111"/>
    <n v="4585708.9099999992"/>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5000000"/>
    <n v="1394976.25"/>
    <n v="11195000"/>
    <n v="670989.42000000016"/>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4500000"/>
    <n v="961672.47"/>
    <n v="4400000"/>
    <n v="758992.19000000006"/>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50000"/>
    <n v="308618.28999999998"/>
    <n v="863500"/>
    <n v="304673.76"/>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400000"/>
    <n v="2013752.44"/>
    <n v="3596050"/>
    <n v="1531624.5199999996"/>
  </r>
  <r>
    <s v="2023"/>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0"/>
    <n v="5668.6"/>
    <n v="6000"/>
    <n v="5668.55"/>
  </r>
  <r>
    <s v="2023"/>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16000.8"/>
    <n v="109530"/>
    <n v="16000.8"/>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10000000"/>
    <n v="6691625.8899999997"/>
    <n v="14258240"/>
    <n v="5141625.8899999997"/>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10250000"/>
    <n v="3896278.2800000007"/>
    <n v="12178226"/>
    <n v="2247927.3400000003"/>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35209000"/>
    <n v="131436314.72999999"/>
    <n v="148185845.18000001"/>
    <n v="95391638.75999999"/>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27956000"/>
    <n v="11808654.050000001"/>
    <n v="28501805"/>
    <n v="11161801.029999999"/>
  </r>
  <r>
    <s v="2023"/>
    <x v="0"/>
    <x v="0"/>
    <x v="0"/>
    <x v="0"/>
    <s v="2 - Poder Ejecutivo"/>
    <s v="0201 - PRESIDENCIA DE LA REPÚBLICA"/>
    <s v="0008 - DIRECCION GENERAL DE ETICA E INTEGRIDAD GUBERNAMENTAL"/>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20986572"/>
    <n v="18059999.999999989"/>
    <n v="22463921.82"/>
    <n v="14279541.210000006"/>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8613000"/>
    <n v="5216088.830000001"/>
    <n v="8573000"/>
    <n v="5216088.830000001"/>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4635072"/>
    <n v="3895010.0700000003"/>
    <n v="5745072"/>
    <n v="1754572.5200000003"/>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3943348"/>
    <n v="643042.08000000007"/>
    <n v="3943348"/>
    <n v="621042.08000000007"/>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607704"/>
    <n v="278330.93"/>
    <n v="2497704"/>
    <n v="278330.93"/>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4625272"/>
    <n v="2459180.4199999995"/>
    <n v="4750272"/>
    <n v="862484.91999999969"/>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2850000"/>
    <n v="1685535.9100000001"/>
    <n v="2450000"/>
    <n v="1685535.9"/>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724000"/>
    <n v="1277076.31"/>
    <n v="2674000"/>
    <n v="905416"/>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7920653"/>
    <n v="14260247.99"/>
    <n v="23185653"/>
    <n v="14075899.15"/>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9341310"/>
    <n v="5983559.290000001"/>
    <n v="7491310"/>
    <n v="4083221.0300000003"/>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1630000"/>
    <n v="615764.35"/>
    <n v="1255000"/>
    <n v="484144.35"/>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400000"/>
    <n v="150361.5"/>
    <n v="470000"/>
    <n v="73189.5"/>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86000"/>
    <n v="92475.42"/>
    <n v="306000"/>
    <n v="92475.42"/>
  </r>
  <r>
    <s v="2023"/>
    <x v="0"/>
    <x v="0"/>
    <x v="0"/>
    <x v="0"/>
    <s v="2 - Poder Ejecutivo"/>
    <s v="0201 - PRESIDENCIA DE LA REPÚBLICA"/>
    <s v="0008 - DIRECCION GENERAL DE ETICA E INTEGRIDAD GUBERNAMENTAL"/>
    <x v="0"/>
    <x v="1"/>
    <x v="1"/>
    <s v="2.3 - MATERIALES Y SUMINISTROS"/>
    <s v="2.3.4 - PRODUCTOS FARMACÉUTICOS"/>
    <s v="N"/>
    <s v="00 - N/A"/>
    <s v="10 - FONDO GENERAL"/>
    <s v="(en blanco)"/>
    <s v="99 - MULTIPROVINCIAL"/>
    <n v="100000"/>
    <n v="79725.109999999986"/>
    <n v="160000"/>
    <n v="79725.11"/>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484000"/>
    <n v="0"/>
    <n v="484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6614979"/>
    <n v="2606800"/>
    <n v="6577595"/>
    <n v="260680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9290500"/>
    <n v="1897356.9999999998"/>
    <n v="3764884"/>
    <n v="535176.03"/>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51878500"/>
    <n v="250527160.57999998"/>
    <n v="364776434"/>
    <n v="250526760.57999998"/>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9816000"/>
    <n v="2787426"/>
    <n v="5855855"/>
    <n v="2787426"/>
  </r>
  <r>
    <s v="2023"/>
    <x v="0"/>
    <x v="0"/>
    <x v="0"/>
    <x v="0"/>
    <s v="2 - Poder Ejecutivo"/>
    <s v="0201 - PRESIDENCIA DE LA REPÚBLICA"/>
    <s v="0009 - COMISIÓN PRESIDENCIAL DE APOYO AL DESARROLLO PROVINCIAL"/>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48135049"/>
    <n v="38056139.289999992"/>
    <n v="50910838.560000002"/>
    <n v="38056139.289999992"/>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7370000"/>
    <n v="6056338.2999999989"/>
    <n v="7370000"/>
    <n v="6056338.2999999998"/>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721000"/>
    <n v="9090024.0300000012"/>
    <n v="14721000"/>
    <n v="8850024.0300000012"/>
  </r>
  <r>
    <s v="2023"/>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200000"/>
    <n v="4624975"/>
    <n v="8200000"/>
    <n v="0"/>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3000000"/>
    <n v="0"/>
    <n v="15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6970000"/>
    <n v="6370834.6399999987"/>
    <n v="8470000"/>
    <n v="4865769.71"/>
  </r>
  <r>
    <s v="2023"/>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5000000"/>
    <n v="859372.01"/>
    <n v="5000000"/>
    <n v="859372"/>
  </r>
  <r>
    <s v="2023"/>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33817372"/>
    <n v="10767994.699999999"/>
    <n v="25203793.439999998"/>
    <n v="10767994.699999999"/>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4450000"/>
    <n v="643250.56999999995"/>
    <n v="5850000"/>
    <n v="450108.17"/>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666212896"/>
    <n v="614573957.22000003"/>
    <n v="855546331.88"/>
    <n v="569646391.6500001"/>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60000000"/>
    <n v="10878118.75"/>
    <n v="51591528.960000001"/>
    <n v="10878118.75"/>
  </r>
  <r>
    <s v="2023"/>
    <x v="0"/>
    <x v="0"/>
    <x v="0"/>
    <x v="0"/>
    <s v="2 - Poder Ejecutivo"/>
    <s v="0201 - PRESIDENCIA DE LA REPÚBLICA"/>
    <s v="0009 - DIRECCIÓN GENERAL DE PROYECTOS ESTRATÉGICOS Y ESPECIALES DE LA PRESIDENCIA DE LA REPÚBLICA (PROPEEP)"/>
    <x v="0"/>
    <x v="0"/>
    <x v="2"/>
    <s v="2.1 - REMUNERACIONES Y CONTRIBUCIONES"/>
    <s v="2.1.3 - DIETAS Y GASTOS DE REPRESENTACIÓN"/>
    <s v="N"/>
    <s v="00 - N/A"/>
    <s v="10 - FONDO GENERAL"/>
    <s v="(en blanco)"/>
    <s v="99 - MULTIPROVINCIAL"/>
    <n v="0"/>
    <n v="0"/>
    <n v="61500"/>
    <n v="0"/>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213805420"/>
    <n v="98506045.50999999"/>
    <n v="124034567.95999999"/>
    <n v="92020658.199999988"/>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21586215"/>
    <n v="12236810.800000001"/>
    <n v="21586215"/>
    <n v="12236810.800000001"/>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93600"/>
    <n v="1351563.7000000002"/>
    <n v="14793387.810000001"/>
    <n v="651562.72"/>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17376782"/>
    <n v="31226782"/>
    <n v="35176782"/>
    <n v="28663500.600000001"/>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50 - CRÉDITO INTERNO"/>
    <s v="(en blanco)"/>
    <s v="99 - MULTIPROVINCIAL"/>
    <n v="0"/>
    <n v="0"/>
    <n v="15000000"/>
    <n v="0"/>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897600"/>
    <n v="1256088.8600000001"/>
    <n v="1853600"/>
    <n v="1256088.8600000001"/>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7106102"/>
    <n v="12175366.34"/>
    <n v="25336494.609999999"/>
    <n v="9570366.3400000017"/>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50 - CRÉDITO INTERNO"/>
    <s v="(en blanco)"/>
    <s v="99 - MULTIPROVINCIAL"/>
    <n v="0"/>
    <n v="0"/>
    <n v="16050000"/>
    <n v="0"/>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1079892"/>
    <n v="12781976.039999999"/>
    <n v="20704892"/>
    <n v="12781976.040000001"/>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0987502"/>
    <n v="3549762.8200000003"/>
    <n v="13054442.65"/>
    <n v="1565730.8900000001"/>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94139481"/>
    <n v="52775736.549999997"/>
    <n v="151211027.28"/>
    <n v="48892193.269999996"/>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50 - CRÉDITO INTERNO"/>
    <s v="(en blanco)"/>
    <s v="99 - MULTIPROVINCIAL"/>
    <n v="0"/>
    <n v="0"/>
    <n v="60350000"/>
    <n v="0"/>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50000000"/>
    <n v="13483685.760000002"/>
    <n v="47786683.430000007"/>
    <n v="6113906.9700000007"/>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50 - CRÉDITO INTERNO"/>
    <s v="(en blanco)"/>
    <s v="99 - MULTIPROVINCIAL"/>
    <n v="0"/>
    <n v="0"/>
    <n v="2500000"/>
    <n v="0"/>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44609800"/>
    <n v="70133304.560000002"/>
    <n v="101872466.98"/>
    <n v="54758660.920000002"/>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50 - CRÉDITO INTERNO"/>
    <s v="(en blanco)"/>
    <s v="99 - MULTIPROVINCIAL"/>
    <n v="0"/>
    <n v="50000000"/>
    <n v="66900000"/>
    <n v="0"/>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454848"/>
    <n v="383581.52999999997"/>
    <n v="5845157.1900000004"/>
    <n v="383581.53"/>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50 - CRÉDITO INTERNO"/>
    <s v="(en blanco)"/>
    <s v="99 - MULTIPROVINCIAL"/>
    <n v="0"/>
    <n v="0"/>
    <n v="1100000"/>
    <n v="0"/>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050641"/>
    <n v="706119.74"/>
    <n v="1599066"/>
    <n v="430843.44"/>
  </r>
  <r>
    <s v="2023"/>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80000"/>
    <n v="10600774.5"/>
    <n v="16391344.670000002"/>
    <n v="0"/>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146400"/>
    <n v="2733857.44"/>
    <n v="4339951.62"/>
    <n v="1834605.52"/>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50 - CRÉDITO INTERNO"/>
    <s v="(en blanco)"/>
    <s v="99 - MULTIPROVINCIAL"/>
    <n v="0"/>
    <n v="0"/>
    <n v="1500000"/>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326280"/>
    <n v="210990.27000000002"/>
    <n v="550420"/>
    <n v="210990.27000000002"/>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74491703"/>
    <n v="32151453.160000004"/>
    <n v="70760527.960000008"/>
    <n v="20007048.460000001"/>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5521100"/>
    <n v="20310471.209999997"/>
    <n v="26580800"/>
    <n v="18863112.760000002"/>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6399713"/>
    <n v="17920183.829999994"/>
    <n v="26399713"/>
    <n v="17920183.82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12485827"/>
    <n v="7699242.6000000015"/>
    <n v="12485827"/>
    <n v="7699242.6000000015"/>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11916263"/>
    <n v="7274558.6100000003"/>
    <n v="11916263"/>
    <n v="7274558.6100000003"/>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9973362"/>
    <n v="12837332.880000001"/>
    <n v="19973362"/>
    <n v="12837332.879999999"/>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11711379"/>
    <n v="7485565.3299999982"/>
    <n v="11889067.050000001"/>
    <n v="7485565.330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11671071"/>
    <n v="7159473.540000001"/>
    <n v="11671071"/>
    <n v="7159473.54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33270325"/>
    <n v="21022149.619999997"/>
    <n v="33323822.949999999"/>
    <n v="21022149.619999994"/>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341426936"/>
    <n v="247326857.71999988"/>
    <n v="384901193"/>
    <n v="247326857.71999991"/>
  </r>
  <r>
    <s v="2023"/>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57000"/>
    <n v="192121.19999999998"/>
    <n v="257000"/>
    <n v="192121.19999999998"/>
  </r>
  <r>
    <s v="2023"/>
    <x v="0"/>
    <x v="0"/>
    <x v="0"/>
    <x v="0"/>
    <s v="2 - Poder Ejecutivo"/>
    <s v="0201 - PRESIDENCIA DE LA REPÚBLICA"/>
    <s v="0010 - CONSEJO NACIONAL DE LA PERSONA ENVEJECIENTE"/>
    <x v="1"/>
    <x v="2"/>
    <x v="4"/>
    <s v="2.1 - REMUNERACIONES Y CONTRIBUCIONES"/>
    <s v="2.1.2 - SOBRESUELDOS"/>
    <s v="N"/>
    <s v="00 - N/A"/>
    <s v="10 - FONDO GENERAL"/>
    <s v="(en blanco)"/>
    <s v="13 - LA VEGA"/>
    <n v="126523"/>
    <n v="93211.38"/>
    <n v="126523"/>
    <n v="93211.38"/>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6534546"/>
    <n v="4554836.9100000011"/>
    <n v="6113000"/>
    <n v="4554836.9100000011"/>
  </r>
  <r>
    <s v="2023"/>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41481.199999999997"/>
    <n v="150000"/>
    <n v="33647.5999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3703324"/>
    <n v="2736565.7000000007"/>
    <n v="3703324"/>
    <n v="2736565.7"/>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750040"/>
    <n v="1177214.3099999998"/>
    <n v="1750040"/>
    <n v="1177214.30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681843"/>
    <n v="1111139.58"/>
    <n v="1681843"/>
    <n v="1111139.5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812632"/>
    <n v="1962676.7899999991"/>
    <n v="2812632"/>
    <n v="1962676.78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652925"/>
    <n v="1116729.2899999998"/>
    <n v="1652925"/>
    <n v="1116729.28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647237"/>
    <n v="1092285.5999999999"/>
    <n v="1647237"/>
    <n v="1092285.59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4694958"/>
    <n v="3207886.4199999995"/>
    <n v="4694958"/>
    <n v="3207886.41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47218499"/>
    <n v="37083175.100000009"/>
    <n v="52935489"/>
    <n v="37083175.100000009"/>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17590784"/>
    <n v="10125023.470000001"/>
    <n v="17690784"/>
    <n v="10125023.470000001"/>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2430000"/>
    <n v="2425483.3899999997"/>
    <n v="3230000"/>
    <n v="1554396.86"/>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2000000"/>
    <n v="1418182.44"/>
    <n v="2880000"/>
    <n v="1418182.44"/>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1200000"/>
    <n v="280690.75"/>
    <n v="600000"/>
    <n v="280690.75"/>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3805784"/>
    <n v="12539750.109999999"/>
    <n v="16205784"/>
    <n v="6944179.0200000005"/>
  </r>
  <r>
    <s v="2023"/>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0"/>
    <n v="370000"/>
    <n v="0"/>
  </r>
  <r>
    <s v="2023"/>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22 - SAN JUAN"/>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32 - SANTO DOMINGO"/>
    <n v="389476"/>
    <n v="0"/>
    <n v="389476"/>
    <n v="0"/>
  </r>
  <r>
    <s v="2023"/>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2650000"/>
    <n v="5100000"/>
    <n v="7540083"/>
    <n v="1888629.6800000002"/>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5915000"/>
    <n v="4495583.49"/>
    <n v="6865000"/>
    <n v="3717031.1"/>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3000000"/>
    <n v="5708662"/>
    <n v="9820000"/>
    <n v="3985541.499999999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25787015.890000001"/>
    <n v="25830066"/>
    <n v="21412108.090000004"/>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787581.95000000019"/>
    <n v="10312344"/>
    <n v="787581.9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10312344"/>
    <n v="10312344"/>
    <n v="7862005.0899999999"/>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12463022"/>
    <n v="14545440"/>
    <n v="3118504"/>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10312344"/>
    <n v="10312344"/>
    <n v="9398313.2999999989"/>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5594400"/>
    <n v="559440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11034208"/>
    <n v="2622786"/>
    <n v="11034208"/>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8200000"/>
    <n v="7735404.0599999996"/>
    <n v="8200000"/>
    <n v="7092433.5200000005"/>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820000"/>
    <n v="947738.71"/>
    <n v="1320000"/>
    <n v="267399.8"/>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346000"/>
    <n v="234004.09"/>
    <n v="1280805"/>
    <n v="33158"/>
  </r>
  <r>
    <s v="2023"/>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5031600"/>
    <n v="5040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917823.8"/>
    <n v="2787120"/>
    <n v="45054.13"/>
  </r>
  <r>
    <s v="2023"/>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2787120"/>
    <n v="2787120"/>
    <n v="2058486.86"/>
  </r>
  <r>
    <s v="2023"/>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2620800"/>
    <n v="2620800"/>
    <n v="805957.8"/>
  </r>
  <r>
    <s v="2023"/>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1512000"/>
    <n v="1512000"/>
    <n v="1512000"/>
  </r>
  <r>
    <s v="2023"/>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2000000"/>
    <n v="2000000"/>
    <n v="1858777.21"/>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520000"/>
    <n v="692601"/>
    <n v="1520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342000"/>
    <n v="99830.36"/>
    <n v="331000"/>
    <n v="99830.3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886025"/>
    <n v="886025"/>
    <n v="886025"/>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73836"/>
    <n v="73800"/>
    <n v="73836"/>
    <n v="7380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8966015"/>
    <n v="8244352.8700000001"/>
    <n v="8530515"/>
    <n v="8033014.8700000001"/>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6560000"/>
    <n v="2851728.58"/>
    <n v="24221695"/>
    <n v="2649043.7300000004"/>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3510000"/>
    <n v="3068763.27"/>
    <n v="3510000"/>
    <n v="2258763.27"/>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540000"/>
    <n v="270000"/>
    <n v="540000"/>
    <n v="27000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485516"/>
    <n v="455516.31"/>
    <n v="485411"/>
    <n v="333488.64000000001"/>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2730000"/>
    <n v="3260000"/>
    <n v="3530000"/>
    <n v="2263666.62"/>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420000"/>
    <n v="140888.88"/>
    <n v="350888.88"/>
    <n v="140888.88"/>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384655"/>
    <n v="498290.64999999997"/>
    <n v="498290.65"/>
    <n v="345951.27"/>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5070000"/>
    <n v="4650000"/>
    <n v="5070000"/>
    <n v="3480000"/>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780000"/>
    <n v="378333.33"/>
    <n v="768333.33000000007"/>
    <n v="378333.33"/>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698439"/>
    <n v="696926.97"/>
    <n v="713588.03"/>
    <n v="521346.63000000012"/>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51611625"/>
    <n v="46446148.050000004"/>
    <n v="51220958.789999992"/>
    <n v="34719473.049999997"/>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9036306"/>
    <n v="4497625"/>
    <n v="8707750"/>
    <n v="4347625"/>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6983557"/>
    <n v="6846634.6300000008"/>
    <n v="6854877.3200000003"/>
    <n v="5101656.6699999971"/>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3666000"/>
    <n v="3666000"/>
    <n v="3666000"/>
    <n v="2562717.5699999994"/>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360000"/>
    <n v="436446.98"/>
    <n v="590711.28"/>
    <n v="436446.98"/>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20000"/>
    <n v="293496.59999999998"/>
    <n v="293536.59999999998"/>
    <n v="293496.59999999998"/>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12960000"/>
    <n v="12465656.75"/>
    <n v="12960000"/>
    <n v="9302755.7700000014"/>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820500"/>
    <n v="4645098.8899999997"/>
    <n v="4820500"/>
    <n v="3122911.74"/>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790600"/>
    <n v="335271"/>
    <n v="733000"/>
    <n v="335271.00000000006"/>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859500"/>
    <n v="2883839.76"/>
    <n v="3138425"/>
    <n v="2693859.76"/>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5100000"/>
    <n v="2996434.0999999996"/>
    <n v="5100000"/>
    <n v="2338731.6"/>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180000"/>
    <n v="81234.44"/>
    <n v="180000"/>
    <n v="81234.44"/>
  </r>
  <r>
    <s v="2023"/>
    <x v="0"/>
    <x v="0"/>
    <x v="0"/>
    <x v="0"/>
    <s v="2 - Poder Ejecutivo"/>
    <s v="0201 - PRESIDENCIA DE LA REPÚBLICA"/>
    <s v="0010 - CONSEJO NACIONAL PARA EL CAMBIO CLIMÁTICO Y MECANISMO DE DESARROLLO LIMPIO"/>
    <x v="2"/>
    <x v="3"/>
    <x v="10"/>
    <s v="2.3 - MATERIALES Y SUMINISTROS"/>
    <s v="2.3.2 - TEXTILES Y VESTUARIOS"/>
    <s v="N"/>
    <s v="00 - N/A"/>
    <s v="10 - FONDO GENERAL"/>
    <s v="(en blanco)"/>
    <s v="99 - MULTIPROVINCIAL"/>
    <n v="120000"/>
    <n v="91753.44"/>
    <n v="120000"/>
    <n v="0"/>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161340"/>
    <n v="88897.659999999989"/>
    <n v="161340"/>
    <n v="88897.659999999989"/>
  </r>
  <r>
    <s v="2023"/>
    <x v="0"/>
    <x v="0"/>
    <x v="0"/>
    <x v="0"/>
    <s v="2 - Poder Ejecutivo"/>
    <s v="0201 - PRESIDENCIA DE LA REPÚBLICA"/>
    <s v="0010 - CONSEJO NACIONAL PARA EL CAMBIO CLIMÁTICO Y MECANISMO DE DESARROLLO LIMPIO"/>
    <x v="2"/>
    <x v="3"/>
    <x v="10"/>
    <s v="2.3 - MATERIALES Y SUMINISTROS"/>
    <s v="2.3.5 - CUERO, CAUCHO Y PLÁSTICO"/>
    <s v="N"/>
    <s v="00 - N/A"/>
    <s v="10 - FONDO GENERAL"/>
    <s v="(en blanco)"/>
    <s v="99 - MULTIPROVINCIAL"/>
    <n v="0"/>
    <n v="0"/>
    <n v="3681.6"/>
    <n v="0"/>
  </r>
  <r>
    <s v="2023"/>
    <x v="0"/>
    <x v="0"/>
    <x v="0"/>
    <x v="0"/>
    <s v="2 - Poder Ejecutivo"/>
    <s v="0201 - PRESIDENCIA DE LA REPÚBLICA"/>
    <s v="0010 - CONSEJO NACIONAL PARA EL CAMBIO CLIMÁTICO Y MECANISMO DE DESARROLLO LIMPIO"/>
    <x v="2"/>
    <x v="3"/>
    <x v="10"/>
    <s v="2.3 - MATERIALES Y SUMINISTROS"/>
    <s v="2.3.6 - PRODUCTOS DE MINERALES, METÁLICOS Y NO METÁLICOS"/>
    <s v="N"/>
    <s v="00 - N/A"/>
    <s v="10 - FONDO GENERAL"/>
    <s v="(en blanco)"/>
    <s v="99 - MULTIPROVINCIAL"/>
    <n v="0"/>
    <n v="0"/>
    <n v="5286.4"/>
    <n v="0"/>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3290000"/>
    <n v="3240000"/>
    <n v="3290000"/>
    <n v="194400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552443"/>
    <n v="484005.65"/>
    <n v="817902.12000000034"/>
    <n v="484005.65000000008"/>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29651800"/>
    <n v="255435367.84999999"/>
    <n v="257075810"/>
    <n v="170302029.50999996"/>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4511660"/>
    <n v="15146883.15"/>
    <n v="48752430"/>
    <n v="12743216.48"/>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2021383"/>
    <n v="35876166.25"/>
    <n v="35892412.380000003"/>
    <n v="25599541.870000005"/>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2059188"/>
    <n v="9959133.5200000014"/>
    <n v="10572842.17"/>
    <n v="6096004.7199999997"/>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909750"/>
    <n v="2680914.06"/>
    <n v="4082583.53"/>
    <n v="1638674.4600000002"/>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43824678"/>
    <n v="17982273.960000001"/>
    <n v="25996000"/>
    <n v="17982273.960000001"/>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325000"/>
    <n v="287417"/>
    <n v="669000"/>
    <n v="287417"/>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15590982"/>
    <n v="28824800.319999997"/>
    <n v="30487355.539999999"/>
    <n v="17802824.949999999"/>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4898304"/>
    <n v="2921807.64"/>
    <n v="6199300"/>
    <n v="2921807.64"/>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4446174"/>
    <n v="3932418.4499999997"/>
    <n v="6799075.7300000004"/>
    <n v="2786543.89"/>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91396147"/>
    <n v="80782822.739999995"/>
    <n v="128226170.95"/>
    <n v="66218849.979999989"/>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28286250"/>
    <n v="12212855.139999999"/>
    <n v="23457005.269999996"/>
    <n v="1397372.0400000003"/>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3057000"/>
    <n v="2195083.61"/>
    <n v="3094500"/>
    <n v="1236581.7199999997"/>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750520"/>
    <n v="3299176.4000000004"/>
    <n v="3396649"/>
    <n v="974316.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5940625"/>
    <n v="2195020"/>
    <n v="3917205.3"/>
    <n v="1994892"/>
  </r>
  <r>
    <s v="2023"/>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0"/>
    <n v="36393.919999999998"/>
    <n v="50000"/>
    <n v="36393.919999999998"/>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581140"/>
    <n v="98385.89"/>
    <n v="471640"/>
    <n v="98385.89"/>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3006875"/>
    <n v="161929.29999999999"/>
    <n v="1897000"/>
    <n v="161929.29999999999"/>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20043000"/>
    <n v="8197235.5200000005"/>
    <n v="18371580"/>
    <n v="5714433.2800000003"/>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25487881"/>
    <n v="10699621.179999998"/>
    <n v="25272755.77"/>
    <n v="9100304.2300000004"/>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20943330"/>
    <n v="73434964.86999999"/>
    <n v="121869648"/>
    <n v="73434964.869999975"/>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35747241"/>
    <n v="23193520.389999993"/>
    <n v="33053274"/>
    <n v="23193520.389999993"/>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16349831"/>
    <n v="10966109.210000001"/>
    <n v="16700168"/>
    <n v="10966109.210000003"/>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9278785"/>
    <n v="7440224.129999999"/>
    <n v="9278785"/>
    <n v="7440224.129999999"/>
  </r>
  <r>
    <s v="2023"/>
    <x v="0"/>
    <x v="0"/>
    <x v="0"/>
    <x v="0"/>
    <s v="2 - Poder Ejecutivo"/>
    <s v="0201 - PRESIDENCIA DE LA REPÚBLICA"/>
    <s v="0012 - CONSEJO NACIONAL DE DROGAS"/>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x v="0"/>
    <x v="1"/>
    <x v="11"/>
    <s v="2.2 - CONTRATACIÓN DE SERVICIOS"/>
    <s v="2.2.5 - ALQUILERES Y RENTAS"/>
    <s v="N"/>
    <s v="00 - N/A"/>
    <s v="10 - FONDO GENERAL"/>
    <s v="(en blanco)"/>
    <s v="99 - MULTIPROVINCIAL"/>
    <n v="732000"/>
    <n v="627000"/>
    <n v="732000"/>
    <n v="472000"/>
  </r>
  <r>
    <s v="2023"/>
    <x v="0"/>
    <x v="0"/>
    <x v="0"/>
    <x v="0"/>
    <s v="2 - Poder Ejecutivo"/>
    <s v="0201 - PRESIDENCIA DE LA REPÚBLICA"/>
    <s v="0012 - CONSEJO NACIONAL DE DROGAS"/>
    <x v="0"/>
    <x v="1"/>
    <x v="11"/>
    <s v="2.2 - CONTRATACIÓN DE SERVICIOS"/>
    <s v="2.2.6 - SEGUROS"/>
    <s v="N"/>
    <s v="00 - N/A"/>
    <s v="10 - FONDO GENERAL"/>
    <s v="(en blanco)"/>
    <s v="99 - MULTIPROVINCIAL"/>
    <n v="741000"/>
    <n v="1017325.36"/>
    <n v="1262620"/>
    <n v="1017325.36"/>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180000"/>
    <n v="415265.52"/>
    <n v="745000"/>
    <n v="415265.52"/>
  </r>
  <r>
    <s v="2023"/>
    <x v="0"/>
    <x v="0"/>
    <x v="0"/>
    <x v="0"/>
    <s v="2 - Poder Ejecutivo"/>
    <s v="0201 - PRESIDENCIA DE LA REPÚBLICA"/>
    <s v="0012 - CONSEJO NACIONAL DE DROGAS"/>
    <x v="0"/>
    <x v="1"/>
    <x v="11"/>
    <s v="2.2 - CONTRATACIÓN DE SERVICIOS"/>
    <s v="2.2.8 - OTROS SERVICIOS NO INCLUIDOS EN CONCEPTOS ANTERIORES"/>
    <s v="N"/>
    <s v="00 - N/A"/>
    <s v="10 - FONDO GENERAL"/>
    <s v="(en blanco)"/>
    <s v="99 - MULTIPROVINCIAL"/>
    <n v="0"/>
    <n v="708000"/>
    <n v="708000"/>
    <n v="472000"/>
  </r>
  <r>
    <s v="2023"/>
    <x v="0"/>
    <x v="0"/>
    <x v="0"/>
    <x v="0"/>
    <s v="2 - Poder Ejecutivo"/>
    <s v="0201 - PRESIDENCIA DE LA REPÚBLICA"/>
    <s v="0012 - CONSEJO NACIONAL DE DROGAS"/>
    <x v="0"/>
    <x v="1"/>
    <x v="11"/>
    <s v="2.2 - CONTRATACIÓN DE SERVICIOS"/>
    <s v="2.2.9 - OTRAS CONTRATACIONES DE SERVICIOS"/>
    <s v="N"/>
    <s v="00 - N/A"/>
    <s v="10 - FONDO GENERAL"/>
    <s v="(en blanco)"/>
    <s v="99 - MULTIPROVINCIAL"/>
    <n v="109784"/>
    <n v="77467"/>
    <n v="109784"/>
    <n v="77467"/>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160184"/>
    <n v="164447.78"/>
    <n v="336182"/>
    <n v="164447.78"/>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0"/>
    <n v="44132"/>
    <n v="0"/>
  </r>
  <r>
    <s v="2023"/>
    <x v="0"/>
    <x v="0"/>
    <x v="0"/>
    <x v="0"/>
    <s v="2 - Poder Ejecutivo"/>
    <s v="0201 - PRESIDENCIA DE LA REPÚBLICA"/>
    <s v="0012 - CONSEJO NACIONAL DE DROGAS"/>
    <x v="0"/>
    <x v="1"/>
    <x v="11"/>
    <s v="2.3 - MATERIALES Y SUMINISTROS"/>
    <s v="2.3.7 - COMBUSTIBLES, LUBRICANTES, PRODUCTOS QUÍMICOS Y CONEXOS"/>
    <s v="N"/>
    <s v="00 - N/A"/>
    <s v="10 - FONDO GENERAL"/>
    <s v="(en blanco)"/>
    <s v="99 - MULTIPROVINCIAL"/>
    <n v="4212000"/>
    <n v="4212000"/>
    <n v="4212000"/>
    <n v="315900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176882"/>
    <n v="10204750"/>
    <n v="176882"/>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2073360"/>
    <n v="1507745.77"/>
    <n v="2253672"/>
    <n v="1507745.77"/>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317017"/>
    <n v="201711.78"/>
    <n v="317017"/>
    <n v="201711.78"/>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736041110"/>
    <n v="381042959.23000002"/>
    <n v="736041110"/>
    <n v="380916212.22999996"/>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135314090"/>
    <n v="53281725.090000004"/>
    <n v="135314090"/>
    <n v="52937495.790000007"/>
  </r>
  <r>
    <s v="2023"/>
    <x v="0"/>
    <x v="0"/>
    <x v="0"/>
    <x v="0"/>
    <s v="2 - Poder Ejecutivo"/>
    <s v="0201 - PRESIDENCIA DE LA REPÚBLICA"/>
    <s v="0014 - COMEDORES ECONOMICOS DEL ESTADO"/>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83569935"/>
    <n v="56700515.499999985"/>
    <n v="83569935"/>
    <n v="56683126.419999987"/>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43100000"/>
    <n v="23426055.389999997"/>
    <n v="43583623"/>
    <n v="23426055.389999997"/>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10000000"/>
    <n v="199184.26"/>
    <n v="5015000"/>
    <n v="25907.160000000003"/>
  </r>
  <r>
    <s v="2023"/>
    <x v="0"/>
    <x v="0"/>
    <x v="0"/>
    <x v="0"/>
    <s v="2 - Poder Ejecutivo"/>
    <s v="0201 - PRESIDENCIA DE LA REPÚBLICA"/>
    <s v="0014 - COMEDORES ECONOMICOS DEL ESTADO"/>
    <x v="1"/>
    <x v="2"/>
    <x v="4"/>
    <s v="2.2 - CONTRATACIÓN DE SERVICIOS"/>
    <s v="2.2.2 - PUBLICIDAD, IMPRESIÓN Y ENCUADERNACIÓN"/>
    <s v="N"/>
    <s v="00 - N/A"/>
    <s v="20 - FONDOS CON DESTINO ESPECÍFICO"/>
    <s v="(en blanco)"/>
    <s v="99 - MULTIPROVINCIAL"/>
    <n v="0"/>
    <n v="1019079.0399999999"/>
    <n v="2000000"/>
    <n v="533891.04"/>
  </r>
  <r>
    <s v="2023"/>
    <x v="0"/>
    <x v="0"/>
    <x v="0"/>
    <x v="0"/>
    <s v="2 - Poder Ejecutivo"/>
    <s v="0201 - PRESIDENCIA DE LA REPÚBLICA"/>
    <s v="0014 - COMEDORES ECONOMICOS DEL ESTADO"/>
    <x v="1"/>
    <x v="2"/>
    <x v="4"/>
    <s v="2.2 - CONTRATACIÓN DE SERVICIOS"/>
    <s v="2.2.3 - VIÁTICOS"/>
    <s v="N"/>
    <s v="00 - N/A"/>
    <s v="10 - FONDO GENERAL"/>
    <s v="(en blanco)"/>
    <s v="99 - MULTIPROVINCIAL"/>
    <n v="25000000"/>
    <n v="19966014.25"/>
    <n v="40000000"/>
    <n v="19810141.259999998"/>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4700000"/>
    <n v="570600"/>
    <n v="4074484.44"/>
    <n v="57060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26499999"/>
    <n v="18352618"/>
    <n v="27099999"/>
    <n v="9367999.9800000004"/>
  </r>
  <r>
    <s v="2023"/>
    <x v="0"/>
    <x v="0"/>
    <x v="0"/>
    <x v="0"/>
    <s v="2 - Poder Ejecutivo"/>
    <s v="0201 - PRESIDENCIA DE LA REPÚBLICA"/>
    <s v="0014 - COMEDORES ECONOMICOS DEL ESTADO"/>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x v="1"/>
    <x v="2"/>
    <x v="4"/>
    <s v="2.2 - CONTRATACIÓN DE SERVICIOS"/>
    <s v="2.2.6 - SEGUROS"/>
    <s v="N"/>
    <s v="00 - N/A"/>
    <s v="10 - FONDO GENERAL"/>
    <s v="(en blanco)"/>
    <s v="99 - MULTIPROVINCIAL"/>
    <n v="6000000"/>
    <n v="2787013.4299999997"/>
    <n v="6000000"/>
    <n v="2787013.4299999997"/>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1600000"/>
    <n v="1665010.2300000002"/>
    <n v="16959064.850000001"/>
    <n v="664386.9"/>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5000000"/>
    <n v="108529756.69"/>
    <n v="125945501"/>
    <n v="37052766.699999996"/>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250000"/>
    <n v="2980888.6799999997"/>
    <n v="16527627.98"/>
    <n v="2962888.6799999997"/>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350402543"/>
    <n v="1182673258.2200003"/>
    <n v="1387023588.75"/>
    <n v="530291945.5"/>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1388860250"/>
    <n v="1240710582.5400002"/>
    <n v="1374322334"/>
    <n v="730740402.04000008"/>
  </r>
  <r>
    <s v="2023"/>
    <x v="0"/>
    <x v="0"/>
    <x v="0"/>
    <x v="0"/>
    <s v="2 - Poder Ejecutivo"/>
    <s v="0201 - PRESIDENCIA DE LA REPÚBLICA"/>
    <s v="0014 - COMEDORES ECONOMICOS DEL ESTADO"/>
    <x v="1"/>
    <x v="2"/>
    <x v="4"/>
    <s v="2.3 - MATERIALES Y SUMINISTROS"/>
    <s v="2.3.1 - ALIMENTOS Y PRODUCTOS AGROFORESTALES"/>
    <s v="N"/>
    <s v="00 - N/A"/>
    <s v="50 - CRÉDITO INTERNO"/>
    <s v="(en blanco)"/>
    <s v="99 - MULTIPROVINCIAL"/>
    <n v="0"/>
    <n v="0"/>
    <n v="319550000"/>
    <n v="0"/>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3650000"/>
    <n v="1580"/>
    <n v="3455000"/>
    <n v="1580"/>
  </r>
  <r>
    <s v="2023"/>
    <x v="0"/>
    <x v="0"/>
    <x v="0"/>
    <x v="0"/>
    <s v="2 - Poder Ejecutivo"/>
    <s v="0201 - PRESIDENCIA DE LA REPÚBLICA"/>
    <s v="0014 - COMEDORES ECONOMICOS DEL ESTADO"/>
    <x v="1"/>
    <x v="2"/>
    <x v="4"/>
    <s v="2.3 - MATERIALES Y SUMINISTROS"/>
    <s v="2.3.2 - TEXTILES Y VESTUARIOS"/>
    <s v="N"/>
    <s v="00 - N/A"/>
    <s v="20 - FONDOS CON DESTINO ESPECÍFICO"/>
    <s v="(en blanco)"/>
    <s v="99 - MULTIPROVINCIAL"/>
    <n v="0"/>
    <n v="99356"/>
    <n v="150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10000000"/>
    <n v="3260113.34"/>
    <n v="9094059"/>
    <n v="2045889.48"/>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4500000"/>
    <n v="1060050.05"/>
    <n v="3365332"/>
    <n v="115050"/>
  </r>
  <r>
    <s v="2023"/>
    <x v="0"/>
    <x v="0"/>
    <x v="0"/>
    <x v="0"/>
    <s v="2 - Poder Ejecutivo"/>
    <s v="0201 - PRESIDENCIA DE LA REPÚBLICA"/>
    <s v="0014 - COMEDORES ECONOMICOS DEL ESTADO"/>
    <x v="1"/>
    <x v="2"/>
    <x v="4"/>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14050000"/>
    <n v="845797.29999999993"/>
    <n v="5069000"/>
    <n v="642066.23"/>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000000"/>
    <n v="6725290.6200000001"/>
    <n v="26925000"/>
    <n v="2229349.7400000002"/>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7450000"/>
    <n v="1094343.3600000001"/>
    <n v="15712100"/>
    <n v="1086106.6000000001"/>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31772.32"/>
    <n v="62260"/>
    <n v="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84000000"/>
    <n v="46508203.610000007"/>
    <n v="85873605"/>
    <n v="27293788.510000002"/>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5753610.1200000001"/>
    <n v="8780000"/>
    <n v="391956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58000000"/>
    <n v="94673593.950000003"/>
    <n v="134054356.97999999"/>
    <n v="34371531.229999997"/>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76120084"/>
    <n v="29779913.920000002"/>
    <n v="34853908"/>
    <n v="18412084.710000001"/>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6145080"/>
    <n v="49543959.579999998"/>
    <n v="56145080"/>
    <n v="33088559.579999998"/>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264325"/>
    <n v="17632600"/>
    <n v="22264325"/>
    <n v="13013100"/>
  </r>
  <r>
    <s v="2023"/>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7727868"/>
    <n v="7433303.8799999999"/>
    <n v="7727868"/>
    <n v="4962487.72"/>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739799"/>
    <n v="1041958.2600000001"/>
    <n v="1739799"/>
    <n v="1041658.26"/>
  </r>
  <r>
    <s v="2023"/>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372000"/>
    <n v="164727.5"/>
    <n v="372000"/>
    <n v="164727.5"/>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572000"/>
    <n v="579495.98"/>
    <n v="580000"/>
    <n v="471070.70000000007"/>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412000"/>
    <n v="186814.43"/>
    <n v="404000"/>
    <n v="99548.85"/>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12000"/>
    <n v="158760"/>
    <n v="223305.66999999998"/>
    <n v="0"/>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113271.75"/>
    <n v="350177"/>
    <n v="113271.75"/>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29286"/>
    <n v="124937.67"/>
    <n v="379286"/>
    <n v="124937.67"/>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310000"/>
    <n v="3776"/>
    <n v="280000"/>
    <n v="3776"/>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8000"/>
    <n v="86923.64"/>
    <n v="164200"/>
    <n v="86923.64"/>
  </r>
  <r>
    <s v="2023"/>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10000"/>
    <n v="1755000"/>
    <n v="3510000"/>
    <n v="175500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544600"/>
    <n v="183350.81"/>
    <n v="206917.33"/>
    <n v="183350.81000000003"/>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11822892"/>
    <n v="93490872.879999995"/>
    <n v="111822892"/>
    <n v="65038140.409999967"/>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2862300"/>
    <n v="2582680.6"/>
    <n v="2862300"/>
    <n v="2122680.6"/>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3369980"/>
    <n v="13067185.640000001"/>
    <n v="13369980"/>
    <n v="9098828.370000001"/>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7200000"/>
    <n v="5234962.6599999992"/>
    <n v="7200000"/>
    <n v="5234962.6599999992"/>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100000"/>
    <n v="675905.78"/>
    <n v="1100000"/>
    <n v="675905.67999999993"/>
  </r>
  <r>
    <s v="2023"/>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3000000"/>
    <n v="3000000"/>
    <n v="1709302.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95000"/>
    <n v="199035"/>
    <n v="253000"/>
    <n v="199035"/>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6570000"/>
    <n v="5107255.4399999995"/>
    <n v="6570000"/>
    <n v="3782727.1500000004"/>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2004000"/>
    <n v="1596094.88"/>
    <n v="1596095"/>
    <n v="1386847.21"/>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4140000"/>
    <n v="1084840.42"/>
    <n v="1906343"/>
    <n v="1063145.68"/>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436662"/>
    <n v="1252149.3400000001"/>
    <n v="2436662"/>
    <n v="1072149.3400000001"/>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1600000"/>
    <n v="2365039.4299999997"/>
    <n v="2726300"/>
    <n v="1209038.27"/>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400000"/>
    <n v="2420605.73"/>
    <n v="2518000"/>
    <n v="2332049.0299999998"/>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205000"/>
    <n v="838411.41999999993"/>
    <n v="1127000"/>
    <n v="838411.41999999993"/>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880000"/>
    <n v="375477.75"/>
    <n v="682000"/>
    <n v="168433.41999999998"/>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150000"/>
    <n v="2723829.56"/>
    <n v="3176000"/>
    <n v="2678829.56"/>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850000"/>
    <n v="606014.12"/>
    <n v="850000"/>
    <n v="508678.51999999996"/>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375000"/>
    <n v="1542587.34"/>
    <n v="2275000"/>
    <n v="1428702.3700000003"/>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5006784"/>
    <n v="11171652.239999998"/>
    <n v="14680784"/>
    <n v="10201970.68"/>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4760000"/>
    <n v="4067866.2199999997"/>
    <n v="5519562"/>
    <n v="3802432.0900000003"/>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34865058"/>
    <n v="90188410.950000003"/>
    <n v="132806452"/>
    <n v="90188410.950000033"/>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520000"/>
    <n v="2747070.29"/>
    <n v="3458816"/>
    <n v="2747070.29"/>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8355434"/>
    <n v="13617172.029999999"/>
    <n v="18475224"/>
    <n v="13617172.030000003"/>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8102913"/>
    <n v="4466792.4900000012"/>
    <n v="8102913"/>
    <n v="4466792.4900000012"/>
  </r>
  <r>
    <s v="2023"/>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155240"/>
    <n v="0"/>
    <n v="155240"/>
    <n v="0"/>
  </r>
  <r>
    <s v="2023"/>
    <x v="0"/>
    <x v="0"/>
    <x v="0"/>
    <x v="0"/>
    <s v="2 - Poder Ejecutivo"/>
    <s v="0201 - PRESIDENCIA DE LA REPÚBLICA"/>
    <s v="0016 - DIRECCION GENERAL DE DESARROLLO FRONTERIZO"/>
    <x v="1"/>
    <x v="2"/>
    <x v="4"/>
    <s v="2.2 - CONTRATACIÓN DE SERVICIOS"/>
    <s v="2.2.3 - VIÁTICOS"/>
    <s v="N"/>
    <s v="00 - N/A"/>
    <s v="10 - FONDO GENERAL"/>
    <s v="(en blanco)"/>
    <s v="99 - MULTIPROVINCIAL"/>
    <n v="3000000"/>
    <n v="2093850"/>
    <n v="3000000"/>
    <n v="209385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508560"/>
    <n v="4252960"/>
    <n v="4396960"/>
    <n v="3160340"/>
  </r>
  <r>
    <s v="2023"/>
    <x v="0"/>
    <x v="0"/>
    <x v="0"/>
    <x v="0"/>
    <s v="2 - Poder Ejecutivo"/>
    <s v="0201 - PRESIDENCIA DE LA REPÚBLICA"/>
    <s v="0016 - DIRECCION GENERAL DE DESARROLLO FRONTERIZO"/>
    <x v="1"/>
    <x v="2"/>
    <x v="4"/>
    <s v="2.2 - CONTRATACIÓN DE SERVICIOS"/>
    <s v="2.2.6 - SEGUROS"/>
    <s v="N"/>
    <s v="00 - N/A"/>
    <s v="10 - FONDO GENERAL"/>
    <s v="(en blanco)"/>
    <s v="99 - MULTIPROVINCIAL"/>
    <n v="4632021"/>
    <n v="2488466.77"/>
    <n v="3099509"/>
    <n v="2488466.77"/>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3054000"/>
    <n v="3225964.78"/>
    <n v="3486378"/>
    <n v="2821998.8600000003"/>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595000"/>
    <n v="5079431.7"/>
    <n v="7415958"/>
    <n v="5000000"/>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595200"/>
    <n v="567816"/>
    <n v="776200"/>
    <n v="567816"/>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2269200"/>
    <n v="652604.38"/>
    <n v="1221971"/>
    <n v="652604.38"/>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981720"/>
    <n v="326594.5"/>
    <n v="469130"/>
    <n v="204464.5"/>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50820"/>
    <n v="0"/>
    <n v="10020"/>
    <n v="0"/>
  </r>
  <r>
    <s v="2023"/>
    <x v="0"/>
    <x v="0"/>
    <x v="0"/>
    <x v="0"/>
    <s v="2 - Poder Ejecutivo"/>
    <s v="0201 - PRESIDENCIA DE LA REPÚBLICA"/>
    <s v="0016 - DIRECCION GENERAL DE DESARROLLO FRONTERIZO"/>
    <x v="1"/>
    <x v="2"/>
    <x v="4"/>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4061814"/>
    <n v="1408920"/>
    <n v="4440966"/>
    <n v="140892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159310"/>
    <n v="684501.54999999993"/>
    <n v="788338"/>
    <n v="684501.55"/>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6120010"/>
    <n v="12286617.609999999"/>
    <n v="16447880"/>
    <n v="8536617.6099999994"/>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2515551"/>
    <n v="814148.74"/>
    <n v="2107854"/>
    <n v="814148.74"/>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14409037"/>
    <n v="14324066.610000001"/>
    <n v="16196434.51"/>
    <n v="1089440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4174705"/>
    <n v="1640863.63"/>
    <n v="3230510.69"/>
    <n v="1243187.3799999999"/>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1679417"/>
    <n v="1929522.7"/>
    <n v="2021513.8"/>
    <n v="1468944.0500000003"/>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265200"/>
    <n v="755708.09999999986"/>
    <n v="1369600"/>
    <n v="755707.66999999993"/>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23198000"/>
    <n v="16305652.210000001"/>
    <n v="20962700"/>
    <n v="12550144.130000003"/>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1900000"/>
    <n v="489100"/>
    <n v="1200000"/>
    <n v="48910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260389"/>
    <n v="0"/>
    <n v="11000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6750000"/>
    <n v="6649257.9699999997"/>
    <n v="6976795"/>
    <n v="3830532.47"/>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700000"/>
    <n v="1093839.17"/>
    <n v="1700000"/>
    <n v="1093839.1700000002"/>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400000"/>
    <n v="321994.39"/>
    <n v="473205"/>
    <n v="321994.39"/>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3470000"/>
    <n v="2957760"/>
    <n v="3660000"/>
    <n v="2957760"/>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700000"/>
    <n v="1867850.7899999998"/>
    <n v="2584270"/>
    <n v="1544896.58"/>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900000"/>
    <n v="701638.22"/>
    <n v="900000"/>
    <n v="497968.19999999995"/>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2020000"/>
    <n v="1040760.01"/>
    <n v="5211997"/>
    <n v="104076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360000"/>
    <n v="91717.63"/>
    <n v="1155722"/>
    <n v="86244.4"/>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50000"/>
    <n v="64000"/>
    <n v="102000"/>
    <n v="6400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30000"/>
    <n v="1500000"/>
    <n v="1962000"/>
    <n v="112500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5470000"/>
    <n v="131515.73000000001"/>
    <n v="320000"/>
    <n v="96034.61"/>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30350365"/>
    <n v="25961044.91"/>
    <n v="31043771.780000001"/>
    <n v="19369711.580000002"/>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10135618"/>
    <n v="6253297.2300000004"/>
    <n v="9442211.2200000007"/>
    <n v="4936947.22"/>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4571699"/>
    <n v="3958071.9700000007"/>
    <n v="4571699"/>
    <n v="2801498.0300000012"/>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2881000"/>
    <n v="2244000"/>
    <n v="2881000"/>
    <n v="1343581.0299999998"/>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690000"/>
    <n v="1128760.6400000001"/>
    <n v="1800000"/>
    <n v="1018896.9"/>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1593222"/>
    <n v="1308012"/>
    <n v="1343222"/>
    <n v="836030.5"/>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12000"/>
    <n v="455119.4"/>
    <n v="744302.13"/>
    <n v="455119.4"/>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9315127"/>
    <n v="7873982.0700000003"/>
    <n v="8891127"/>
    <n v="5442712.3199999994"/>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4761600"/>
    <n v="2912946.94"/>
    <n v="4761600"/>
    <n v="2912946.7399999998"/>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3050000"/>
    <n v="1784514.85"/>
    <n v="3072380"/>
    <n v="1784514.85"/>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6895992"/>
    <n v="9360508.4300000016"/>
    <n v="10559192"/>
    <n v="7257338.9399999995"/>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3900000"/>
    <n v="256534.44"/>
    <n v="4446117.87"/>
    <n v="106535.2"/>
  </r>
  <r>
    <s v="2023"/>
    <x v="0"/>
    <x v="0"/>
    <x v="0"/>
    <x v="0"/>
    <s v="2 - Poder Ejecutivo"/>
    <s v="0201 - PRESIDENCIA DE LA REPÚBLICA"/>
    <s v="0024 - AUTORIDAD NACIONAL DE ASUNTOS MARÍTIMOS (ANAMAR)"/>
    <x v="2"/>
    <x v="7"/>
    <x v="14"/>
    <s v="2.3 - MATERIALES Y SUMINISTROS"/>
    <s v="2.3.1 - ALIMENTOS Y PRODUCTOS AGROFORESTALES"/>
    <s v="N"/>
    <s v="00 - N/A"/>
    <s v="10 - FONDO GENERAL"/>
    <s v="(en blanco)"/>
    <s v="99 - MULTIPROVINCIAL"/>
    <n v="262000"/>
    <n v="96121.52"/>
    <n v="228580"/>
    <n v="96121.52"/>
  </r>
  <r>
    <s v="2023"/>
    <x v="0"/>
    <x v="0"/>
    <x v="0"/>
    <x v="0"/>
    <s v="2 - Poder Ejecutivo"/>
    <s v="0201 - PRESIDENCIA DE LA REPÚBLICA"/>
    <s v="0024 - AUTORIDAD NACIONAL DE ASUNTOS MARÍTIMOS (ANAMAR)"/>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102000"/>
    <n v="53846.939999999995"/>
    <n v="154849.34"/>
    <n v="53846.939999999995"/>
  </r>
  <r>
    <s v="2023"/>
    <x v="0"/>
    <x v="0"/>
    <x v="0"/>
    <x v="0"/>
    <s v="2 - Poder Ejecutivo"/>
    <s v="0201 - PRESIDENCIA DE LA REPÚBLICA"/>
    <s v="0024 - AUTORIDAD NACIONAL DE ASUNTOS MARÍTIMOS (ANAMAR)"/>
    <x v="2"/>
    <x v="7"/>
    <x v="14"/>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205000"/>
    <n v="0"/>
    <n v="216000"/>
    <n v="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3084000"/>
    <n v="2007400"/>
    <n v="3092000"/>
    <n v="160740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8183500"/>
    <n v="312598.11000000004"/>
    <n v="1340350.6600000001"/>
    <n v="208758.11"/>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89378875"/>
    <n v="59176042.220000014"/>
    <n v="150162522.69999999"/>
    <n v="58340208.200000003"/>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42318300"/>
    <n v="34725500"/>
    <n v="38890500"/>
    <n v="26048500"/>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1020000"/>
    <n v="12526771.959999999"/>
    <n v="21331452.300000001"/>
    <n v="8377715.5499999989"/>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3252200"/>
    <n v="1895115.1600000004"/>
    <n v="3252200"/>
    <n v="1895115.1600000004"/>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1000"/>
    <n v="595964.82000000007"/>
    <n v="1279500"/>
    <n v="563211.26"/>
  </r>
  <r>
    <s v="2023"/>
    <x v="0"/>
    <x v="0"/>
    <x v="0"/>
    <x v="0"/>
    <s v="2 - Poder Ejecutivo"/>
    <s v="0201 - PRESIDENCIA DE LA REPÚBLICA"/>
    <s v="0029 - VICE PRESIDENCIA DE LA REPÚBLICA"/>
    <x v="0"/>
    <x v="0"/>
    <x v="2"/>
    <s v="2.2 - CONTRATACIÓN DE SERVICIOS"/>
    <s v="2.2.3 - VIÁTICOS"/>
    <s v="N"/>
    <s v="00 - N/A"/>
    <s v="10 - FONDO GENERAL"/>
    <s v="(en blanco)"/>
    <s v="99 - MULTIPROVINCIAL"/>
    <n v="10000000"/>
    <n v="2451900"/>
    <n v="12868600"/>
    <n v="245190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109530"/>
    <n v="445000"/>
    <n v="10953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1100000"/>
    <n v="6863648.7200000007"/>
    <n v="11905100"/>
    <n v="5415990.7200000007"/>
  </r>
  <r>
    <s v="2023"/>
    <x v="0"/>
    <x v="0"/>
    <x v="0"/>
    <x v="0"/>
    <s v="2 - Poder Ejecutivo"/>
    <s v="0201 - PRESIDENCIA DE LA REPÚBLICA"/>
    <s v="0029 - VICE PRESIDENCIA DE LA REPÚBLICA"/>
    <x v="0"/>
    <x v="0"/>
    <x v="2"/>
    <s v="2.2 - CONTRATACIÓN DE SERVICIOS"/>
    <s v="2.2.6 - SEGUROS"/>
    <s v="N"/>
    <s v="00 - N/A"/>
    <s v="10 - FONDO GENERAL"/>
    <s v="(en blanco)"/>
    <s v="99 - MULTIPROVINCIAL"/>
    <n v="5156000"/>
    <n v="3764563.8899999997"/>
    <n v="5556000"/>
    <n v="3764562.22"/>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4750547.54"/>
    <n v="15263856.4"/>
    <n v="2495022.9499999993"/>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4045000"/>
    <n v="872170.37000000011"/>
    <n v="9172415.5999999996"/>
    <n v="265930.82"/>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2000000"/>
    <n v="12516636.52"/>
    <n v="18797000"/>
    <n v="5939341.2000000002"/>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000"/>
    <n v="1067524.96"/>
    <n v="3760000"/>
    <n v="207604.47999999998"/>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4823800"/>
    <n v="860266.1"/>
    <n v="5792800"/>
    <n v="858614.10000000009"/>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765000"/>
    <n v="45575"/>
    <n v="1122300"/>
    <n v="18600"/>
  </r>
  <r>
    <s v="2023"/>
    <x v="0"/>
    <x v="0"/>
    <x v="0"/>
    <x v="0"/>
    <s v="2 - Poder Ejecutivo"/>
    <s v="0201 - PRESIDENCIA DE LA REPÚBLICA"/>
    <s v="0029 - VICE PRESIDENCIA DE LA REPÚBLICA"/>
    <x v="0"/>
    <x v="0"/>
    <x v="2"/>
    <s v="2.3 - MATERIALES Y SUMINISTROS"/>
    <s v="2.3.4 - PRODUCTOS FARMACÉUTICOS"/>
    <s v="N"/>
    <s v="00 - N/A"/>
    <s v="10 - FONDO GENERAL"/>
    <s v="(en blanco)"/>
    <s v="99 - MULTIPROVINCIAL"/>
    <n v="141345"/>
    <n v="145010.35"/>
    <n v="516045"/>
    <n v="145010.35"/>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20000"/>
    <n v="837336.01"/>
    <n v="959000"/>
    <n v="53336"/>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0000"/>
    <n v="4861.59"/>
    <n v="125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3930000"/>
    <n v="4887455.01"/>
    <n v="13930000"/>
    <n v="4887455"/>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8491375"/>
    <n v="1621746.9"/>
    <n v="6163617"/>
    <n v="851707.72"/>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85281071"/>
    <n v="83807812.889999986"/>
    <n v="88192072"/>
    <n v="58441819.100000001"/>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24152500"/>
    <n v="11469125"/>
    <n v="26383500"/>
    <n v="9726125"/>
  </r>
  <r>
    <s v="2023"/>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1903533"/>
    <n v="11743318.739999996"/>
    <n v="12358210.6"/>
    <n v="8898402.2400000002"/>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3913595"/>
    <n v="3614042.7999999993"/>
    <n v="5169595"/>
    <n v="3614042.7999999993"/>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78207120"/>
    <n v="158710130.02000001"/>
    <n v="178439118.40000001"/>
    <n v="90321247.179999992"/>
  </r>
  <r>
    <s v="2023"/>
    <x v="0"/>
    <x v="0"/>
    <x v="0"/>
    <x v="0"/>
    <s v="2 - Poder Ejecutivo"/>
    <s v="0201 - PRESIDENCIA DE LA REPÚBLICA"/>
    <s v="0031 - DIRECCION DE PRENSA DEL PRESIDENTE"/>
    <x v="0"/>
    <x v="0"/>
    <x v="2"/>
    <s v="2.2 - CONTRATACIÓN DE SERVICIOS"/>
    <s v="2.2.3 - VIÁTICOS"/>
    <s v="N"/>
    <s v="00 - N/A"/>
    <s v="10 - FONDO GENERAL"/>
    <s v="(en blanco)"/>
    <s v="99 - MULTIPROVINCIAL"/>
    <n v="3500000"/>
    <n v="1833483.87"/>
    <n v="3000000"/>
    <n v="1833483.8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130000"/>
    <n v="272059.96999999997"/>
    <n v="610000"/>
    <n v="242599.96999999997"/>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620877"/>
    <n v="4293014.99"/>
    <n v="4919200"/>
    <n v="2864852.24"/>
  </r>
  <r>
    <s v="2023"/>
    <x v="0"/>
    <x v="0"/>
    <x v="0"/>
    <x v="0"/>
    <s v="2 - Poder Ejecutivo"/>
    <s v="0201 - PRESIDENCIA DE LA REPÚBLICA"/>
    <s v="0031 - DIRECCION DE PRENSA DEL PRESIDENTE"/>
    <x v="0"/>
    <x v="0"/>
    <x v="2"/>
    <s v="2.2 - CONTRATACIÓN DE SERVICIOS"/>
    <s v="2.2.6 - SEGUROS"/>
    <s v="N"/>
    <s v="00 - N/A"/>
    <s v="10 - FONDO GENERAL"/>
    <s v="(en blanco)"/>
    <s v="99 - MULTIPROVINCIAL"/>
    <n v="6236400"/>
    <n v="3268138.3599999994"/>
    <n v="4680217.7"/>
    <n v="3268138.3599999994"/>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1700000"/>
    <n v="3154252.7300000004"/>
    <n v="5514200"/>
    <n v="1818741.63"/>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444000"/>
    <n v="397953.14000000007"/>
    <n v="683400"/>
    <n v="251046.14"/>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3200000"/>
    <n v="4725958.4000000013"/>
    <n v="4782400"/>
    <n v="3177268.6"/>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680750"/>
    <n v="309762.09999999998"/>
    <n v="406066.7"/>
    <n v="166712.1"/>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305421.64999999997"/>
    <n v="305451.52999999997"/>
    <n v="283973.97000000003"/>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700000"/>
    <n v="104599.73999999999"/>
    <n v="281000"/>
    <n v="88486.84"/>
  </r>
  <r>
    <s v="2023"/>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0"/>
    <n v="8112.5"/>
    <n v="12000"/>
    <n v="5664"/>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207500"/>
    <n v="483892.73"/>
    <n v="544500"/>
    <n v="208087.66"/>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113135.5"/>
    <n v="114155.49"/>
    <n v="99802.83"/>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696000"/>
    <n v="4532116.83"/>
    <n v="6216000"/>
    <n v="4529228.1900000004"/>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10947596"/>
    <n v="1959227.1899999997"/>
    <n v="2938017.1999999993"/>
    <n v="1176781.3899999999"/>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7024000"/>
    <n v="205714519.41"/>
    <n v="271025329.38999999"/>
    <n v="165563086.08999997"/>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3318000"/>
    <n v="38058016.390000001"/>
    <n v="63651430.170000002"/>
    <n v="31969349.710000001"/>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6389100"/>
    <n v="26999475.129999999"/>
    <n v="36857735.439999998"/>
    <n v="24404673.539999999"/>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8445420"/>
    <n v="12690023.119999997"/>
    <n v="18945420"/>
    <n v="12690023.119999997"/>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1003028000"/>
    <n v="2175103910.79"/>
    <n v="3568944666"/>
    <n v="2175103910.7799997"/>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12000000"/>
    <n v="3607373.2"/>
    <n v="12312966.08"/>
    <n v="3607373.2"/>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367287"/>
    <n v="500618"/>
    <n v="36728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0590000"/>
    <n v="3916322.87"/>
    <n v="10590000"/>
    <n v="2878131.38"/>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2000000"/>
    <n v="9489145.1500000004"/>
    <n v="12000000"/>
    <n v="9489145.1500000004"/>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9587020"/>
    <n v="4037907.29"/>
    <n v="20087020"/>
    <n v="3182066.8799999994"/>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11507396"/>
    <n v="7667577.4699999997"/>
    <n v="100440416.92"/>
    <n v="7601417.469999999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4150000"/>
    <n v="5525750.8799999999"/>
    <n v="5650000"/>
    <n v="2089049.6300000001"/>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8980"/>
    <n v="393614.10000000003"/>
    <n v="578980"/>
    <n v="362954.10000000003"/>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62000"/>
    <n v="43281.22"/>
    <n v="672000"/>
    <n v="43281.22"/>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1557180"/>
    <n v="492174.3"/>
    <n v="1577180"/>
    <n v="490097.5"/>
  </r>
  <r>
    <s v="2023"/>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122750"/>
    <n v="14301.8"/>
    <n v="122750"/>
    <n v="14301.8"/>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536200"/>
    <n v="368584.20999999996"/>
    <n v="666200"/>
    <n v="368584.2"/>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240750"/>
    <n v="42429"/>
    <n v="5240750"/>
    <n v="42429.000000000007"/>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2679420"/>
    <n v="4378804.63"/>
    <n v="12679420"/>
    <n v="4378804.6300000008"/>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8875669"/>
    <n v="1530684.63"/>
    <n v="20875669"/>
    <n v="1427058.9199999997"/>
  </r>
  <r>
    <s v="2023"/>
    <x v="0"/>
    <x v="0"/>
    <x v="0"/>
    <x v="0"/>
    <s v="2 - Poder Ejecutivo"/>
    <s v="0201 - PRESIDENCIA DE LA REPÚBLICA"/>
    <s v="0033 - ECO5RD"/>
    <x v="0"/>
    <x v="0"/>
    <x v="2"/>
    <s v="2.1 - REMUNERACIONES Y CONTRIBUCIONES"/>
    <s v="2.1.1 - REMUNERACIONES"/>
    <s v="N"/>
    <s v="00 - N/A"/>
    <s v="10 - FONDO GENERAL"/>
    <s v="(en blanco)"/>
    <s v="99 - MULTIPROVINCIAL"/>
    <n v="0"/>
    <n v="2975000"/>
    <n v="66770000"/>
    <n v="2190000"/>
  </r>
  <r>
    <s v="2023"/>
    <x v="0"/>
    <x v="0"/>
    <x v="0"/>
    <x v="0"/>
    <s v="2 - Poder Ejecutivo"/>
    <s v="0201 - PRESIDENCIA DE LA REPÚBLICA"/>
    <s v="0033 - ECO5RD"/>
    <x v="0"/>
    <x v="0"/>
    <x v="2"/>
    <s v="2.1 - REMUNERACIONES Y CONTRIBUCIONES"/>
    <s v="2.1.2 - SOBRESUELDOS"/>
    <s v="N"/>
    <s v="00 - N/A"/>
    <s v="10 - FONDO GENERAL"/>
    <s v="(en blanco)"/>
    <s v="99 - MULTIPROVINCIAL"/>
    <n v="0"/>
    <n v="560000"/>
    <n v="11230000"/>
    <n v="420000"/>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448161.1"/>
    <n v="10936800"/>
    <n v="332655.15000000008"/>
  </r>
  <r>
    <s v="2023"/>
    <x v="0"/>
    <x v="0"/>
    <x v="0"/>
    <x v="0"/>
    <s v="2 - Poder Ejecutivo"/>
    <s v="0201 - PRESIDENCIA DE LA REPÚBLICA"/>
    <s v="0033 - ECO5RD"/>
    <x v="0"/>
    <x v="0"/>
    <x v="2"/>
    <s v="2.2 - CONTRATACIÓN DE SERVICIOS"/>
    <s v="2.2.1 - SERVICIOS BÁSICOS"/>
    <s v="N"/>
    <s v="00 - N/A"/>
    <s v="10 - FONDO GENERAL"/>
    <s v="(en blanco)"/>
    <s v="99 - MULTIPROVINCIAL"/>
    <n v="0"/>
    <n v="813.6"/>
    <n v="6600000"/>
    <n v="813.6"/>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1758034.8"/>
    <n v="4210000"/>
    <n v="0"/>
  </r>
  <r>
    <s v="2023"/>
    <x v="0"/>
    <x v="0"/>
    <x v="0"/>
    <x v="0"/>
    <s v="2 - Poder Ejecutivo"/>
    <s v="0201 - PRESIDENCIA DE LA REPÚBLICA"/>
    <s v="0033 - ECO5RD"/>
    <x v="0"/>
    <x v="0"/>
    <x v="2"/>
    <s v="2.2 - CONTRATACIÓN DE SERVICIOS"/>
    <s v="2.2.3 - VIÁTICOS"/>
    <s v="N"/>
    <s v="00 - N/A"/>
    <s v="10 - FONDO GENERAL"/>
    <s v="(en blanco)"/>
    <s v="99 - MULTIPROVINCIAL"/>
    <n v="0"/>
    <n v="0"/>
    <n v="1583300"/>
    <n v="0"/>
  </r>
  <r>
    <s v="2023"/>
    <x v="0"/>
    <x v="0"/>
    <x v="0"/>
    <x v="0"/>
    <s v="2 - Poder Ejecutivo"/>
    <s v="0201 - PRESIDENCIA DE LA REPÚBLICA"/>
    <s v="0033 - ECO5RD"/>
    <x v="0"/>
    <x v="0"/>
    <x v="2"/>
    <s v="2.2 - CONTRATACIÓN DE SERVICIOS"/>
    <s v="2.2.4 - TRANSPORTE Y ALMACENAJE"/>
    <s v="N"/>
    <s v="00 - N/A"/>
    <s v="10 - FONDO GENERAL"/>
    <s v="(en blanco)"/>
    <s v="99 - MULTIPROVINCIAL"/>
    <n v="0"/>
    <n v="0"/>
    <n v="1200000"/>
    <n v="0"/>
  </r>
  <r>
    <s v="2023"/>
    <x v="0"/>
    <x v="0"/>
    <x v="0"/>
    <x v="0"/>
    <s v="2 - Poder Ejecutivo"/>
    <s v="0201 - PRESIDENCIA DE LA REPÚBLICA"/>
    <s v="0033 - ECO5RD"/>
    <x v="0"/>
    <x v="0"/>
    <x v="2"/>
    <s v="2.2 - CONTRATACIÓN DE SERVICIOS"/>
    <s v="2.2.5 - ALQUILERES Y RENTAS"/>
    <s v="N"/>
    <s v="00 - N/A"/>
    <s v="10 - FONDO GENERAL"/>
    <s v="(en blanco)"/>
    <s v="99 - MULTIPROVINCIAL"/>
    <n v="0"/>
    <n v="16000000"/>
    <n v="17200000"/>
    <n v="6327405"/>
  </r>
  <r>
    <s v="2023"/>
    <x v="0"/>
    <x v="0"/>
    <x v="0"/>
    <x v="0"/>
    <s v="2 - Poder Ejecutivo"/>
    <s v="0201 - PRESIDENCIA DE LA REPÚBLICA"/>
    <s v="0033 - ECO5RD"/>
    <x v="0"/>
    <x v="0"/>
    <x v="2"/>
    <s v="2.2 - CONTRATACIÓN DE SERVICIOS"/>
    <s v="2.2.6 - SEGUROS"/>
    <s v="N"/>
    <s v="00 - N/A"/>
    <s v="10 - FONDO GENERAL"/>
    <s v="(en blanco)"/>
    <s v="99 - MULTIPROVINCIAL"/>
    <n v="0"/>
    <n v="0"/>
    <n v="1900000"/>
    <n v="0"/>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n v="9040000"/>
    <n v="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2000000"/>
    <n v="2100000"/>
    <n v="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595000"/>
    <n v="5500000"/>
    <n v="0"/>
  </r>
  <r>
    <s v="2023"/>
    <x v="0"/>
    <x v="0"/>
    <x v="0"/>
    <x v="0"/>
    <s v="2 - Poder Ejecutivo"/>
    <s v="0201 - PRESIDENCIA DE LA REPÚBLICA"/>
    <s v="0033 - ECO5RD"/>
    <x v="0"/>
    <x v="0"/>
    <x v="2"/>
    <s v="2.3 - MATERIALES Y SUMINISTROS"/>
    <s v="2.3.1 - ALIMENTOS Y PRODUCTOS AGROFORESTALES"/>
    <s v="N"/>
    <s v="00 - N/A"/>
    <s v="10 - FONDO GENERAL"/>
    <s v="(en blanco)"/>
    <s v="99 - MULTIPROVINCIAL"/>
    <n v="0"/>
    <n v="192006.3"/>
    <n v="2170000"/>
    <n v="0"/>
  </r>
  <r>
    <s v="2023"/>
    <x v="0"/>
    <x v="0"/>
    <x v="0"/>
    <x v="0"/>
    <s v="2 - Poder Ejecutivo"/>
    <s v="0201 - PRESIDENCIA DE LA REPÚBLICA"/>
    <s v="0033 - ECO5RD"/>
    <x v="0"/>
    <x v="0"/>
    <x v="2"/>
    <s v="2.3 - MATERIALES Y SUMINISTROS"/>
    <s v="2.3.2 - TEXTILES Y VESTUARIOS"/>
    <s v="N"/>
    <s v="00 - N/A"/>
    <s v="10 - FONDO GENERAL"/>
    <s v="(en blanco)"/>
    <s v="99 - MULTIPROVINCIAL"/>
    <n v="0"/>
    <n v="83898"/>
    <n v="163000"/>
    <n v="0"/>
  </r>
  <r>
    <s v="2023"/>
    <x v="0"/>
    <x v="0"/>
    <x v="0"/>
    <x v="0"/>
    <s v="2 - Poder Ejecutivo"/>
    <s v="0201 - PRESIDENCIA DE LA REPÚBLICA"/>
    <s v="0033 - ECO5RD"/>
    <x v="0"/>
    <x v="0"/>
    <x v="2"/>
    <s v="2.3 - MATERIALES Y SUMINISTROS"/>
    <s v="2.3.3 - PAPEL, CARTÓN E IMPRESOS"/>
    <s v="N"/>
    <s v="00 - N/A"/>
    <s v="10 - FONDO GENERAL"/>
    <s v="(en blanco)"/>
    <s v="99 - MULTIPROVINCIAL"/>
    <n v="0"/>
    <n v="190678.56"/>
    <n v="300000"/>
    <n v="0"/>
  </r>
  <r>
    <s v="2023"/>
    <x v="0"/>
    <x v="0"/>
    <x v="0"/>
    <x v="0"/>
    <s v="2 - Poder Ejecutivo"/>
    <s v="0201 - PRESIDENCIA DE LA REPÚBLICA"/>
    <s v="0033 - ECO5RD"/>
    <x v="0"/>
    <x v="0"/>
    <x v="2"/>
    <s v="2.3 - MATERIALES Y SUMINISTROS"/>
    <s v="2.3.5 - CUERO, CAUCHO Y PLÁSTICO"/>
    <s v="N"/>
    <s v="00 - N/A"/>
    <s v="10 - FONDO GENERAL"/>
    <s v="(en blanco)"/>
    <s v="99 - MULTIPROVINCIAL"/>
    <n v="0"/>
    <n v="0"/>
    <n v="4203000"/>
    <n v="0"/>
  </r>
  <r>
    <s v="2023"/>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3435.45"/>
    <n v="7500"/>
    <n v="0"/>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4767200"/>
    <n v="16800000"/>
    <n v="0"/>
  </r>
  <r>
    <s v="2023"/>
    <x v="0"/>
    <x v="0"/>
    <x v="0"/>
    <x v="0"/>
    <s v="2 - Poder Ejecutivo"/>
    <s v="0201 - PRESIDENCIA DE LA REPÚBLICA"/>
    <s v="0033 - ECO5RD"/>
    <x v="0"/>
    <x v="0"/>
    <x v="2"/>
    <s v="2.3 - MATERIALES Y SUMINISTROS"/>
    <s v="2.3.9 - PRODUCTOS Y ÚTILES VARIOS"/>
    <s v="N"/>
    <s v="00 - N/A"/>
    <s v="10 - FONDO GENERAL"/>
    <s v="(en blanco)"/>
    <s v="99 - MULTIPROVINCIAL"/>
    <n v="0"/>
    <n v="732821.95"/>
    <n v="2043700"/>
    <n v="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977703886"/>
    <n v="495442755.62999994"/>
    <n v="631962413"/>
    <n v="437948513.18999994"/>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0000000"/>
    <n v="10595000"/>
    <n v="20000000"/>
    <n v="1055900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161033305"/>
    <n v="86612881.449999988"/>
    <n v="161133305"/>
    <n v="72604560.200000003"/>
  </r>
  <r>
    <s v="2023"/>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x v="0"/>
    <x v="0"/>
    <x v="2"/>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143727235"/>
    <n v="54577028.690000005"/>
    <n v="143727235"/>
    <n v="52990375.129999995"/>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612474.5000000005"/>
    <n v="6700000"/>
    <n v="1607174.1"/>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9819594"/>
    <n v="73078952.640000015"/>
    <n v="83919594"/>
    <n v="73078952.640000015"/>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10678882"/>
    <n v="15947200"/>
    <n v="61360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5306880"/>
    <n v="9178937.0600000005"/>
    <n v="13306880"/>
    <n v="7666767.0600000005"/>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4930768"/>
    <n v="10881687.01"/>
    <n v="14930768"/>
    <n v="9798014.0899999999"/>
  </r>
  <r>
    <s v="2023"/>
    <x v="0"/>
    <x v="0"/>
    <x v="0"/>
    <x v="0"/>
    <s v="2 - Poder Ejecutivo"/>
    <s v="0202 - MINISTERIO DE  INTERIOR Y POLICÍA"/>
    <s v="0001 - MINISTERIO DE INTERIOR Y POLICIA"/>
    <x v="0"/>
    <x v="0"/>
    <x v="2"/>
    <s v="2.2 - CONTRATACIÓN DE SERVICIOS"/>
    <s v="2.2.4 - TRANSPORTE Y ALMACENAJE"/>
    <s v="N"/>
    <s v="00 - N/A"/>
    <s v="10 - FONDO GENERAL"/>
    <s v="(en blanco)"/>
    <s v="99 - MULTIPROVINCIAL"/>
    <n v="0"/>
    <n v="499000"/>
    <n v="500000"/>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99530312"/>
    <n v="1130000"/>
    <n v="15730312"/>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8795620"/>
    <n v="17142909.169999998"/>
    <n v="35195620"/>
    <n v="7874826.9299999997"/>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27457037"/>
    <n v="24864644.629999995"/>
    <n v="30814537"/>
    <n v="12159314.629999999"/>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54364580"/>
    <n v="43233033.919999994"/>
    <n v="54364580"/>
    <n v="43233033.919999994"/>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8241788"/>
    <n v="20279874.359999988"/>
    <n v="29955152"/>
    <n v="9788459.6000000015"/>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1312120"/>
    <n v="19251378.339999996"/>
    <n v="32912120"/>
    <n v="1929844.74"/>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369259322"/>
    <n v="106073481.16000006"/>
    <n v="137809322"/>
    <n v="47447442.430000007"/>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25977848"/>
    <n v="12111488.609999999"/>
    <n v="9777848"/>
    <n v="3611516.01"/>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5397670"/>
    <n v="33162829.460000001"/>
    <n v="41437670"/>
    <n v="28582320.719999999"/>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5047622"/>
    <n v="18692639.140000001"/>
    <n v="20547622"/>
    <n v="9901608.2899999991"/>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125050"/>
    <n v="6252417.6799999997"/>
    <n v="10225050"/>
    <n v="4327406.63"/>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9343023.8600000013"/>
    <n v="15200000"/>
    <n v="5486086.7600000007"/>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4775000"/>
    <n v="9777189.0999999996"/>
    <n v="11375097"/>
    <n v="7056428.8100000005"/>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3281627.2"/>
    <n v="9929000"/>
    <n v="2193077.2000000002"/>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732789"/>
    <n v="3697829.67"/>
    <n v="5332789"/>
    <n v="2472129.67"/>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955210"/>
    <n v="4700000"/>
    <n v="955210"/>
  </r>
  <r>
    <s v="2023"/>
    <x v="0"/>
    <x v="0"/>
    <x v="0"/>
    <x v="0"/>
    <s v="2 - Poder Ejecutivo"/>
    <s v="0202 - MINISTERIO DE  INTERIOR Y POLICÍA"/>
    <s v="0001 - MINISTERIO DE INTERIOR Y POLICIA"/>
    <x v="0"/>
    <x v="0"/>
    <x v="2"/>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6006958"/>
    <n v="4760489.68"/>
    <n v="6006958"/>
    <n v="766326.71"/>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600850"/>
    <n v="1510932.9799999997"/>
    <n v="2950850"/>
    <n v="1179296.1499999997"/>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164514.76"/>
    <n v="2000000"/>
    <n v="9794"/>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36339347"/>
    <n v="7075812.7500000009"/>
    <n v="36439347"/>
    <n v="1274983.52"/>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9721219"/>
    <n v="24992820.600000009"/>
    <n v="47605055"/>
    <n v="19445879.869999997"/>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18033612"/>
    <n v="25199117.569999993"/>
    <n v="51633612"/>
    <n v="21083017.889999997"/>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820821326"/>
    <n v="592917068.36000001"/>
    <n v="917084244"/>
    <n v="541297993.51999998"/>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130440553"/>
    <n v="69090722"/>
    <n v="130440553"/>
    <n v="57769493.5"/>
  </r>
  <r>
    <s v="2023"/>
    <x v="0"/>
    <x v="0"/>
    <x v="0"/>
    <x v="0"/>
    <s v="2 - Poder Ejecutivo"/>
    <s v="0202 - MINISTERIO DE  INTERIOR Y POLICÍA"/>
    <s v="0001 - MINISTERIO DE INTERIOR Y POLICIA"/>
    <x v="0"/>
    <x v="1"/>
    <x v="15"/>
    <s v="2.1 - REMUNERACIONES Y CONTRIBUCIONES"/>
    <s v="2.1.3 - DIETAS Y GASTOS DE REPRESENTACIÓN"/>
    <s v="N"/>
    <s v="00 - N/A"/>
    <s v="10 - FONDO GENERAL"/>
    <s v="(en blanco)"/>
    <s v="99 - MULTIPROVINCIAL"/>
    <n v="900000"/>
    <n v="30755.199999999997"/>
    <n v="900000"/>
    <n v="30755.199999999997"/>
  </r>
  <r>
    <s v="2023"/>
    <x v="0"/>
    <x v="0"/>
    <x v="0"/>
    <x v="0"/>
    <s v="2 - Poder Ejecutivo"/>
    <s v="0202 - MINISTERIO DE  INTERIOR Y POLICÍA"/>
    <s v="0001 - MINISTERIO DE INTERIOR Y POLICIA"/>
    <x v="0"/>
    <x v="1"/>
    <x v="15"/>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138146118"/>
    <n v="81880251.170000017"/>
    <n v="138146118"/>
    <n v="81739923.750000045"/>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9954888"/>
    <n v="10442131.199999999"/>
    <n v="20454888"/>
    <n v="10442131.199999999"/>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105031815"/>
    <n v="57685961.989999987"/>
    <n v="127514615"/>
    <n v="25538524.479999997"/>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20412134"/>
    <n v="4055629.33"/>
    <n v="20412134"/>
    <n v="3869529.33"/>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81400"/>
    <n v="0"/>
    <n v="181400"/>
    <n v="0"/>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73943165"/>
    <n v="13194663.119999997"/>
    <n v="50467165"/>
    <n v="11976253.1"/>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2500000"/>
    <n v="259474.13"/>
    <n v="2500000"/>
    <n v="259474.13"/>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63804926"/>
    <n v="8010744.8299999982"/>
    <n v="64304426"/>
    <n v="3243611.2099999995"/>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26577652"/>
    <n v="3128559.99"/>
    <n v="27445152"/>
    <n v="3128559.99"/>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2690590"/>
    <n v="7489757.1000000015"/>
    <n v="38690590"/>
    <n v="5821778"/>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2975417"/>
    <n v="7402175"/>
    <n v="19275417"/>
    <n v="6550875"/>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8174000"/>
    <n v="9478706.4400000013"/>
    <n v="15578000"/>
    <n v="7425889.9399999995"/>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783101"/>
    <n v="1078103.81"/>
    <n v="9003101"/>
    <n v="562860"/>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7819009"/>
    <n v="42480"/>
    <n v="984520"/>
    <n v="4248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1128551"/>
    <n v="52515.02"/>
    <n v="2285551"/>
    <n v="51689.899999999994"/>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4600343"/>
    <n v="789302"/>
    <n v="34950343"/>
    <n v="57265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19486246"/>
    <n v="25211782.75"/>
    <n v="57084246"/>
    <n v="16989802.629999999"/>
  </r>
  <r>
    <s v="2023"/>
    <x v="0"/>
    <x v="0"/>
    <x v="0"/>
    <x v="0"/>
    <s v="2 - Poder Ejecutivo"/>
    <s v="0202 - MINISTERIO DE  INTERIOR Y POLICÍA"/>
    <s v="0001 - POLICIA NACIONAL"/>
    <x v="0"/>
    <x v="1"/>
    <x v="15"/>
    <s v="2.1 - REMUNERACIONES Y CONTRIBUCIONES"/>
    <s v="2.1.1 - REMUNERACIONES"/>
    <s v="N"/>
    <s v="00 - N/A"/>
    <s v="10 - FONDO GENERAL"/>
    <s v="(en blanco)"/>
    <s v="01 - DISTRITO NACIONAL"/>
    <n v="396010097"/>
    <n v="436083301.95999998"/>
    <n v="535909554"/>
    <n v="368516695.96000004"/>
  </r>
  <r>
    <s v="2023"/>
    <x v="0"/>
    <x v="0"/>
    <x v="0"/>
    <x v="0"/>
    <s v="2 - Poder Ejecutivo"/>
    <s v="0202 - MINISTERIO DE  INTERIOR Y POLICÍA"/>
    <s v="0001 - POLICIA NACIONAL"/>
    <x v="0"/>
    <x v="1"/>
    <x v="15"/>
    <s v="2.1 - REMUNERACIONES Y CONTRIBUCIONES"/>
    <s v="2.1.1 - REMUNERACIONES"/>
    <s v="N"/>
    <s v="00 - N/A"/>
    <s v="10 - FONDO GENERAL"/>
    <s v="(en blanco)"/>
    <s v="99 - MULTIPROVINCIAL"/>
    <n v="15210826739"/>
    <n v="13721379209.9"/>
    <n v="16362025924.299999"/>
    <n v="10628137048.390001"/>
  </r>
  <r>
    <s v="2023"/>
    <x v="0"/>
    <x v="0"/>
    <x v="0"/>
    <x v="0"/>
    <s v="2 - Poder Ejecutivo"/>
    <s v="0202 - MINISTERIO DE  INTERIOR Y POLICÍA"/>
    <s v="0001 - POLICIA NACIONAL"/>
    <x v="0"/>
    <x v="1"/>
    <x v="15"/>
    <s v="2.1 - REMUNERACIONES Y CONTRIBUCIONES"/>
    <s v="2.1.2 - SOBRESUELDOS"/>
    <s v="N"/>
    <s v="00 - N/A"/>
    <s v="10 - FONDO GENERAL"/>
    <s v="(en blanco)"/>
    <s v="01 - DISTRITO NACIONAL"/>
    <n v="32087520"/>
    <n v="28385020"/>
    <n v="32087520"/>
    <n v="21394510"/>
  </r>
  <r>
    <s v="2023"/>
    <x v="0"/>
    <x v="0"/>
    <x v="0"/>
    <x v="0"/>
    <s v="2 - Poder Ejecutivo"/>
    <s v="0202 - MINISTERIO DE  INTERIOR Y POLICÍA"/>
    <s v="0001 - POLICIA NACIONAL"/>
    <x v="0"/>
    <x v="1"/>
    <x v="15"/>
    <s v="2.1 - REMUNERACIONES Y CONTRIBUCIONES"/>
    <s v="2.1.2 - SOBRESUELDOS"/>
    <s v="N"/>
    <s v="00 - N/A"/>
    <s v="10 - FONDO GENERAL"/>
    <s v="(en blanco)"/>
    <s v="99 - MULTIPROVINCIAL"/>
    <n v="454484980"/>
    <n v="418069481.24000001"/>
    <n v="454484980"/>
    <n v="315419813"/>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53102383"/>
    <n v="47845641.489999995"/>
    <n v="62322316"/>
    <n v="47691079.38000001"/>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1891518918"/>
    <n v="1842305612.9900005"/>
    <n v="1891518918"/>
    <n v="1505369245.8000004"/>
  </r>
  <r>
    <s v="2023"/>
    <x v="0"/>
    <x v="0"/>
    <x v="0"/>
    <x v="0"/>
    <s v="2 - Poder Ejecutivo"/>
    <s v="0202 - MINISTERIO DE  INTERIOR Y POLICÍA"/>
    <s v="0001 - POLICIA NACIONAL"/>
    <x v="0"/>
    <x v="1"/>
    <x v="15"/>
    <s v="2.2 - CONTRATACIÓN DE SERVICIOS"/>
    <s v="2.2.1 - SERVICIOS BÁSICOS"/>
    <s v="N"/>
    <s v="00 - N/A"/>
    <s v="10 - FONDO GENERAL"/>
    <s v="(en blanco)"/>
    <s v="99 - MULTIPROVINCIAL"/>
    <n v="327256640"/>
    <n v="200532391.46000001"/>
    <n v="332771840"/>
    <n v="200532391.45999998"/>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10538835"/>
    <n v="8610359.2400000002"/>
    <n v="13099033.800000001"/>
    <n v="6106989.2399999984"/>
  </r>
  <r>
    <s v="2023"/>
    <x v="0"/>
    <x v="0"/>
    <x v="0"/>
    <x v="0"/>
    <s v="2 - Poder Ejecutivo"/>
    <s v="0202 - MINISTERIO DE  INTERIOR Y POLICÍA"/>
    <s v="0001 - POLICIA NACIONAL"/>
    <x v="0"/>
    <x v="1"/>
    <x v="15"/>
    <s v="2.2 - CONTRATACIÓN DE SERVICIOS"/>
    <s v="2.2.3 - VIÁTICOS"/>
    <s v="N"/>
    <s v="00 - N/A"/>
    <s v="10 - FONDO GENERAL"/>
    <s v="(en blanco)"/>
    <s v="99 - MULTIPROVINCIAL"/>
    <n v="31080000"/>
    <n v="18272317.300000001"/>
    <n v="31080000"/>
    <n v="18272317.300000001"/>
  </r>
  <r>
    <s v="2023"/>
    <x v="0"/>
    <x v="0"/>
    <x v="0"/>
    <x v="0"/>
    <s v="2 - Poder Ejecutivo"/>
    <s v="0202 - MINISTERIO DE  INTERIOR Y POLICÍA"/>
    <s v="0001 - POLICIA NACIONAL"/>
    <x v="0"/>
    <x v="1"/>
    <x v="15"/>
    <s v="2.2 - CONTRATACIÓN DE SERVICIOS"/>
    <s v="2.2.3 - VIÁTICOS"/>
    <s v="N"/>
    <s v="00 - N/A"/>
    <s v="20 - FONDOS CON DESTINO ESPECÍFICO"/>
    <s v="(en blanco)"/>
    <s v="99 - MULTIPROVINCIAL"/>
    <n v="7000000"/>
    <n v="4261200"/>
    <n v="7000000"/>
    <n v="426120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2000000"/>
    <n v="11295381.440000001"/>
    <n v="13295381.440000001"/>
    <n v="0"/>
  </r>
  <r>
    <s v="2023"/>
    <x v="0"/>
    <x v="0"/>
    <x v="0"/>
    <x v="0"/>
    <s v="2 - Poder Ejecutivo"/>
    <s v="0202 - MINISTERIO DE  INTERIOR Y POLICÍA"/>
    <s v="0001 - POLICIA NACIONAL"/>
    <x v="0"/>
    <x v="1"/>
    <x v="15"/>
    <s v="2.2 - CONTRATACIÓN DE SERVICIOS"/>
    <s v="2.2.5 - ALQUILERES Y RENTAS"/>
    <s v="N"/>
    <s v="00 - N/A"/>
    <s v="10 - FONDO GENERAL"/>
    <s v="(en blanco)"/>
    <s v="99 - MULTIPROVINCIAL"/>
    <n v="99973157"/>
    <n v="82710312.140000001"/>
    <n v="182023087.53"/>
    <n v="66328526.499999993"/>
  </r>
  <r>
    <s v="2023"/>
    <x v="0"/>
    <x v="0"/>
    <x v="0"/>
    <x v="0"/>
    <s v="2 - Poder Ejecutivo"/>
    <s v="0202 - MINISTERIO DE  INTERIOR Y POLICÍA"/>
    <s v="0001 - POLICIA NACIONAL"/>
    <x v="0"/>
    <x v="1"/>
    <x v="15"/>
    <s v="2.2 - CONTRATACIÓN DE SERVICIOS"/>
    <s v="2.2.6 - SEGUROS"/>
    <s v="N"/>
    <s v="00 - N/A"/>
    <s v="10 - FONDO GENERAL"/>
    <s v="(en blanco)"/>
    <s v="99 - MULTIPROVINCIAL"/>
    <n v="668552000"/>
    <n v="346959540.99000001"/>
    <n v="678974645.41999996"/>
    <n v="346959540.99000001"/>
  </r>
  <r>
    <s v="2023"/>
    <x v="0"/>
    <x v="0"/>
    <x v="0"/>
    <x v="0"/>
    <s v="2 - Poder Ejecutivo"/>
    <s v="0202 - MINISTERIO DE  INTERIOR Y POLICÍA"/>
    <s v="0001 - POLICIA NACIONAL"/>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10560000"/>
    <n v="20216716.109999999"/>
    <n v="35135000"/>
    <n v="5321656.1100000003"/>
  </r>
  <r>
    <s v="2023"/>
    <x v="0"/>
    <x v="0"/>
    <x v="0"/>
    <x v="0"/>
    <s v="2 - Poder Ejecutivo"/>
    <s v="0202 - MINISTERIO DE  INTERIOR Y POLICÍA"/>
    <s v="0001 - POLICIA NACIONAL"/>
    <x v="0"/>
    <x v="1"/>
    <x v="15"/>
    <s v="2.2 - CONTRATACIÓN DE SERVICIOS"/>
    <s v="2.2.7 - SERVICIOS DE CONSERVACIÓN, REPARACIONES MENORES E INSTALACIONES TEMPORALES"/>
    <s v="N"/>
    <s v="00 - N/A"/>
    <s v="20 - FONDOS CON DESTINO ESPECÍFICO"/>
    <s v="(en blanco)"/>
    <s v="99 - MULTIPROVINCIAL"/>
    <n v="0"/>
    <n v="0"/>
    <n v="15300000"/>
    <n v="0"/>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47889543"/>
    <n v="111048163.69000003"/>
    <n v="141593080.04000002"/>
    <n v="13440926.700000001"/>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20721197.32"/>
    <n v="22157823.999999996"/>
    <n v="4895898.32"/>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76500000"/>
    <n v="177397840.11999995"/>
    <n v="178052220"/>
    <n v="99253177.38000001"/>
  </r>
  <r>
    <s v="2023"/>
    <x v="0"/>
    <x v="0"/>
    <x v="0"/>
    <x v="0"/>
    <s v="2 - Poder Ejecutivo"/>
    <s v="0202 - MINISTERIO DE  INTERIOR Y POLICÍA"/>
    <s v="0001 - POLICIA NACIONAL"/>
    <x v="0"/>
    <x v="1"/>
    <x v="15"/>
    <s v="2.3 - MATERIALES Y SUMINISTROS"/>
    <s v="2.3.1 - ALIMENTOS Y PRODUCTOS AGROFORESTALES"/>
    <s v="N"/>
    <s v="00 - N/A"/>
    <s v="20 - FONDOS CON DESTINO ESPECÍFICO"/>
    <s v="(en blanco)"/>
    <s v="99 - MULTIPROVINCIAL"/>
    <n v="17665455"/>
    <n v="650101.76000000001"/>
    <n v="2000204"/>
    <n v="650101.76000000001"/>
  </r>
  <r>
    <s v="2023"/>
    <x v="0"/>
    <x v="0"/>
    <x v="0"/>
    <x v="0"/>
    <s v="2 - Poder Ejecutivo"/>
    <s v="0202 - MINISTERIO DE  INTERIOR Y POLICÍA"/>
    <s v="0001 - POLICIA NACIONAL"/>
    <x v="0"/>
    <x v="1"/>
    <x v="15"/>
    <s v="2.3 - MATERIALES Y SUMINISTROS"/>
    <s v="2.3.2 - TEXTILES Y VESTUARIOS"/>
    <s v="N"/>
    <s v="00 - N/A"/>
    <s v="10 - FONDO GENERAL"/>
    <s v="(en blanco)"/>
    <s v="99 - MULTIPROVINCIAL"/>
    <n v="298148600"/>
    <n v="15577457.48"/>
    <n v="1401542006.48"/>
    <n v="6957262.4800000004"/>
  </r>
  <r>
    <s v="2023"/>
    <x v="0"/>
    <x v="0"/>
    <x v="0"/>
    <x v="0"/>
    <s v="2 - Poder Ejecutivo"/>
    <s v="0202 - MINISTERIO DE  INTERIOR Y POLICÍA"/>
    <s v="0001 - POLICIA NACIONAL"/>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33214878"/>
    <n v="22227296.490000002"/>
    <n v="27039914"/>
    <n v="12135353.67"/>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300000"/>
    <n v="369160.38"/>
    <n v="376408"/>
    <n v="300514.99"/>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60750000"/>
    <n v="27511530.43"/>
    <n v="49150000"/>
    <n v="17919829.629999999"/>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29910000"/>
    <n v="6932180.8099999996"/>
    <n v="20945854"/>
    <n v="1834580.81"/>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416579228"/>
    <n v="1034006171.8100002"/>
    <n v="1420642575"/>
    <n v="710540476.96999991"/>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272504000"/>
    <n v="452475856.80000007"/>
    <n v="1114103084.3699996"/>
    <n v="112678671.48999999"/>
  </r>
  <r>
    <s v="2023"/>
    <x v="0"/>
    <x v="0"/>
    <x v="0"/>
    <x v="0"/>
    <s v="2 - Poder Ejecutivo"/>
    <s v="0202 - MINISTERIO DE  INTERIOR Y POLICÍA"/>
    <s v="0001 - POLICIA NACIONAL"/>
    <x v="0"/>
    <x v="1"/>
    <x v="15"/>
    <s v="2.3 - MATERIALES Y SUMINISTROS"/>
    <s v="2.3.9 - PRODUCTOS Y ÚTILES VARIOS"/>
    <s v="N"/>
    <s v="00 - N/A"/>
    <s v="20 - FONDOS CON DESTINO ESPECÍFICO"/>
    <s v="(en blanco)"/>
    <s v="99 - MULTIPROVINCIAL"/>
    <n v="24948032"/>
    <n v="0"/>
    <n v="10747318"/>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337130692"/>
    <n v="382796899.5"/>
    <n v="540546959.68999982"/>
    <n v="298989267.24999988"/>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652189737"/>
    <n v="709704783.42999995"/>
    <n v="724563066.80999994"/>
    <n v="424361166.20000005"/>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58198568"/>
    <n v="26828886.550000004"/>
    <n v="58686825.710000001"/>
    <n v="18504886.550000001"/>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251589818"/>
    <n v="203680742.07000002"/>
    <n v="261588814.19999999"/>
    <n v="153288094.64000002"/>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37173921"/>
    <n v="49894483.760000013"/>
    <n v="70690916.799999982"/>
    <n v="42159977.849999987"/>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76996739"/>
    <n v="88626367.789999992"/>
    <n v="88626367.790000007"/>
    <n v="52645865.979999989"/>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21655562"/>
    <n v="20705562"/>
    <n v="21655562"/>
    <n v="3145471.7400000007"/>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64966686"/>
    <n v="64821820.879999995"/>
    <n v="65326686"/>
    <n v="46126547.849999987"/>
  </r>
  <r>
    <s v="2023"/>
    <x v="0"/>
    <x v="0"/>
    <x v="0"/>
    <x v="0"/>
    <s v="2 - Poder Ejecutivo"/>
    <s v="0202 - MINISTERIO DE  INTERIOR Y POLICÍA"/>
    <s v="0002 - DIRECCIÓN GENERAL DE MIGRACIÓN"/>
    <x v="0"/>
    <x v="1"/>
    <x v="16"/>
    <s v="2.2 - CONTRATACIÓN DE SERVICIOS"/>
    <s v="2.2.2 - PUBLICIDAD, IMPRESIÓN Y ENCUADERNACIÓN"/>
    <s v="N"/>
    <s v="00 - N/A"/>
    <s v="10 - FONDO GENERAL"/>
    <s v="(en blanco)"/>
    <s v="99 - MULTIPROVINCIAL"/>
    <n v="0"/>
    <n v="0"/>
    <n v="100000"/>
    <n v="0"/>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2561412"/>
    <n v="3148946.9700000007"/>
    <n v="4562191"/>
    <n v="2514541.2100000004"/>
  </r>
  <r>
    <s v="2023"/>
    <x v="0"/>
    <x v="0"/>
    <x v="0"/>
    <x v="0"/>
    <s v="2 - Poder Ejecutivo"/>
    <s v="0202 - MINISTERIO DE  INTERIOR Y POLICÍA"/>
    <s v="0002 - DIRECCIÓN GENERAL DE MIGRACIÓN"/>
    <x v="0"/>
    <x v="1"/>
    <x v="16"/>
    <s v="2.2 - CONTRATACIÓN DE SERVICIOS"/>
    <s v="2.2.3 - VIÁTICOS"/>
    <s v="N"/>
    <s v="00 - N/A"/>
    <s v="20 - FONDOS CON DESTINO ESPECÍFICO"/>
    <s v="(en blanco)"/>
    <s v="99 - MULTIPROVINCIAL"/>
    <n v="9127878"/>
    <n v="4354307.5"/>
    <n v="9127878"/>
    <n v="4354307.5"/>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1835600"/>
    <n v="3178023.06"/>
    <n v="4185600"/>
    <n v="2326118.25"/>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2565379"/>
    <n v="2528672.2999999998"/>
    <n v="16225374.620000001"/>
    <n v="2141181.9"/>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10743459"/>
    <n v="20661327.639999997"/>
    <n v="20932508.130000003"/>
    <n v="8735052.1700000018"/>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12887036"/>
    <n v="0"/>
    <n v="1887036"/>
    <n v="0"/>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38661110"/>
    <n v="16837605.66"/>
    <n v="19059764"/>
    <n v="16837605.66"/>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35000000"/>
    <n v="77148417.159999996"/>
    <n v="147518507.23999998"/>
    <n v="19285996.390000001"/>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39864050"/>
    <n v="23466969.209999997"/>
    <n v="24237941.359999999"/>
    <n v="18231718.049999997"/>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5041196.88"/>
    <n v="20652019.989999998"/>
    <n v="5041196.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55456554"/>
    <n v="47953075.670000002"/>
    <n v="53820226.659999996"/>
    <n v="16990920.109999999"/>
  </r>
  <r>
    <s v="2023"/>
    <x v="0"/>
    <x v="0"/>
    <x v="0"/>
    <x v="0"/>
    <s v="2 - Poder Ejecutivo"/>
    <s v="0202 - MINISTERIO DE  INTERIOR Y POLICÍA"/>
    <s v="0002 - DIRECCIÓN GENERAL DE MIGRACIÓN"/>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143960"/>
    <n v="2647010"/>
    <n v="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3135200"/>
    <n v="11230305.23"/>
    <n v="11329065"/>
    <n v="5402349.3300000001"/>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5385965.5700000003"/>
    <n v="6145000"/>
    <n v="3331480.81"/>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4259852"/>
    <n v="9239903.9499999974"/>
    <n v="9651852"/>
    <n v="3817902.6000000006"/>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35000000"/>
    <n v="336819.20000000007"/>
    <n v="684120.80000000075"/>
    <n v="329491.40000000002"/>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0525431"/>
    <n v="59353.599999999999"/>
    <n v="588688.68999998271"/>
    <n v="59353.599999999999"/>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52805"/>
    <n v="7323520"/>
    <n v="40120"/>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5568086"/>
    <n v="5055220.9000000004"/>
    <n v="5268091.1400000006"/>
    <n v="5022190.9000000004"/>
  </r>
  <r>
    <s v="2023"/>
    <x v="0"/>
    <x v="0"/>
    <x v="0"/>
    <x v="0"/>
    <s v="2 - Poder Ejecutivo"/>
    <s v="0202 - MINISTERIO DE  INTERIOR Y POLICÍA"/>
    <s v="0002 - DIRECCIÓN GENERAL DE MIGRACIÓN"/>
    <x v="0"/>
    <x v="1"/>
    <x v="16"/>
    <s v="2.3 - MATERIALES Y SUMINISTROS"/>
    <s v="2.3.4 - PRODUCTOS FARMACÉUTICOS"/>
    <s v="N"/>
    <s v="00 - N/A"/>
    <s v="10 - FONDO GENERAL"/>
    <s v="(en blanco)"/>
    <s v="99 - MULTIPROVINCIAL"/>
    <n v="0"/>
    <n v="1205317.22"/>
    <n v="2200970"/>
    <n v="1205317.22"/>
  </r>
  <r>
    <s v="2023"/>
    <x v="0"/>
    <x v="0"/>
    <x v="0"/>
    <x v="0"/>
    <s v="2 - Poder Ejecutivo"/>
    <s v="0202 - MINISTERIO DE  INTERIOR Y POLICÍA"/>
    <s v="0002 - DIRECCIÓN GENERAL DE MIGRACIÓN"/>
    <x v="0"/>
    <x v="1"/>
    <x v="16"/>
    <s v="2.3 - MATERIALES Y SUMINISTROS"/>
    <s v="2.3.4 - PRODUCTOS FARMACÉUTICOS"/>
    <s v="N"/>
    <s v="00 - N/A"/>
    <s v="20 - FONDOS CON DESTINO ESPECÍFICO"/>
    <s v="(en blanco)"/>
    <s v="99 - MULTIPROVINCIAL"/>
    <n v="9864"/>
    <n v="54017.59"/>
    <n v="118432"/>
    <n v="54017.59"/>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85845"/>
    <n v="270000"/>
    <n v="85845"/>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1443696"/>
    <n v="5470282.7000000002"/>
    <n v="5545435.1399999997"/>
    <n v="5251739.38"/>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0"/>
    <n v="8700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67480"/>
    <n v="2218021.77"/>
    <n v="2530314"/>
    <n v="1177474.4800000002"/>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10443"/>
    <n v="756375"/>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70006100"/>
    <n v="55065275.909999996"/>
    <n v="63558025.980000004"/>
    <n v="4633971.2100000009"/>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75832670.930000007"/>
    <n v="134625353.71000001"/>
    <n v="895897.23"/>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6749298"/>
    <n v="13636927.020000005"/>
    <n v="16874625.609999999"/>
    <n v="11848742.239999998"/>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60889530"/>
    <n v="60889530"/>
    <n v="60889530"/>
    <n v="41477640"/>
  </r>
  <r>
    <s v="2023"/>
    <x v="0"/>
    <x v="0"/>
    <x v="0"/>
    <x v="0"/>
    <s v="2 - Poder Ejecutivo"/>
    <s v="0202 - MINISTERIO DE  INTERIOR Y POLICÍA"/>
    <s v="0002 - INSTITUTO POLICIAL DE EDUCACION"/>
    <x v="1"/>
    <x v="8"/>
    <x v="17"/>
    <s v="2.1 - REMUNERACIONES Y CONTRIBUCIONES"/>
    <s v="2.1.2 - SOBRESUELDOS"/>
    <s v="N"/>
    <s v="00 - N/A"/>
    <s v="10 - FONDO GENERAL"/>
    <s v="(en blanco)"/>
    <s v="99 - MULTIPROVINCIAL"/>
    <n v="13537668"/>
    <n v="13537668"/>
    <n v="13537668"/>
    <n v="10048101"/>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4323960"/>
    <n v="4323960"/>
    <n v="4323960"/>
    <n v="3147256.1600000006"/>
  </r>
  <r>
    <s v="2023"/>
    <x v="0"/>
    <x v="0"/>
    <x v="0"/>
    <x v="0"/>
    <s v="2 - Poder Ejecutivo"/>
    <s v="0202 - MINISTERIO DE  INTERIOR Y POLICÍA"/>
    <s v="0002 - INSTITUTO POLICIAL DE EDUCACION"/>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x v="1"/>
    <x v="8"/>
    <x v="17"/>
    <s v="2.2 - CONTRATACIÓN DE SERVICIOS"/>
    <s v="2.2.2 - PUBLICIDAD, IMPRESIÓN Y ENCUADERNACIÓN"/>
    <s v="N"/>
    <s v="00 - N/A"/>
    <s v="10 - FONDO GENERAL"/>
    <s v="(en blanco)"/>
    <s v="99 - MULTIPROVINCIAL"/>
    <n v="250000"/>
    <n v="1203418.5900000001"/>
    <n v="1203419"/>
    <n v="1060721.19"/>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15120000"/>
    <n v="11251232"/>
    <n v="15780000"/>
    <n v="11251232"/>
  </r>
  <r>
    <s v="2023"/>
    <x v="0"/>
    <x v="0"/>
    <x v="0"/>
    <x v="0"/>
    <s v="2 - Poder Ejecutivo"/>
    <s v="0202 - MINISTERIO DE  INTERIOR Y POLICÍA"/>
    <s v="0002 - INSTITUTO POLICIAL DE EDUCACION"/>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x v="1"/>
    <x v="8"/>
    <x v="17"/>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x v="1"/>
    <x v="8"/>
    <x v="17"/>
    <s v="2.2 - CONTRATACIÓN DE SERVICIOS"/>
    <s v="2.2.6 - SEGUROS"/>
    <s v="N"/>
    <s v="00 - N/A"/>
    <s v="10 - FONDO GENERAL"/>
    <s v="(en blanco)"/>
    <s v="99 - MULTIPROVINCIAL"/>
    <n v="950000"/>
    <n v="478134.7"/>
    <n v="750000"/>
    <n v="478134.7"/>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600510"/>
    <n v="1165313.73"/>
    <n v="1639408"/>
    <n v="1165313.73"/>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3370000"/>
    <n v="408095305.30000001"/>
    <n v="408705600"/>
    <n v="84004474.469999999"/>
  </r>
  <r>
    <s v="2023"/>
    <x v="0"/>
    <x v="0"/>
    <x v="0"/>
    <x v="0"/>
    <s v="2 - Poder Ejecutivo"/>
    <s v="0202 - MINISTERIO DE  INTERIOR Y POLICÍA"/>
    <s v="0002 - INSTITUTO POLICIAL DE EDUCACION"/>
    <x v="1"/>
    <x v="8"/>
    <x v="17"/>
    <s v="2.2 - CONTRATACIÓN DE SERVICIOS"/>
    <s v="2.2.9 - OTRAS CONTRATACIONES DE SERVICIOS"/>
    <s v="N"/>
    <s v="00 - N/A"/>
    <s v="10 - FONDO GENERAL"/>
    <s v="(en blanco)"/>
    <s v="99 - MULTIPROVINCIAL"/>
    <n v="681096"/>
    <n v="0"/>
    <n v="21096"/>
    <n v="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16056738"/>
    <n v="11567411.629999999"/>
    <n v="16108658"/>
    <n v="6009271.0899999999"/>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5532906"/>
    <n v="3396446.5599999996"/>
    <n v="5191455"/>
    <n v="2973121.55"/>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1082773"/>
    <n v="734571.25"/>
    <n v="1290906"/>
    <n v="421537.01"/>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204207"/>
    <n v="0"/>
    <n v="47207"/>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2806858"/>
    <n v="304445.90000000002"/>
    <n v="547858"/>
    <n v="294651.90000000002"/>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12629639"/>
    <n v="9769178.5800000001"/>
    <n v="12814831"/>
    <n v="9769178.5800000001"/>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4112699"/>
    <n v="1200230.0199999998"/>
    <n v="3209621"/>
    <n v="1018677.5800000001"/>
  </r>
  <r>
    <s v="2023"/>
    <x v="0"/>
    <x v="0"/>
    <x v="0"/>
    <x v="0"/>
    <s v="2 - Poder Ejecutivo"/>
    <s v="0202 - MINISTERIO DE  INTERIOR Y POLICÍA"/>
    <s v="0003 - INSTITUTO NACIONAL DE MIGRACION"/>
    <x v="0"/>
    <x v="0"/>
    <x v="2"/>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500000"/>
    <n v="498713.06"/>
    <n v="500000"/>
    <n v="483493.7"/>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415870"/>
    <n v="53100"/>
    <n v="3415870"/>
    <n v="0"/>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29847725"/>
    <n v="1063458.67"/>
    <n v="30911183.670000002"/>
    <n v="1063458.67"/>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s v="0003 - INSTITUTO NACIONAL DE MIGRACION"/>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x v="0"/>
    <x v="0"/>
    <x v="2"/>
    <s v="2.3 - MATERIALES Y SUMINISTROS"/>
    <s v="2.3.1 - ALIMENTOS Y PRODUCTOS AGROFORESTALES"/>
    <s v="N"/>
    <s v="00 - N/A"/>
    <s v="70 - DONACION EXTERNA"/>
    <s v="(en blanco)"/>
    <s v="99 - MULTIPROVINCIAL"/>
    <n v="0"/>
    <n v="116151.72"/>
    <n v="116152.02"/>
    <n v="116151.72"/>
  </r>
  <r>
    <s v="2023"/>
    <x v="0"/>
    <x v="0"/>
    <x v="0"/>
    <x v="0"/>
    <s v="2 - Poder Ejecutivo"/>
    <s v="0202 - MINISTERIO DE  INTERIOR Y POLICÍA"/>
    <s v="0003 - INSTITUTO NACIONAL DE MIGRACION"/>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61424.19"/>
    <n v="61424.19"/>
    <n v="61424.19"/>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49259124"/>
    <n v="47444061.460000001"/>
    <n v="48979124"/>
    <n v="33357064.91"/>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1017154"/>
    <n v="6248833.3300000001"/>
    <n v="11297154"/>
    <n v="5367833.33"/>
  </r>
  <r>
    <s v="2023"/>
    <x v="0"/>
    <x v="0"/>
    <x v="0"/>
    <x v="0"/>
    <s v="2 - Poder Ejecutivo"/>
    <s v="0202 - MINISTERIO DE  INTERIOR Y POLICÍA"/>
    <s v="0003 - INSTITUTO NACIONAL DE MIGRACION"/>
    <x v="0"/>
    <x v="1"/>
    <x v="16"/>
    <s v="2.1 - REMUNERACIONES Y CONTRIBUCIONES"/>
    <s v="2.1.3 - DIETAS Y GASTOS DE REPRESENTACIÓN"/>
    <s v="N"/>
    <s v="00 - N/A"/>
    <s v="10 - FONDO GENERAL"/>
    <s v="(en blanco)"/>
    <s v="99 - MULTIPROVINCIAL"/>
    <n v="100000"/>
    <n v="44102.400000000001"/>
    <n v="100000"/>
    <n v="44102.399999999994"/>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6886684"/>
    <n v="6842967.7599999979"/>
    <n v="6886684"/>
    <n v="4865184.43"/>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3949209"/>
    <n v="3115064.91"/>
    <n v="3924209"/>
    <n v="3115064.91"/>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884600"/>
    <n v="288684.48"/>
    <n v="784600"/>
    <n v="288684.48"/>
  </r>
  <r>
    <s v="2023"/>
    <x v="0"/>
    <x v="0"/>
    <x v="0"/>
    <x v="0"/>
    <s v="2 - Poder Ejecutivo"/>
    <s v="0202 - MINISTERIO DE  INTERIOR Y POLICÍA"/>
    <s v="0003 - INSTITUTO NACIONAL DE MIGRACION"/>
    <x v="0"/>
    <x v="1"/>
    <x v="16"/>
    <s v="2.2 - CONTRATACIÓN DE SERVICIOS"/>
    <s v="2.2.3 - VIÁTICOS"/>
    <s v="N"/>
    <s v="00 - N/A"/>
    <s v="10 - FONDO GENERAL"/>
    <s v="(en blanco)"/>
    <s v="99 - MULTIPROVINCIAL"/>
    <n v="347784"/>
    <n v="152650"/>
    <n v="347784"/>
    <n v="152650"/>
  </r>
  <r>
    <s v="2023"/>
    <x v="0"/>
    <x v="0"/>
    <x v="0"/>
    <x v="0"/>
    <s v="2 - Poder Ejecutivo"/>
    <s v="0202 - MINISTERIO DE  INTERIOR Y POLICÍA"/>
    <s v="0003 - INSTITUTO NACIONAL DE MIGRACION"/>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8697763"/>
    <n v="5764061.2599999998"/>
    <n v="7897763"/>
    <n v="5704747.8499999996"/>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568656"/>
    <n v="2663106.0100000002"/>
    <n v="3568656"/>
    <n v="2663106.0100000002"/>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967272"/>
    <n v="597281.59000000008"/>
    <n v="717272"/>
    <n v="579138.91"/>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6030448"/>
    <n v="3954430.5800000005"/>
    <n v="4420448"/>
    <n v="3009781.100000001"/>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3570000"/>
    <n v="2439766.81"/>
    <n v="2784288"/>
    <n v="2147716.81"/>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471559"/>
    <n v="351568.4"/>
    <n v="471559"/>
    <n v="243923.60000000003"/>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100000"/>
    <n v="240085.05"/>
    <n v="270000"/>
    <n v="77563.649999999994"/>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969100"/>
    <n v="474604.57"/>
    <n v="535330"/>
    <n v="210425.56"/>
  </r>
  <r>
    <s v="2023"/>
    <x v="0"/>
    <x v="0"/>
    <x v="0"/>
    <x v="0"/>
    <s v="2 - Poder Ejecutivo"/>
    <s v="0202 - MINISTERIO DE  INTERIOR Y POLICÍA"/>
    <s v="0003 - INSTITUTO NACIONAL DE MIGRACION"/>
    <x v="0"/>
    <x v="1"/>
    <x v="16"/>
    <s v="2.3 - MATERIALES Y SUMINISTROS"/>
    <s v="2.3.4 - PRODUCTOS FARMACÉUTICOS"/>
    <s v="N"/>
    <s v="00 - N/A"/>
    <s v="10 - FONDO GENERAL"/>
    <s v="(en blanco)"/>
    <s v="99 - MULTIPROVINCIAL"/>
    <n v="50000"/>
    <n v="47816"/>
    <n v="50000"/>
    <n v="47814.009999999987"/>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45000"/>
    <n v="16107"/>
    <n v="16107"/>
    <n v="16107"/>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22000"/>
    <n v="0"/>
    <n v="22000"/>
    <n v="0"/>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541800"/>
    <n v="789322.79"/>
    <n v="1541800"/>
    <n v="789322.79"/>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2141840"/>
    <n v="974170.67999999993"/>
    <n v="1399840"/>
    <n v="974170.68000000017"/>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92579142"/>
    <n v="84508601.629999995"/>
    <n v="92456742"/>
    <n v="60066316.559999987"/>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6365883"/>
    <n v="0"/>
    <n v="6004168"/>
    <n v="0"/>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11872007"/>
    <n v="11983163.24"/>
    <n v="12356122"/>
    <n v="9285546.2799999993"/>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2418412"/>
    <n v="1231053.9599999997"/>
    <n v="2418412"/>
    <n v="1231053.9599999997"/>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242943"/>
    <n v="96388.4"/>
    <n v="242943"/>
    <n v="96388.4"/>
  </r>
  <r>
    <s v="2023"/>
    <x v="0"/>
    <x v="0"/>
    <x v="0"/>
    <x v="0"/>
    <s v="2 - Poder Ejecutivo"/>
    <s v="0202 - MINISTERIO DE  INTERIOR Y POLICÍA"/>
    <s v="0004 - CUERPO DE BOMBEROS DE SANTO DOMINGO, DISTRITO NACIONAL"/>
    <x v="0"/>
    <x v="1"/>
    <x v="18"/>
    <s v="2.2 - CONTRATACIÓN DE SERVICIOS"/>
    <s v="2.2.4 - TRANSPORTE Y ALMACENAJE"/>
    <s v="N"/>
    <s v="00 - N/A"/>
    <s v="10 - FONDO GENERAL"/>
    <s v="(en blanco)"/>
    <s v="01 - DISTRITO NACIONAL"/>
    <n v="10000"/>
    <n v="4447.5"/>
    <n v="10000"/>
    <n v="4447.5"/>
  </r>
  <r>
    <s v="2023"/>
    <x v="0"/>
    <x v="0"/>
    <x v="0"/>
    <x v="0"/>
    <s v="2 - Poder Ejecutivo"/>
    <s v="0202 - MINISTERIO DE  INTERIOR Y POLICÍA"/>
    <s v="0004 - CUERPO DE BOMBEROS DE SANTO DOMINGO, DISTRITO NACIONAL"/>
    <x v="0"/>
    <x v="1"/>
    <x v="18"/>
    <s v="2.2 - CONTRATACIÓN DE SERVICIOS"/>
    <s v="2.2.6 - SEGUROS"/>
    <s v="N"/>
    <s v="00 - N/A"/>
    <s v="10 - FONDO GENERAL"/>
    <s v="(en blanco)"/>
    <s v="01 - DISTRITO NACIONAL"/>
    <n v="560522"/>
    <n v="384653.22"/>
    <n v="460522"/>
    <n v="384653.21"/>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1666427"/>
    <n v="694349.37"/>
    <n v="1636427"/>
    <n v="694349.37"/>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69583"/>
    <n v="77080.759999999995"/>
    <n v="299583"/>
    <n v="77080.759999999995"/>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12729513"/>
    <n v="9903902.459999999"/>
    <n v="13021513"/>
    <n v="9903902.4600000028"/>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5270000"/>
    <n v="1579361.1"/>
    <n v="4750000"/>
    <n v="1579361.1"/>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191271"/>
    <n v="191955.03"/>
    <n v="411271"/>
    <n v="191955.03"/>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2734261"/>
    <n v="986291.70000000019"/>
    <n v="2184261"/>
    <n v="986291.70000000019"/>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1099728"/>
    <n v="570188.89000000013"/>
    <n v="1199728"/>
    <n v="570188.89000000013"/>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12124912"/>
    <n v="11273457.91"/>
    <n v="12424912"/>
    <n v="7608734.8299999991"/>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1895819"/>
    <n v="1463260.04"/>
    <n v="2133819"/>
    <n v="1463260.0400000003"/>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88228321"/>
    <n v="282613339.88"/>
    <n v="342229146"/>
    <n v="218347286.73999998"/>
  </r>
  <r>
    <s v="2023"/>
    <x v="0"/>
    <x v="0"/>
    <x v="0"/>
    <x v="0"/>
    <s v="2 - Poder Ejecutivo"/>
    <s v="0202 - MINISTERIO DE  INTERIOR Y POLICÍA"/>
    <s v="0004 - DIRECCION CENTRAL  DE  POLICIA DE TURISMO"/>
    <x v="0"/>
    <x v="1"/>
    <x v="15"/>
    <s v="2.1 - REMUNERACIONES Y CONTRIBUCIONES"/>
    <s v="2.1.2 - SOBRESUELDOS"/>
    <s v="N"/>
    <s v="00 - N/A"/>
    <s v="10 - FONDO GENERAL"/>
    <s v="(en blanco)"/>
    <s v="99 - MULTIPROVINCIAL"/>
    <n v="25819810"/>
    <n v="25819810"/>
    <n v="25819810"/>
    <n v="19454600"/>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8731883"/>
    <n v="11706446.66"/>
    <n v="18731883"/>
    <n v="11241436.030000001"/>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13009000"/>
    <n v="7975681.8000000026"/>
    <n v="13006000"/>
    <n v="7975681.8000000026"/>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250000"/>
    <n v="83929.86"/>
    <n v="250000"/>
    <n v="41964.93"/>
  </r>
  <r>
    <s v="2023"/>
    <x v="0"/>
    <x v="0"/>
    <x v="0"/>
    <x v="0"/>
    <s v="2 - Poder Ejecutivo"/>
    <s v="0202 - MINISTERIO DE  INTERIOR Y POLICÍA"/>
    <s v="0004 - DIRECCION CENTRAL  DE  POLICIA DE TURISMO"/>
    <x v="0"/>
    <x v="1"/>
    <x v="15"/>
    <s v="2.2 - CONTRATACIÓN DE SERVICIOS"/>
    <s v="2.2.3 - VIÁTICOS"/>
    <s v="N"/>
    <s v="00 - N/A"/>
    <s v="10 - FONDO GENERAL"/>
    <s v="(en blanco)"/>
    <s v="99 - MULTIPROVINCIAL"/>
    <n v="6000000"/>
    <n v="3160600"/>
    <n v="6000000"/>
    <n v="2906800"/>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7750000"/>
    <n v="1031444.75"/>
    <n v="8413475"/>
    <n v="777168.57000000007"/>
  </r>
  <r>
    <s v="2023"/>
    <x v="0"/>
    <x v="0"/>
    <x v="0"/>
    <x v="0"/>
    <s v="2 - Poder Ejecutivo"/>
    <s v="0202 - MINISTERIO DE  INTERIOR Y POLICÍA"/>
    <s v="0004 - DIRECCION CENTRAL  DE  POLICIA DE TURISMO"/>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9250000"/>
    <n v="4926971.53"/>
    <n v="11620988"/>
    <n v="3622971.5300000003"/>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1525000"/>
    <n v="899420.28"/>
    <n v="1263000"/>
    <n v="299420.28000000003"/>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1300000"/>
    <n v="0"/>
    <n v="2404725"/>
    <n v="0"/>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33000498"/>
    <n v="25082621.91"/>
    <n v="35243398"/>
    <n v="13441660.540000001"/>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17202505"/>
    <n v="13252538.26"/>
    <n v="26780822.84"/>
    <n v="684990"/>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2500000"/>
    <n v="1495984.4"/>
    <n v="3700000"/>
    <n v="846599.72000000009"/>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6435000"/>
    <n v="1999976.69"/>
    <n v="5285000"/>
    <n v="1999976.69"/>
  </r>
  <r>
    <s v="2023"/>
    <x v="0"/>
    <x v="0"/>
    <x v="0"/>
    <x v="0"/>
    <s v="2 - Poder Ejecutivo"/>
    <s v="0202 - MINISTERIO DE  INTERIOR Y POLICÍA"/>
    <s v="0004 - DIRECCION CENTRAL  DE  POLICIA DE TURISMO"/>
    <x v="0"/>
    <x v="1"/>
    <x v="15"/>
    <s v="2.3 - MATERIALES Y SUMINISTROS"/>
    <s v="2.3.6 - PRODUCTOS DE MINERALES, METÁLICOS Y NO METÁLICOS"/>
    <s v="N"/>
    <s v="00 - N/A"/>
    <s v="10 - FONDO GENERAL"/>
    <s v="(en blanco)"/>
    <s v="99 - MULTIPROVINCIAL"/>
    <n v="0"/>
    <n v="0"/>
    <n v="37100"/>
    <n v="0"/>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40297495"/>
    <n v="38861136.310000002"/>
    <n v="40947495"/>
    <n v="29005901.409999996"/>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13150000"/>
    <n v="9998526.2899999991"/>
    <n v="17758215"/>
    <n v="6750857.2600000007"/>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18811539"/>
    <n v="18594659.939999998"/>
    <n v="18811539"/>
    <n v="13079269.219999999"/>
  </r>
  <r>
    <s v="2023"/>
    <x v="0"/>
    <x v="0"/>
    <x v="0"/>
    <x v="0"/>
    <s v="2 - Poder Ejecutivo"/>
    <s v="0202 - MINISTERIO DE  INTERIOR Y POLICÍA"/>
    <s v="0005 - CUERPO DE BOMBEROS SANTO DOMINGO NORTE"/>
    <x v="0"/>
    <x v="1"/>
    <x v="18"/>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2800000"/>
    <n v="2556389.52"/>
    <n v="2800000"/>
    <n v="1917182.8900000001"/>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500000"/>
    <n v="363377.82999999996"/>
    <n v="500000"/>
    <n v="363377.82999999996"/>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50000"/>
    <n v="0"/>
    <n v="500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150000"/>
    <n v="0"/>
    <n v="1500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100000"/>
    <n v="917.83"/>
    <n v="100000"/>
    <n v="917.83"/>
  </r>
  <r>
    <s v="2023"/>
    <x v="0"/>
    <x v="0"/>
    <x v="0"/>
    <x v="0"/>
    <s v="2 - Poder Ejecutivo"/>
    <s v="0202 - MINISTERIO DE  INTERIOR Y POLICÍA"/>
    <s v="0005 - CUERPO DE BOMBEROS SANTO DOMINGO NORTE"/>
    <x v="0"/>
    <x v="1"/>
    <x v="18"/>
    <s v="2.3 - MATERIALES Y SUMINISTROS"/>
    <s v="2.3.1 - ALIMENTOS Y PRODUCTOS AGROFORESTALES"/>
    <s v="N"/>
    <s v="00 - N/A"/>
    <s v="10 - FONDO GENERAL"/>
    <s v="(en blanco)"/>
    <s v="01 - DISTRITO NACIONAL"/>
    <n v="2500000"/>
    <n v="2414112.52"/>
    <n v="2500000"/>
    <n v="1619870.8499999999"/>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600000"/>
    <n v="398958"/>
    <n v="600000"/>
    <n v="398958"/>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100000"/>
    <n v="31441.5"/>
    <n v="100000"/>
    <n v="31441.5"/>
  </r>
  <r>
    <s v="2023"/>
    <x v="0"/>
    <x v="0"/>
    <x v="0"/>
    <x v="0"/>
    <s v="2 - Poder Ejecutivo"/>
    <s v="0202 - MINISTERIO DE  INTERIOR Y POLICÍA"/>
    <s v="0005 - CUERPO DE BOMBEROS SANTO DOMINGO NORTE"/>
    <x v="0"/>
    <x v="1"/>
    <x v="18"/>
    <s v="2.3 - MATERIALES Y SUMINISTROS"/>
    <s v="2.3.5 - CUERO, CAUCHO Y PLÁSTICO"/>
    <s v="N"/>
    <s v="00 - N/A"/>
    <s v="10 - FONDO GENERAL"/>
    <s v="(en blanco)"/>
    <s v="01 - DISTRITO NACIONAL"/>
    <n v="271760"/>
    <n v="13334.95"/>
    <n v="271760"/>
    <n v="13334.95"/>
  </r>
  <r>
    <s v="2023"/>
    <x v="0"/>
    <x v="0"/>
    <x v="0"/>
    <x v="0"/>
    <s v="2 - Poder Ejecutivo"/>
    <s v="0202 - MINISTERIO DE  INTERIOR Y POLICÍA"/>
    <s v="0005 - CUERPO DE BOMBEROS SANTO DOMINGO NORTE"/>
    <x v="0"/>
    <x v="1"/>
    <x v="18"/>
    <s v="2.3 - MATERIALES Y SUMINISTROS"/>
    <s v="2.3.6 - PRODUCTOS DE MINERALES, METÁLICOS Y NO METÁLICOS"/>
    <s v="N"/>
    <s v="00 - N/A"/>
    <s v="10 - FONDO GENERAL"/>
    <s v="(en blanco)"/>
    <s v="01 - DISTRITO NACIONAL"/>
    <n v="0"/>
    <n v="0"/>
    <n v="1000"/>
    <n v="0"/>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1325000"/>
    <n v="1263682.78"/>
    <n v="1404000"/>
    <n v="869362.37999999989"/>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700000"/>
    <n v="128465.33"/>
    <n v="620000"/>
    <n v="128465.33"/>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782944155"/>
    <n v="662678941.04999995"/>
    <n v="785769965"/>
    <n v="538198682.87999988"/>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54568201"/>
    <n v="39440328.640000001"/>
    <n v="54568201"/>
    <n v="36070334.140000001"/>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6600000"/>
    <n v="22733435.570000008"/>
    <n v="36600000"/>
    <n v="22593417.830000009"/>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2500000"/>
    <n v="1473929.15"/>
    <n v="2500000"/>
    <n v="1446609.2"/>
  </r>
  <r>
    <s v="2023"/>
    <x v="0"/>
    <x v="0"/>
    <x v="0"/>
    <x v="0"/>
    <s v="2 - Poder Ejecutivo"/>
    <s v="0202 - MINISTERIO DE  INTERIOR Y POLICÍA"/>
    <s v="0005 - DIRECCION GENERAL DE SEGURIDAD DE TRANSITO Y TRANSPORTE TERRESTRE (DIGESETT)"/>
    <x v="3"/>
    <x v="9"/>
    <x v="19"/>
    <s v="2.2 - CONTRATACIÓN DE SERVICIOS"/>
    <s v="2.2.3 - VIÁTICOS"/>
    <s v="N"/>
    <s v="00 - N/A"/>
    <s v="10 - FONDO GENERAL"/>
    <s v="(en blanco)"/>
    <s v="99 - MULTIPROVINCIAL"/>
    <n v="5700000"/>
    <n v="4506225"/>
    <n v="5700000"/>
    <n v="450622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15461820"/>
    <n v="12567177.959999999"/>
    <n v="15461820"/>
    <n v="11198694.229999999"/>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24600000"/>
    <n v="15240903.600000001"/>
    <n v="24600000"/>
    <n v="13088483.710000001"/>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2020000"/>
    <n v="1586265.8900000001"/>
    <n v="2020000"/>
    <n v="991236"/>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42000000"/>
    <n v="42309394.859999999"/>
    <n v="43536521.630000003"/>
    <n v="9362808.7100000009"/>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29630550"/>
    <n v="16285665.92"/>
    <n v="24337233.990000002"/>
    <n v="14755628.73"/>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2800000"/>
    <n v="1562466.05"/>
    <n v="2984512.4600000004"/>
    <n v="20000"/>
  </r>
  <r>
    <s v="2023"/>
    <x v="0"/>
    <x v="0"/>
    <x v="0"/>
    <x v="0"/>
    <s v="2 - Poder Ejecutivo"/>
    <s v="0202 - MINISTERIO DE  INTERIOR Y POLICÍA"/>
    <s v="0005 - DIRECCION GENERAL DE SEGURIDAD DE TRANSITO Y TRANSPORTE TERRESTRE (DIGESETT)"/>
    <x v="3"/>
    <x v="9"/>
    <x v="19"/>
    <s v="2.3 - MATERIALES Y SUMINISTROS"/>
    <s v="2.3.4 - PRODUCTOS FARMACÉUTICOS"/>
    <s v="N"/>
    <s v="00 - N/A"/>
    <s v="10 - FONDO GENERAL"/>
    <s v="(en blanco)"/>
    <s v="99 - MULTIPROVINCIAL"/>
    <n v="0"/>
    <n v="58942.51"/>
    <n v="58942.51"/>
    <n v="58942.31"/>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22919550"/>
    <n v="5063525.7300000004"/>
    <n v="10308063.700000001"/>
    <n v="5001575.7300000004"/>
  </r>
  <r>
    <s v="2023"/>
    <x v="0"/>
    <x v="0"/>
    <x v="0"/>
    <x v="0"/>
    <s v="2 - Poder Ejecutivo"/>
    <s v="0202 - MINISTERIO DE  INTERIOR Y POLICÍA"/>
    <s v="0005 - DIRECCION GENERAL DE SEGURIDAD DE TRANSITO Y TRANSPORTE TERRESTRE (DIGESETT)"/>
    <x v="3"/>
    <x v="9"/>
    <x v="19"/>
    <s v="2.3 - MATERIALES Y SUMINISTROS"/>
    <s v="2.3.6 - PRODUCTOS DE MINERALES, METÁLICOS Y NO METÁLICOS"/>
    <s v="N"/>
    <s v="00 - N/A"/>
    <s v="10 - FONDO GENERAL"/>
    <s v="(en blanco)"/>
    <s v="99 - MULTIPROVINCIAL"/>
    <n v="0"/>
    <n v="225273.16"/>
    <n v="225817.07"/>
    <n v="225273.16"/>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110380450"/>
    <n v="102829968.20999999"/>
    <n v="110154632.93000001"/>
    <n v="70670190.209999993"/>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6848759"/>
    <n v="23877048.039999999"/>
    <n v="37790828.730000004"/>
    <n v="18604293.369999997"/>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34102024"/>
    <n v="29924252.760000002"/>
    <n v="34102024"/>
    <n v="18244103.230000004"/>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4646336"/>
    <n v="4634534.76"/>
    <n v="4646336"/>
    <n v="2820205.7699999996"/>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1275000"/>
    <n v="858889.19"/>
    <n v="1100000"/>
    <n v="853886.28999999992"/>
  </r>
  <r>
    <s v="2023"/>
    <x v="0"/>
    <x v="0"/>
    <x v="0"/>
    <x v="0"/>
    <s v="2 - Poder Ejecutivo"/>
    <s v="0202 - MINISTERIO DE  INTERIOR Y POLICÍA"/>
    <s v="0006 - CUERPO DE BOMBEROS SANTO DOMINGO ESTE"/>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x v="0"/>
    <x v="1"/>
    <x v="18"/>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10000"/>
    <n v="0"/>
    <n v="10000"/>
    <n v="0"/>
  </r>
  <r>
    <s v="2023"/>
    <x v="0"/>
    <x v="0"/>
    <x v="0"/>
    <x v="0"/>
    <s v="2 - Poder Ejecutivo"/>
    <s v="0202 - MINISTERIO DE  INTERIOR Y POLICÍA"/>
    <s v="0006 - CUERPO DE BOMBEROS SANTO DOMINGO ESTE"/>
    <x v="0"/>
    <x v="1"/>
    <x v="18"/>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500000"/>
    <n v="517762.28"/>
    <n v="521000"/>
    <n v="500891.24000000005"/>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0"/>
    <n v="260377.61999999997"/>
    <n v="779000"/>
    <n v="63240.92"/>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501500"/>
    <n v="16433"/>
    <n v="261500"/>
    <n v="8351.64"/>
  </r>
  <r>
    <s v="2023"/>
    <x v="0"/>
    <x v="0"/>
    <x v="0"/>
    <x v="0"/>
    <s v="2 - Poder Ejecutivo"/>
    <s v="0202 - MINISTERIO DE  INTERIOR Y POLICÍA"/>
    <s v="0006 - CUERPO DE BOMBEROS SANTO DOMINGO ESTE"/>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750000"/>
    <n v="2365072.77"/>
    <n v="4246000"/>
    <n v="2353044.0199999996"/>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1430000"/>
    <n v="571966.06000000006"/>
    <n v="1020000"/>
    <n v="571966.06000000006"/>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85000"/>
    <n v="34565.74"/>
    <n v="75000"/>
    <n v="0"/>
  </r>
  <r>
    <s v="2023"/>
    <x v="0"/>
    <x v="0"/>
    <x v="0"/>
    <x v="0"/>
    <s v="2 - Poder Ejecutivo"/>
    <s v="0202 - MINISTERIO DE  INTERIOR Y POLICÍA"/>
    <s v="0006 - CUERPO DE BOMBEROS SANTO DOMINGO ESTE"/>
    <x v="0"/>
    <x v="1"/>
    <x v="18"/>
    <s v="2.3 - MATERIALES Y SUMINISTROS"/>
    <s v="2.3.4 - PRODUCTOS FARMACÉUTICOS"/>
    <s v="N"/>
    <s v="00 - N/A"/>
    <s v="10 - FONDO GENERAL"/>
    <s v="(en blanco)"/>
    <s v="01 - DISTRITO NACIONAL"/>
    <n v="30000"/>
    <n v="0"/>
    <n v="30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825000"/>
    <n v="375627.55000000005"/>
    <n v="405000"/>
    <n v="375444.74"/>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430000"/>
    <n v="436099.78"/>
    <n v="954000"/>
    <n v="263788.45999999996"/>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859214"/>
    <n v="3319166.2800000007"/>
    <n v="3759214"/>
    <n v="3201418.0599999996"/>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495000"/>
    <n v="1081011.25"/>
    <n v="1579000"/>
    <n v="587706.80000000005"/>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4675425"/>
    <n v="14675425"/>
    <n v="14675425"/>
    <n v="9964726.5899999999"/>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2133800"/>
    <n v="2133800"/>
    <n v="2133800"/>
    <n v="1471861.07"/>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683200"/>
    <n v="345940.43999999994"/>
    <n v="686576.8"/>
    <n v="345940.43999999994"/>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705144"/>
    <n v="55289.729999999996"/>
    <n v="55289.729999999981"/>
    <n v="55289.729999999996"/>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70000"/>
    <n v="2151.92"/>
    <n v="110000"/>
    <n v="2151.92"/>
  </r>
  <r>
    <s v="2023"/>
    <x v="0"/>
    <x v="0"/>
    <x v="0"/>
    <x v="0"/>
    <s v="2 - Poder Ejecutivo"/>
    <s v="0202 - MINISTERIO DE  INTERIOR Y POLICÍA"/>
    <s v="0007 - CUERPO DE BOMBEROS DE SANTO DOMINGO DE BOCA CHICA"/>
    <x v="0"/>
    <x v="1"/>
    <x v="18"/>
    <s v="2.3 - MATERIALES Y SUMINISTROS"/>
    <s v="2.3.1 - ALIMENTOS Y PRODUCTOS AGROFORESTALES"/>
    <s v="N"/>
    <s v="00 - N/A"/>
    <s v="10 - FONDO GENERAL"/>
    <s v="(en blanco)"/>
    <s v="01 - DISTRITO NACIONAL"/>
    <n v="1522443"/>
    <n v="1080970.92"/>
    <n v="1522443"/>
    <n v="1080198.6599999999"/>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16189.6"/>
    <n v="23552.799999999999"/>
    <n v="16189.6"/>
  </r>
  <r>
    <s v="2023"/>
    <x v="0"/>
    <x v="0"/>
    <x v="0"/>
    <x v="0"/>
    <s v="2 - Poder Ejecutivo"/>
    <s v="0202 - MINISTERIO DE  INTERIOR Y POLICÍA"/>
    <s v="0007 - CUERPO DE BOMBEROS DE SANTO DOMINGO DE BOCA CHICA"/>
    <x v="0"/>
    <x v="1"/>
    <x v="18"/>
    <s v="2.3 - MATERIALES Y SUMINISTROS"/>
    <s v="2.3.3 - PAPEL, CARTÓN E IMPRESOS"/>
    <s v="N"/>
    <s v="00 - N/A"/>
    <s v="10 - FONDO GENERAL"/>
    <s v="(en blanco)"/>
    <s v="01 - DISTRITO NACIONAL"/>
    <n v="62000"/>
    <n v="20496.599999999999"/>
    <n v="62000"/>
    <n v="20496.599999999999"/>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10000"/>
    <n v="111628"/>
    <n v="123000"/>
    <n v="111628"/>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83450"/>
    <n v="29765.02"/>
    <n v="92450"/>
    <n v="29765.02"/>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764000"/>
    <n v="1565130.12"/>
    <n v="1764000"/>
    <n v="1137089.3199999998"/>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605000"/>
    <n v="793789.88"/>
    <n v="1062260"/>
    <n v="693820.28"/>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45009778"/>
    <n v="42274426.789999999"/>
    <n v="46097130.519999996"/>
    <n v="31412203.269999988"/>
  </r>
  <r>
    <s v="2023"/>
    <x v="0"/>
    <x v="0"/>
    <x v="0"/>
    <x v="0"/>
    <s v="2 - Poder Ejecutivo"/>
    <s v="0202 - MINISTERIO DE  INTERIOR Y POLICÍA"/>
    <s v="0007 - DIRECCION GENERAL DE LA RESERVA DE LA POLICIA NACIONAL"/>
    <x v="1"/>
    <x v="2"/>
    <x v="20"/>
    <s v="2.1 - REMUNERACIONES Y CONTRIBUCIONES"/>
    <s v="2.1.2 - SOBRESUELDOS"/>
    <s v="N"/>
    <s v="00 - N/A"/>
    <s v="10 - FONDO GENERAL"/>
    <s v="(en blanco)"/>
    <s v="99 - MULTIPROVINCIAL"/>
    <n v="3000000"/>
    <n v="1758000"/>
    <n v="1758000"/>
    <n v="1374325"/>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1008698"/>
    <n v="1012030.48"/>
    <n v="1012030.48"/>
    <n v="738474.41"/>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1102000"/>
    <n v="1101600"/>
    <n v="1101600"/>
    <n v="929482.59"/>
  </r>
  <r>
    <s v="2023"/>
    <x v="0"/>
    <x v="0"/>
    <x v="0"/>
    <x v="0"/>
    <s v="2 - Poder Ejecutivo"/>
    <s v="0202 - MINISTERIO DE  INTERIOR Y POLICÍA"/>
    <s v="0007 - DIRECCION GENERAL DE LA RESERVA DE LA POLICIA NACIONAL"/>
    <x v="1"/>
    <x v="2"/>
    <x v="20"/>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130000"/>
    <n v="0"/>
    <n v="2273000"/>
    <n v="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320000"/>
    <n v="144600"/>
    <n v="163005"/>
    <n v="109200"/>
  </r>
  <r>
    <s v="2023"/>
    <x v="0"/>
    <x v="0"/>
    <x v="0"/>
    <x v="0"/>
    <s v="2 - Poder Ejecutivo"/>
    <s v="0202 - MINISTERIO DE  INTERIOR Y POLICÍA"/>
    <s v="0007 - DIRECCION GENERAL DE LA RESERVA DE LA POLICIA NACIONAL"/>
    <x v="1"/>
    <x v="2"/>
    <x v="20"/>
    <s v="2.2 - CONTRATACIÓN DE SERVICIOS"/>
    <s v="2.2.9 - OTRAS CONTRATACIONES DE SERVICIOS"/>
    <s v="N"/>
    <s v="00 - N/A"/>
    <s v="10 - FONDO GENERAL"/>
    <s v="(en blanco)"/>
    <s v="99 - MULTIPROVINCIAL"/>
    <n v="352612"/>
    <n v="283624.33"/>
    <n v="350000"/>
    <n v="283624.33"/>
  </r>
  <r>
    <s v="2023"/>
    <x v="0"/>
    <x v="0"/>
    <x v="0"/>
    <x v="0"/>
    <s v="2 - Poder Ejecutivo"/>
    <s v="0202 - MINISTERIO DE  INTERIOR Y POLICÍA"/>
    <s v="0007 - DIRECCION GENERAL DE LA RESERVA DE LA POLICIA NACIONAL"/>
    <x v="1"/>
    <x v="2"/>
    <x v="20"/>
    <s v="2.3 - MATERIALES Y SUMINISTROS"/>
    <s v="2.3.1 - ALIMENTOS Y PRODUCTOS AGROFORESTALES"/>
    <s v="N"/>
    <s v="00 - N/A"/>
    <s v="10 - FONDO GENERAL"/>
    <s v="(en blanco)"/>
    <s v="99 - MULTIPROVINCIAL"/>
    <n v="1200000"/>
    <n v="1385389.7999999998"/>
    <n v="1500000"/>
    <n v="990246.40000000002"/>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280000"/>
    <n v="99120"/>
    <n v="182000"/>
    <n v="99120"/>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180673"/>
    <n v="100392.4"/>
    <n v="119460.54999999999"/>
    <n v="100392.4"/>
  </r>
  <r>
    <s v="2023"/>
    <x v="0"/>
    <x v="0"/>
    <x v="0"/>
    <x v="0"/>
    <s v="2 - Poder Ejecutivo"/>
    <s v="0202 - MINISTERIO DE  INTERIOR Y POLICÍA"/>
    <s v="0007 - DIRECCION GENERAL DE LA RESERVA DE LA POLICIA NACIONAL"/>
    <x v="1"/>
    <x v="2"/>
    <x v="20"/>
    <s v="2.3 - MATERIALES Y SUMINISTROS"/>
    <s v="2.3.4 - PRODUCTOS FARMACÉUTICOS"/>
    <s v="N"/>
    <s v="00 - N/A"/>
    <s v="10 - FONDO GENERAL"/>
    <s v="(en blanco)"/>
    <s v="99 - MULTIPROVINCIAL"/>
    <n v="15000000"/>
    <n v="12749781"/>
    <n v="17000000"/>
    <n v="12749781"/>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300000"/>
    <n v="0"/>
    <n v="64654"/>
    <n v="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750000"/>
    <n v="5704235.0199999996"/>
    <n v="5766689.0300000003"/>
    <n v="5704235.0199999996"/>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240000"/>
    <n v="199758.8"/>
    <n v="332951"/>
    <n v="199758.8"/>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2598600"/>
    <n v="12511600"/>
    <n v="12639600"/>
    <n v="857695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35000"/>
    <n v="0"/>
    <n v="500"/>
    <n v="0"/>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1780000"/>
    <n v="1775220.5"/>
    <n v="1780000"/>
    <n v="1312727.2"/>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910000"/>
    <n v="725258.69999999972"/>
    <n v="910000"/>
    <n v="700064.76"/>
  </r>
  <r>
    <s v="2023"/>
    <x v="0"/>
    <x v="0"/>
    <x v="0"/>
    <x v="0"/>
    <s v="2 - Poder Ejecutivo"/>
    <s v="0202 - MINISTERIO DE  INTERIOR Y POLICÍA"/>
    <s v="0008 - CUERPO DE BOMBEROS DE SANTO DOMINGO DE LOS ALCARRIZOS"/>
    <x v="0"/>
    <x v="1"/>
    <x v="18"/>
    <s v="2.2 - CONTRATACIÓN DE SERVICIOS"/>
    <s v="2.2.2 - PUBLICIDAD, IMPRESIÓN Y ENCUADERNACIÓN"/>
    <s v="N"/>
    <s v="00 - N/A"/>
    <s v="10 - FONDO GENERAL"/>
    <s v="(en blanco)"/>
    <s v="01 - DISTRITO NACIONAL"/>
    <n v="20000"/>
    <n v="0"/>
    <n v="10256"/>
    <n v="0"/>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250791"/>
    <n v="0"/>
    <n v="201310"/>
    <n v="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s v="0008 - CUERPO DE BOMBEROS DE SANTO DOMINGO DE LOS ALCARRIZOS"/>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x v="0"/>
    <x v="1"/>
    <x v="18"/>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82461"/>
    <n v="94317.4"/>
    <n v="96355"/>
    <n v="94317.4"/>
  </r>
  <r>
    <s v="2023"/>
    <x v="0"/>
    <x v="0"/>
    <x v="0"/>
    <x v="0"/>
    <s v="2 - Poder Ejecutivo"/>
    <s v="0202 - MINISTERIO DE  INTERIOR Y POLICÍA"/>
    <s v="0008 - CUERPO DE BOMBEROS DE SANTO DOMINGO DE LOS ALCARRIZOS"/>
    <x v="0"/>
    <x v="1"/>
    <x v="18"/>
    <s v="2.3 - MATERIALES Y SUMINISTROS"/>
    <s v="2.3.5 - CUERO, CAUCHO Y PLÁSTICO"/>
    <s v="N"/>
    <s v="00 - N/A"/>
    <s v="10 - FONDO GENERAL"/>
    <s v="(en blanco)"/>
    <s v="01 - DISTRITO NACIONAL"/>
    <n v="60000"/>
    <n v="49199.98"/>
    <n v="49200"/>
    <n v="49199.98"/>
  </r>
  <r>
    <s v="2023"/>
    <x v="0"/>
    <x v="0"/>
    <x v="0"/>
    <x v="0"/>
    <s v="2 - Poder Ejecutivo"/>
    <s v="0202 - MINISTERIO DE  INTERIOR Y POLICÍA"/>
    <s v="0008 - CUERPO DE BOMBEROS DE SANTO DOMINGO DE LOS ALCARRIZOS"/>
    <x v="0"/>
    <x v="1"/>
    <x v="18"/>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1820000"/>
    <n v="1500379.1600000001"/>
    <n v="1820000"/>
    <n v="1500379.1400000001"/>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90000"/>
    <n v="126458.98"/>
    <n v="126650"/>
    <n v="126458.98000000001"/>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572795212"/>
    <n v="528486946.62000006"/>
    <n v="652875229"/>
    <n v="359472504.19000006"/>
  </r>
  <r>
    <s v="2023"/>
    <x v="0"/>
    <x v="0"/>
    <x v="0"/>
    <x v="0"/>
    <s v="2 - Poder Ejecutivo"/>
    <s v="0202 - MINISTERIO DE  INTERIOR Y POLICÍA"/>
    <s v="0008 - HOSPITAL GENERAL DOCENTE DE LA POLICIA NACIONAL"/>
    <x v="1"/>
    <x v="5"/>
    <x v="21"/>
    <s v="2.1 - REMUNERACIONES Y CONTRIBUCIONES"/>
    <s v="2.1.2 - SOBRESUELDOS"/>
    <s v="N"/>
    <s v="00 - N/A"/>
    <s v="10 - FONDO GENERAL"/>
    <s v="(en blanco)"/>
    <s v="99 - MULTIPROVINCIAL"/>
    <n v="7920000"/>
    <n v="7920000"/>
    <n v="7920000"/>
    <n v="4620000"/>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49719997"/>
    <n v="42073379.939999998"/>
    <n v="49719997"/>
    <n v="32651482.569999989"/>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2315437"/>
    <n v="2315437"/>
    <n v="2315437"/>
    <n v="1613726.4200000004"/>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x v="1"/>
    <x v="5"/>
    <x v="21"/>
    <s v="2.2 - CONTRATACIÓN DE SERVICIOS"/>
    <s v="2.2.8 - OTROS SERVICIOS NO INCLUIDOS EN CONCEPTOS ANTERIORES"/>
    <s v="N"/>
    <s v="00 - N/A"/>
    <s v="10 - FONDO GENERAL"/>
    <s v="(en blanco)"/>
    <s v="99 - MULTIPROVINCIAL"/>
    <n v="566400"/>
    <n v="566400"/>
    <n v="566400"/>
    <n v="94400"/>
  </r>
  <r>
    <s v="2023"/>
    <x v="0"/>
    <x v="0"/>
    <x v="0"/>
    <x v="0"/>
    <s v="2 - Poder Ejecutivo"/>
    <s v="0202 - MINISTERIO DE  INTERIOR Y POLICÍA"/>
    <s v="0008 - HOSPITAL GENERAL DOCENTE DE LA POLICIA NACIONAL"/>
    <x v="1"/>
    <x v="5"/>
    <x v="21"/>
    <s v="2.3 - MATERIALES Y SUMINISTROS"/>
    <s v="2.3.1 - ALIMENTOS Y PRODUCTOS AGROFORESTALES"/>
    <s v="N"/>
    <s v="00 - N/A"/>
    <s v="10 - FONDO GENERAL"/>
    <s v="(en blanco)"/>
    <s v="99 - MULTIPROVINCIAL"/>
    <n v="16800000"/>
    <n v="12337759.870000001"/>
    <n v="17400000"/>
    <n v="11876443.850000003"/>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900000"/>
    <n v="899726.4"/>
    <n v="900000"/>
    <n v="0"/>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5208425"/>
    <n v="3667958.5"/>
    <n v="5208425"/>
    <n v="2769961.47"/>
  </r>
  <r>
    <s v="2023"/>
    <x v="0"/>
    <x v="0"/>
    <x v="0"/>
    <x v="0"/>
    <s v="2 - Poder Ejecutivo"/>
    <s v="0202 - MINISTERIO DE  INTERIOR Y POLICÍA"/>
    <s v="0008 - HOSPITAL GENERAL DOCENTE DE LA POLICIA NACIONAL"/>
    <x v="1"/>
    <x v="5"/>
    <x v="21"/>
    <s v="2.3 - MATERIALES Y SUMINISTROS"/>
    <s v="2.3.4 - PRODUCTOS FARMACÉUTICOS"/>
    <s v="N"/>
    <s v="00 - N/A"/>
    <s v="10 - FONDO GENERAL"/>
    <s v="(en blanco)"/>
    <s v="99 - MULTIPROVINCIAL"/>
    <n v="18933000"/>
    <n v="16996737.899999999"/>
    <n v="18933000"/>
    <n v="11822605.4"/>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1931848"/>
    <n v="0"/>
    <n v="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37796000"/>
    <n v="33109790.390000001"/>
    <n v="41378046.299999997"/>
    <n v="27918819.550000004"/>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31965772"/>
    <n v="30489263.540000007"/>
    <n v="33047620"/>
    <n v="25809718.259999998"/>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23596300"/>
    <n v="29052112"/>
    <n v="32481751"/>
    <n v="22020250"/>
  </r>
  <r>
    <s v="2023"/>
    <x v="0"/>
    <x v="0"/>
    <x v="0"/>
    <x v="0"/>
    <s v="2 - Poder Ejecutivo"/>
    <s v="0202 - MINISTERIO DE  INTERIOR Y POLICÍA"/>
    <s v="0009 - COMITÉ DE RETIRO DE LA POLICIA NACIONAL"/>
    <x v="1"/>
    <x v="2"/>
    <x v="20"/>
    <s v="2.1 - REMUNERACIONES Y CONTRIBUCIONES"/>
    <s v="2.1.2 - SOBRESUELDOS"/>
    <s v="N"/>
    <s v="00 - N/A"/>
    <s v="10 - FONDO GENERAL"/>
    <s v="(en blanco)"/>
    <s v="99 - MULTIPROVINCIAL"/>
    <n v="7792800"/>
    <n v="7792800"/>
    <n v="7792800"/>
    <n v="5748400"/>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627426"/>
    <n v="2099298.9699999997"/>
    <n v="2166888.7000000002"/>
    <n v="1599358.3299999998"/>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233600"/>
    <n v="676509.04999999993"/>
    <n v="1233600"/>
    <n v="676509.04999999993"/>
  </r>
  <r>
    <s v="2023"/>
    <x v="0"/>
    <x v="0"/>
    <x v="0"/>
    <x v="0"/>
    <s v="2 - Poder Ejecutivo"/>
    <s v="0202 - MINISTERIO DE  INTERIOR Y POLICÍA"/>
    <s v="0009 - COMITÉ DE RETIRO DE LA POLICIA NACIONAL"/>
    <x v="1"/>
    <x v="2"/>
    <x v="20"/>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1756224"/>
    <n v="622695.98"/>
    <n v="791224"/>
    <n v="622695.98"/>
  </r>
  <r>
    <s v="2023"/>
    <x v="0"/>
    <x v="0"/>
    <x v="0"/>
    <x v="0"/>
    <s v="2 - Poder Ejecutivo"/>
    <s v="0202 - MINISTERIO DE  INTERIOR Y POLICÍA"/>
    <s v="0009 - COMITÉ DE RETIRO DE LA POLICIA NACIONAL"/>
    <x v="1"/>
    <x v="2"/>
    <x v="20"/>
    <s v="2.2 - CONTRATACIÓN DE SERVICIOS"/>
    <s v="2.2.8 - OTROS SERVICIOS NO INCLUIDOS EN CONCEPTOS ANTERIORES"/>
    <s v="N"/>
    <s v="00 - N/A"/>
    <s v="10 - FONDO GENERAL"/>
    <s v="(en blanco)"/>
    <s v="99 - MULTIPROVINCIAL"/>
    <n v="140000"/>
    <n v="108939.97999999998"/>
    <n v="140000"/>
    <n v="108939.97999999998"/>
  </r>
  <r>
    <s v="2023"/>
    <x v="0"/>
    <x v="0"/>
    <x v="0"/>
    <x v="0"/>
    <s v="2 - Poder Ejecutivo"/>
    <s v="0202 - MINISTERIO DE  INTERIOR Y POLICÍA"/>
    <s v="0009 - COMITÉ DE RETIRO DE LA POLICIA NACIONAL"/>
    <x v="1"/>
    <x v="2"/>
    <x v="20"/>
    <s v="2.3 - MATERIALES Y SUMINISTROS"/>
    <s v="2.3.1 - ALIMENTOS Y PRODUCTOS AGROFORESTALES"/>
    <s v="N"/>
    <s v="00 - N/A"/>
    <s v="10 - FONDO GENERAL"/>
    <s v="(en blanco)"/>
    <s v="99 - MULTIPROVINCIAL"/>
    <n v="0"/>
    <n v="4547878.6800000006"/>
    <n v="4875000"/>
    <n v="3145987.6899999995"/>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830400"/>
    <n v="311138.34000000003"/>
    <n v="830400"/>
    <n v="311138.34000000003"/>
  </r>
  <r>
    <s v="2023"/>
    <x v="0"/>
    <x v="0"/>
    <x v="0"/>
    <x v="0"/>
    <s v="2 - Poder Ejecutivo"/>
    <s v="0202 - MINISTERIO DE  INTERIOR Y POLICÍA"/>
    <s v="0009 - COMITÉ DE RETIRO DE LA POLICIA NACIONAL"/>
    <x v="1"/>
    <x v="2"/>
    <x v="20"/>
    <s v="2.3 - MATERIALES Y SUMINISTROS"/>
    <s v="2.3.4 - PRODUCTOS FARMACÉUTICOS"/>
    <s v="N"/>
    <s v="00 - N/A"/>
    <s v="10 - FONDO GENERAL"/>
    <s v="(en blanco)"/>
    <s v="99 - MULTIPROVINCIAL"/>
    <n v="20000000"/>
    <n v="14621562"/>
    <n v="14625000"/>
    <n v="14621562"/>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718900"/>
    <n v="4279293.97"/>
    <n v="5718900"/>
    <n v="4279293.9700000007"/>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2969500"/>
    <n v="1627014.7799999998"/>
    <n v="2004500"/>
    <n v="1627014.78"/>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10090000"/>
    <n v="9681354.3200000003"/>
    <n v="10090000"/>
    <n v="6727036.3200000003"/>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1347600"/>
    <n v="1347600.0000000002"/>
    <n v="1347600"/>
    <n v="1012261.4099999999"/>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544000"/>
    <n v="1714520.92"/>
    <n v="1729800"/>
    <n v="1714520.92"/>
  </r>
  <r>
    <s v="2023"/>
    <x v="0"/>
    <x v="0"/>
    <x v="0"/>
    <x v="0"/>
    <s v="2 - Poder Ejecutivo"/>
    <s v="0202 - MINISTERIO DE  INTERIOR Y POLICÍA"/>
    <s v="0009 - CUERPO DE BOMBEROS DE SANTO DOMINGO DE PEDRO BRAND"/>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x v="0"/>
    <x v="1"/>
    <x v="18"/>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x v="0"/>
    <x v="1"/>
    <x v="18"/>
    <s v="2.3 - MATERIALES Y SUMINISTROS"/>
    <s v="2.3.1 - ALIMENTOS Y PRODUCTOS AGROFORESTALES"/>
    <s v="N"/>
    <s v="00 - N/A"/>
    <s v="10 - FONDO GENERAL"/>
    <s v="(en blanco)"/>
    <s v="01 - DISTRITO NACIONAL"/>
    <n v="1784764"/>
    <n v="866913.95000000007"/>
    <n v="2044764"/>
    <n v="866913.95000000007"/>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300000"/>
    <n v="0"/>
    <n v="300000"/>
    <n v="0"/>
  </r>
  <r>
    <s v="2023"/>
    <x v="0"/>
    <x v="0"/>
    <x v="0"/>
    <x v="0"/>
    <s v="2 - Poder Ejecutivo"/>
    <s v="0202 - MINISTERIO DE  INTERIOR Y POLICÍA"/>
    <s v="0009 - CUERPO DE BOMBEROS DE SANTO DOMINGO DE PEDRO BRAND"/>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720000"/>
    <n v="891297.70000000007"/>
    <n v="1720000"/>
    <n v="891297.7"/>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667931"/>
    <n v="0"/>
    <n v="507931"/>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6973000"/>
    <n v="12474103.91"/>
    <n v="16973000"/>
    <n v="9337328.7299999986"/>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2204682"/>
    <n v="1765661.74"/>
    <n v="2204682"/>
    <n v="1407465.0999999999"/>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750000"/>
    <n v="740514.53"/>
    <n v="758000"/>
    <n v="740514.52999999991"/>
  </r>
  <r>
    <s v="2023"/>
    <x v="0"/>
    <x v="0"/>
    <x v="0"/>
    <x v="0"/>
    <s v="2 - Poder Ejecutivo"/>
    <s v="0202 - MINISTERIO DE  INTERIOR Y POLICÍA"/>
    <s v="0010 - CUERPO DE BOMBEROS DE SANTO DOMINGO OESTE"/>
    <x v="0"/>
    <x v="1"/>
    <x v="18"/>
    <s v="2.2 - CONTRATACIÓN DE SERVICIOS"/>
    <s v="2.2.2 - PUBLICIDAD, IMPRESIÓN Y ENCUADERNACIÓN"/>
    <s v="N"/>
    <s v="00 - N/A"/>
    <s v="10 - FONDO GENERAL"/>
    <s v="(en blanco)"/>
    <s v="01 - DISTRITO NACIONAL"/>
    <n v="45000"/>
    <n v="23405.3"/>
    <n v="49700"/>
    <n v="23405.3"/>
  </r>
  <r>
    <s v="2023"/>
    <x v="0"/>
    <x v="0"/>
    <x v="0"/>
    <x v="0"/>
    <s v="2 - Poder Ejecutivo"/>
    <s v="0202 - MINISTERIO DE  INTERIOR Y POLICÍA"/>
    <s v="0010 - CUERPO DE BOMBEROS DE SANTO DOMINGO OESTE"/>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300000"/>
    <n v="20060"/>
    <n v="181166"/>
    <n v="0"/>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3000"/>
    <n v="2993540.21"/>
    <n v="3008900"/>
    <n v="2993540.2"/>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150000"/>
    <n v="225304.78"/>
    <n v="240565"/>
    <n v="225304.78000000003"/>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95000"/>
    <n v="77852.98"/>
    <n v="79495"/>
    <n v="71803"/>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375000"/>
    <n v="252014.11000000002"/>
    <n v="286405"/>
    <n v="252014.11000000002"/>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0500"/>
    <n v="90290.360000000015"/>
    <n v="90760"/>
    <n v="90290.36000000003"/>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2032000"/>
    <n v="2017864.3099999998"/>
    <n v="2046074"/>
    <n v="1576102.0199999998"/>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10000"/>
    <n v="438937.43"/>
    <n v="456896"/>
    <n v="428965.67999999993"/>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4005914749"/>
    <n v="3321326836.5700002"/>
    <n v="5154220926.54"/>
    <n v="3303223836.5699997"/>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82743348"/>
    <n v="68039228.500000015"/>
    <n v="101346748"/>
    <n v="68039228.5"/>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272528783"/>
    <n v="256804482.67000023"/>
    <n v="320645616.45999998"/>
    <n v="256804482.66999996"/>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66654597"/>
    <n v="72622736.909999996"/>
    <n v="100570547"/>
    <n v="63166310.56000001"/>
  </r>
  <r>
    <s v="2023"/>
    <x v="0"/>
    <x v="0"/>
    <x v="0"/>
    <x v="0"/>
    <s v="2 - Poder Ejecutivo"/>
    <s v="0203 - MINISTERIO DE DEFENSA"/>
    <s v="0001 - ARMADA DE LA REPUBLICA DOMINICANA"/>
    <x v="0"/>
    <x v="4"/>
    <x v="22"/>
    <s v="2.2 - CONTRATACIÓN DE SERVICIOS"/>
    <s v="2.2.3 - VIÁTICOS"/>
    <s v="N"/>
    <s v="00 - N/A"/>
    <s v="10 - FONDO GENERAL"/>
    <s v="(en blanco)"/>
    <s v="99 - MULTIPROVINCIAL"/>
    <n v="92998370"/>
    <n v="13386973.800000001"/>
    <n v="19100000"/>
    <n v="13386973.800000001"/>
  </r>
  <r>
    <s v="2023"/>
    <x v="0"/>
    <x v="0"/>
    <x v="0"/>
    <x v="0"/>
    <s v="2 - Poder Ejecutivo"/>
    <s v="0203 - MINISTERIO DE DEFENSA"/>
    <s v="0001 - ARMADA DE LA REPUBLICA DOMINICANA"/>
    <x v="0"/>
    <x v="4"/>
    <x v="22"/>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x v="0"/>
    <x v="4"/>
    <x v="22"/>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x v="0"/>
    <x v="4"/>
    <x v="22"/>
    <s v="2.2 - CONTRATACIÓN DE SERVICIOS"/>
    <s v="2.2.6 - SEGUROS"/>
    <s v="N"/>
    <s v="00 - N/A"/>
    <s v="10 - FONDO GENERAL"/>
    <s v="(en blanco)"/>
    <s v="99 - MULTIPROVINCIAL"/>
    <n v="8200000"/>
    <n v="9353469.0199999996"/>
    <n v="9353470"/>
    <n v="9353469.0199999996"/>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7250000"/>
    <n v="4952712.62"/>
    <n v="5653396"/>
    <n v="3618154.23"/>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3000000"/>
    <n v="4626960.72"/>
    <n v="6311100"/>
    <n v="3770144.2199999997"/>
  </r>
  <r>
    <s v="2023"/>
    <x v="0"/>
    <x v="0"/>
    <x v="0"/>
    <x v="0"/>
    <s v="2 - Poder Ejecutivo"/>
    <s v="0203 - MINISTERIO DE DEFENSA"/>
    <s v="0001 - ARMADA DE LA REPUBLICA DOMINICANA"/>
    <x v="0"/>
    <x v="4"/>
    <x v="22"/>
    <s v="2.2 - CONTRATACIÓN DE SERVICIOS"/>
    <s v="2.2.9 - OTRAS CONTRATACIONES DE SERVICIOS"/>
    <s v="N"/>
    <s v="00 - N/A"/>
    <s v="10 - FONDO GENERAL"/>
    <s v="(en blanco)"/>
    <s v="99 - MULTIPROVINCIAL"/>
    <n v="877000"/>
    <n v="120950"/>
    <n v="177000"/>
    <n v="120950"/>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91775517"/>
    <n v="216038392.69999999"/>
    <n v="220499245"/>
    <n v="143901572.79999998"/>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9351163"/>
    <n v="30897541.160000008"/>
    <n v="34860865"/>
    <n v="21110066.559999999"/>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2185000"/>
    <n v="2718819.99"/>
    <n v="2823000"/>
    <n v="2718819.99"/>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5055000"/>
    <n v="5322079.68"/>
    <n v="5685000"/>
    <n v="5322079.68"/>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560000"/>
    <n v="2404422.8299999996"/>
    <n v="3418154"/>
    <n v="2207572.87"/>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288079307"/>
    <n v="287906258.34999996"/>
    <n v="289635957"/>
    <n v="196240676.76999998"/>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0157000"/>
    <n v="25585799.050000001"/>
    <n v="26956492"/>
    <n v="23185967.599999998"/>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197396961"/>
    <n v="197219344.5"/>
    <n v="242348661"/>
    <n v="197219344.5"/>
  </r>
  <r>
    <s v="2023"/>
    <x v="0"/>
    <x v="0"/>
    <x v="0"/>
    <x v="0"/>
    <s v="2 - Poder Ejecutivo"/>
    <s v="0203 - MINISTERIO DE DEFENSA"/>
    <s v="0001 - ARMADA DE LA REPUBLICA DOMINICANA"/>
    <x v="1"/>
    <x v="5"/>
    <x v="21"/>
    <s v="2.1 - REMUNERACIONES Y CONTRIBUCIONES"/>
    <s v="2.1.2 - SOBRESUELDOS"/>
    <s v="N"/>
    <s v="00 - N/A"/>
    <s v="10 - FONDO GENERAL"/>
    <s v="(en blanco)"/>
    <s v="99 - MULTIPROVINCIAL"/>
    <n v="5511180"/>
    <n v="4238944.75"/>
    <n v="5653780"/>
    <n v="4238944.75"/>
  </r>
  <r>
    <s v="2023"/>
    <x v="0"/>
    <x v="0"/>
    <x v="0"/>
    <x v="0"/>
    <s v="2 - Poder Ejecutivo"/>
    <s v="0203 - MINISTERIO DE DEFENSA"/>
    <s v="0001 - ARMADA DE LA REPUBLICA DOMINICANA"/>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1162857"/>
    <n v="0"/>
    <n v="1162857"/>
    <n v="0"/>
  </r>
  <r>
    <s v="2023"/>
    <x v="0"/>
    <x v="0"/>
    <x v="0"/>
    <x v="0"/>
    <s v="2 - Poder Ejecutivo"/>
    <s v="0203 - MINISTERIO DE DEFENSA"/>
    <s v="0001 - ARMADA DE LA REPUBLICA DOMINICANA"/>
    <x v="1"/>
    <x v="5"/>
    <x v="21"/>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x v="1"/>
    <x v="5"/>
    <x v="21"/>
    <s v="2.3 - MATERIALES Y SUMINISTROS"/>
    <s v="2.3.4 - PRODUCTOS FARMACÉUTICOS"/>
    <s v="N"/>
    <s v="00 - N/A"/>
    <s v="10 - FONDO GENERAL"/>
    <s v="(en blanco)"/>
    <s v="99 - MULTIPROVINCIAL"/>
    <n v="8400000"/>
    <n v="3967544.29"/>
    <n v="10543785"/>
    <n v="3967544.29"/>
  </r>
  <r>
    <s v="2023"/>
    <x v="0"/>
    <x v="0"/>
    <x v="0"/>
    <x v="0"/>
    <s v="2 - Poder Ejecutivo"/>
    <s v="0203 - MINISTERIO DE DEFENSA"/>
    <s v="0001 - ARMADA DE LA REPUBLICA DOMINICANA"/>
    <x v="1"/>
    <x v="5"/>
    <x v="21"/>
    <s v="2.3 - MATERIALES Y SUMINISTROS"/>
    <s v="2.3.6 - PRODUCTOS DE MINERALES, METÁLICOS Y NO METÁLICOS"/>
    <s v="N"/>
    <s v="00 - N/A"/>
    <s v="10 - FONDO GENERAL"/>
    <s v="(en blanco)"/>
    <s v="99 - MULTIPROVINCIAL"/>
    <n v="0"/>
    <n v="0"/>
    <n v="54100"/>
    <n v="0"/>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432000"/>
    <n v="822577.34"/>
    <n v="1074238"/>
    <n v="822577.34"/>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8093188"/>
    <n v="2850755.28"/>
    <n v="5238831"/>
    <n v="2850755.28"/>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202876330"/>
    <n v="181484836.98000008"/>
    <n v="218957930"/>
    <n v="181484836.98000002"/>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10159890"/>
    <n v="10788057.5"/>
    <n v="14630280"/>
    <n v="10788057.5"/>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422657"/>
    <n v="0"/>
    <n v="372657"/>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3731367764"/>
    <n v="4782568320.6100006"/>
    <n v="4980871660.8199997"/>
    <n v="2631090718.52"/>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6739607598"/>
    <n v="6573728415.6899996"/>
    <n v="8294115263.6899996"/>
    <n v="6046700601.0799999"/>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80276139"/>
    <n v="108171134"/>
    <n v="108171134"/>
    <n v="107847233.09999999"/>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307530276"/>
    <n v="390684103"/>
    <n v="478884103"/>
    <n v="376304703.16000003"/>
  </r>
  <r>
    <s v="2023"/>
    <x v="0"/>
    <x v="0"/>
    <x v="0"/>
    <x v="0"/>
    <s v="2 - Poder Ejecutivo"/>
    <s v="0203 - MINISTERIO DE DEFENSA"/>
    <s v="0001 - EJERCITO DE LA REPUBLICA DOMINICANA"/>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203846588"/>
    <n v="311247942.39999998"/>
    <n v="311247942.39999998"/>
    <n v="191627226.57000002"/>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450201015"/>
    <n v="439013733.09000003"/>
    <n v="439013733.09000003"/>
    <n v="415434852.56999999"/>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90157962"/>
    <n v="190157960.47999999"/>
    <n v="190157962"/>
    <n v="127124620.22000001"/>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s v="0001 - EJERCITO DE LA REPUBLICA DOMINICANA"/>
    <x v="0"/>
    <x v="4"/>
    <x v="22"/>
    <s v="2.2 - CONTRATACIÓN DE SERVICIOS"/>
    <s v="2.2.3 - VIÁTICOS"/>
    <s v="N"/>
    <s v="00 - N/A"/>
    <s v="10 - FONDO GENERAL"/>
    <s v="(en blanco)"/>
    <s v="01 - DISTRITO NACIONAL"/>
    <n v="133334895"/>
    <n v="54135000"/>
    <n v="54135000"/>
    <n v="42350340"/>
  </r>
  <r>
    <s v="2023"/>
    <x v="0"/>
    <x v="0"/>
    <x v="0"/>
    <x v="0"/>
    <s v="2 - Poder Ejecutivo"/>
    <s v="0203 - MINISTERIO DE DEFENSA"/>
    <s v="0001 - EJERCITO DE LA REPUBLICA DOMINICANA"/>
    <x v="0"/>
    <x v="4"/>
    <x v="22"/>
    <s v="2.2 - CONTRATACIÓN DE SERVICIOS"/>
    <s v="2.2.4 - TRANSPORTE Y ALMACENAJE"/>
    <s v="N"/>
    <s v="00 - N/A"/>
    <s v="10 - FONDO GENERAL"/>
    <s v="(en blanco)"/>
    <s v="99 - MULTIPROVINCIAL"/>
    <n v="1200000"/>
    <n v="236288"/>
    <n v="1200000"/>
    <n v="236288"/>
  </r>
  <r>
    <s v="2023"/>
    <x v="0"/>
    <x v="0"/>
    <x v="0"/>
    <x v="0"/>
    <s v="2 - Poder Ejecutivo"/>
    <s v="0203 - MINISTERIO DE DEFENSA"/>
    <s v="0001 - EJERCITO DE LA REPUBLICA DOMINICANA"/>
    <x v="0"/>
    <x v="4"/>
    <x v="22"/>
    <s v="2.2 - CONTRATACIÓN DE SERVICIOS"/>
    <s v="2.2.5 - ALQUILERES Y RENTAS"/>
    <s v="N"/>
    <s v="00 - N/A"/>
    <s v="10 - FONDO GENERAL"/>
    <s v="(en blanco)"/>
    <s v="01 - DISTRITO NACIONAL"/>
    <n v="1264408"/>
    <n v="1434880"/>
    <n v="2308083"/>
    <n v="1255520"/>
  </r>
  <r>
    <s v="2023"/>
    <x v="0"/>
    <x v="0"/>
    <x v="0"/>
    <x v="0"/>
    <s v="2 - Poder Ejecutivo"/>
    <s v="0203 - MINISTERIO DE DEFENSA"/>
    <s v="0001 - EJERCITO DE LA REPUBLICA DOMINICANA"/>
    <x v="0"/>
    <x v="4"/>
    <x v="22"/>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x v="0"/>
    <x v="4"/>
    <x v="22"/>
    <s v="2.2 - CONTRATACIÓN DE SERVICIOS"/>
    <s v="2.2.6 - SEGUROS"/>
    <s v="N"/>
    <s v="00 - N/A"/>
    <s v="10 - FONDO GENERAL"/>
    <s v="(en blanco)"/>
    <s v="01 - DISTRITO NACIONAL"/>
    <n v="10000000"/>
    <n v="995934.41999999993"/>
    <n v="10000000"/>
    <n v="995934.41999999993"/>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01 - DISTRITO NACIONAL"/>
    <n v="5664000"/>
    <n v="6171400"/>
    <n v="7858800"/>
    <n v="416540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900000"/>
    <n v="3860162.45"/>
    <n v="4061000"/>
    <n v="3860162.45"/>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3874380"/>
    <n v="4124390.8499999996"/>
    <n v="6874380"/>
    <n v="3565516.3099999996"/>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x v="0"/>
    <x v="4"/>
    <x v="22"/>
    <s v="2.3 - MATERIALES Y SUMINISTROS"/>
    <s v="2.3.1 - ALIMENTOS Y PRODUCTOS AGROFORESTALES"/>
    <s v="N"/>
    <s v="00 - N/A"/>
    <s v="10 - FONDO GENERAL"/>
    <s v="(en blanco)"/>
    <s v="01 - DISTRITO NACIONAL"/>
    <n v="211021188"/>
    <n v="290221083"/>
    <n v="290221083"/>
    <n v="246439050"/>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172430460"/>
    <n v="215333308.01999998"/>
    <n v="237873670"/>
    <n v="134687128.02000001"/>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41850708"/>
    <n v="139213185.42000002"/>
    <n v="181080714.39999998"/>
    <n v="139213185.42000002"/>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23065506"/>
    <n v="8602929.7400000002"/>
    <n v="15873294.239999998"/>
    <n v="8602929.7400000002"/>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7266650"/>
    <n v="18901.86"/>
    <n v="2266650"/>
    <n v="18901.86"/>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17494700"/>
    <n v="8461680.6799999997"/>
    <n v="15994700"/>
    <n v="8461680.6800000016"/>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15084000"/>
    <n v="8195897.9099999992"/>
    <n v="14837150.359999999"/>
    <n v="8195897.9099999992"/>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50976979"/>
    <n v="50976979.000000007"/>
    <n v="50976979"/>
    <n v="43630272.299999997"/>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98335287"/>
    <n v="105979401.30999999"/>
    <n v="128124820.14"/>
    <n v="79079864.49999997"/>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45280205"/>
    <n v="38941326.340000011"/>
    <n v="103049503.86"/>
    <n v="38941326.340000004"/>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5665724565"/>
    <n v="6318695271.2300005"/>
    <n v="6826800332.1300001"/>
    <n v="4629871194.1399994"/>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269630796"/>
    <n v="342032796"/>
    <n v="342032796"/>
    <n v="249713172"/>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342421069"/>
    <n v="457583025.20000005"/>
    <n v="457583025.19999999"/>
    <n v="316718564.13999999"/>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93675028"/>
    <n v="186397223.40000001"/>
    <n v="193675028"/>
    <n v="136506457.98000002"/>
  </r>
  <r>
    <s v="2023"/>
    <x v="0"/>
    <x v="0"/>
    <x v="0"/>
    <x v="0"/>
    <s v="2 - Poder Ejecutivo"/>
    <s v="0203 - MINISTERIO DE DEFENSA"/>
    <s v="0001 - FUERZA AEREA DE LA  REPUBLICA DOMINICANA"/>
    <x v="0"/>
    <x v="4"/>
    <x v="22"/>
    <s v="2.2 - CONTRATACIÓN DE SERVICIOS"/>
    <s v="2.2.2 - PUBLICIDAD, IMPRESIÓN Y ENCUADERNACIÓN"/>
    <s v="N"/>
    <s v="00 - N/A"/>
    <s v="10 - FONDO GENERAL"/>
    <s v="(en blanco)"/>
    <s v="99 - MULTIPROVINCIAL"/>
    <n v="0"/>
    <n v="115120.8"/>
    <n v="169000"/>
    <n v="115120.8"/>
  </r>
  <r>
    <s v="2023"/>
    <x v="0"/>
    <x v="0"/>
    <x v="0"/>
    <x v="0"/>
    <s v="2 - Poder Ejecutivo"/>
    <s v="0203 - MINISTERIO DE DEFENSA"/>
    <s v="0001 - FUERZA AEREA DE LA  REPUBLICA DOMINICANA"/>
    <x v="0"/>
    <x v="4"/>
    <x v="22"/>
    <s v="2.2 - CONTRATACIÓN DE SERVICIOS"/>
    <s v="2.2.3 - VIÁTICOS"/>
    <s v="N"/>
    <s v="00 - N/A"/>
    <s v="10 - FONDO GENERAL"/>
    <s v="(en blanco)"/>
    <s v="99 - MULTIPROVINCIAL"/>
    <n v="98588906"/>
    <n v="62588905.969999999"/>
    <n v="62588906"/>
    <n v="46936282.5"/>
  </r>
  <r>
    <s v="2023"/>
    <x v="0"/>
    <x v="0"/>
    <x v="0"/>
    <x v="0"/>
    <s v="2 - Poder Ejecutivo"/>
    <s v="0203 - MINISTERIO DE DEFENSA"/>
    <s v="0001 - FUERZA AEREA DE LA  REPUBLICA DOMINICANA"/>
    <x v="0"/>
    <x v="4"/>
    <x v="22"/>
    <s v="2.2 - CONTRATACIÓN DE SERVICIOS"/>
    <s v="2.2.5 - ALQUILERES Y RENTAS"/>
    <s v="N"/>
    <s v="00 - N/A"/>
    <s v="20 - FONDOS CON DESTINO ESPECÍFICO"/>
    <s v="(en blanco)"/>
    <s v="99 - MULTIPROVINCIAL"/>
    <n v="0"/>
    <n v="1482642.75"/>
    <n v="1482642.75"/>
    <n v="1482642.75"/>
  </r>
  <r>
    <s v="2023"/>
    <x v="0"/>
    <x v="0"/>
    <x v="0"/>
    <x v="0"/>
    <s v="2 - Poder Ejecutivo"/>
    <s v="0203 - MINISTERIO DE DEFENSA"/>
    <s v="0001 - FUERZA AEREA DE LA  REPUBLICA DOMINICANA"/>
    <x v="0"/>
    <x v="4"/>
    <x v="22"/>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555000"/>
    <n v="1450916.2"/>
    <n v="1451200"/>
    <n v="1450916.2"/>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697037.8"/>
    <n v="751194.58"/>
    <n v="390473.8"/>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8560000"/>
    <n v="251851608.27000001"/>
    <n v="252492000"/>
    <n v="170924621.89000002"/>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2146755.1"/>
    <n v="2451352.5099999998"/>
    <n v="2146755.1000000006"/>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11750000"/>
    <n v="5974077.21"/>
    <n v="10114484"/>
    <n v="5954279.1699999999"/>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20255312.979999997"/>
    <n v="20316614.559999999"/>
    <n v="19982190.050000001"/>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2880000"/>
    <n v="2466164.7199999997"/>
    <n v="2564600"/>
    <n v="2394656.7199999997"/>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1566064.14"/>
    <n v="1727344.1199999999"/>
    <n v="1488811.9"/>
  </r>
  <r>
    <s v="2023"/>
    <x v="0"/>
    <x v="0"/>
    <x v="0"/>
    <x v="0"/>
    <s v="2 - Poder Ejecutivo"/>
    <s v="0203 - MINISTERIO DE DEFENSA"/>
    <s v="0001 - FUERZA AEREA DE LA  REPUBLICA DOMINICANA"/>
    <x v="0"/>
    <x v="4"/>
    <x v="22"/>
    <s v="2.3 - MATERIALES Y SUMINISTROS"/>
    <s v="2.3.4 - PRODUCTOS FARMACÉUTICOS"/>
    <s v="N"/>
    <s v="00 - N/A"/>
    <s v="10 - FONDO GENERAL"/>
    <s v="(en blanco)"/>
    <s v="99 - MULTIPROVINCIAL"/>
    <n v="10000"/>
    <n v="26365.919999999998"/>
    <n v="27500"/>
    <n v="0"/>
  </r>
  <r>
    <s v="2023"/>
    <x v="0"/>
    <x v="0"/>
    <x v="0"/>
    <x v="0"/>
    <s v="2 - Poder Ejecutivo"/>
    <s v="0203 - MINISTERIO DE DEFENSA"/>
    <s v="0001 - FUERZA AEREA DE LA  REPUBLICA DOMINICANA"/>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1000000"/>
    <n v="3350737.21"/>
    <n v="3510000"/>
    <n v="3350737.2099999995"/>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1484159.14"/>
    <n v="1564862.9100000001"/>
    <n v="1462659.2999999998"/>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6020000"/>
    <n v="4662222.07"/>
    <n v="5020002"/>
    <n v="4273411.9799999986"/>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8743839.4299999978"/>
    <n v="9453687.6000000015"/>
    <n v="8502192.8199999984"/>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24350569"/>
    <n v="220207109.19999996"/>
    <n v="223350569"/>
    <n v="166555744.16999999"/>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5492099.2199999997"/>
    <n v="5533461.2700000005"/>
    <n v="5133508.4399999985"/>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2641700"/>
    <n v="10101260.9"/>
    <n v="8812546"/>
    <n v="9628245.7200000025"/>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1189137067"/>
    <n v="32715155.319999985"/>
    <n v="33963982.850000277"/>
    <n v="32049727.630000006"/>
  </r>
  <r>
    <s v="2023"/>
    <x v="0"/>
    <x v="0"/>
    <x v="0"/>
    <x v="0"/>
    <s v="2 - Poder Ejecutivo"/>
    <s v="0203 - MINISTERIO DE DEFENSA"/>
    <s v="0001 - MINISTERIO DE DEFENSA"/>
    <x v="0"/>
    <x v="4"/>
    <x v="22"/>
    <s v="2.1 - REMUNERACIONES Y CONTRIBUCIONES"/>
    <s v="2.1.1 - REMUNERACIONES"/>
    <s v="N"/>
    <s v="00 - N/A"/>
    <s v="10 - FONDO GENERAL"/>
    <s v="(en blanco)"/>
    <s v="99 - MULTIPROVINCIAL"/>
    <n v="4096742550"/>
    <n v="1145125916.3599999"/>
    <n v="1230778550"/>
    <n v="757682419.0999999"/>
  </r>
  <r>
    <s v="2023"/>
    <x v="0"/>
    <x v="0"/>
    <x v="0"/>
    <x v="0"/>
    <s v="2 - Poder Ejecutivo"/>
    <s v="0203 - MINISTERIO DE DEFENSA"/>
    <s v="0001 - MINISTERIO DE DEFENSA"/>
    <x v="0"/>
    <x v="4"/>
    <x v="22"/>
    <s v="2.1 - REMUNERACIONES Y CONTRIBUCIONES"/>
    <s v="2.1.2 - SOBRESUELDOS"/>
    <s v="N"/>
    <s v="00 - N/A"/>
    <s v="10 - FONDO GENERAL"/>
    <s v="(en blanco)"/>
    <s v="99 - MULTIPROVINCIAL"/>
    <n v="27115695"/>
    <n v="32867737.5"/>
    <n v="33749695"/>
    <n v="23688186"/>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14730605"/>
    <n v="11908599.869999999"/>
    <n v="14730605"/>
    <n v="8089961.1900000013"/>
  </r>
  <r>
    <s v="2023"/>
    <x v="0"/>
    <x v="0"/>
    <x v="0"/>
    <x v="0"/>
    <s v="2 - Poder Ejecutivo"/>
    <s v="0203 - MINISTERIO DE DEFENSA"/>
    <s v="0001 - MINISTERIO DE DEFENSA"/>
    <x v="0"/>
    <x v="4"/>
    <x v="22"/>
    <s v="2.2 - CONTRATACIÓN DE SERVICIOS"/>
    <s v="2.2.1 - SERVICIOS BÁSICOS"/>
    <s v="N"/>
    <s v="00 - N/A"/>
    <s v="10 - FONDO GENERAL"/>
    <s v="(en blanco)"/>
    <s v="99 - MULTIPROVINCIAL"/>
    <n v="137682294"/>
    <n v="134134560.10000002"/>
    <n v="138012294"/>
    <n v="92815168.380000055"/>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1000000"/>
    <n v="895330.85"/>
    <n v="2100000"/>
    <n v="895330.85"/>
  </r>
  <r>
    <s v="2023"/>
    <x v="0"/>
    <x v="0"/>
    <x v="0"/>
    <x v="0"/>
    <s v="2 - Poder Ejecutivo"/>
    <s v="0203 - MINISTERIO DE DEFENSA"/>
    <s v="0001 - MINISTERIO DE DEFENSA"/>
    <x v="0"/>
    <x v="4"/>
    <x v="22"/>
    <s v="2.2 - CONTRATACIÓN DE SERVICIOS"/>
    <s v="2.2.3 - VIÁTICOS"/>
    <s v="N"/>
    <s v="00 - N/A"/>
    <s v="10 - FONDO GENERAL"/>
    <s v="(en blanco)"/>
    <s v="99 - MULTIPROVINCIAL"/>
    <n v="117077109"/>
    <n v="93309714"/>
    <n v="102346356"/>
    <n v="73808622.479999989"/>
  </r>
  <r>
    <s v="2023"/>
    <x v="0"/>
    <x v="0"/>
    <x v="0"/>
    <x v="0"/>
    <s v="2 - Poder Ejecutivo"/>
    <s v="0203 - MINISTERIO DE DEFENSA"/>
    <s v="0001 - MINISTERIO DE DEFENSA"/>
    <x v="0"/>
    <x v="4"/>
    <x v="22"/>
    <s v="2.2 - CONTRATACIÓN DE SERVICIOS"/>
    <s v="2.2.4 - TRANSPORTE Y ALMACENAJE"/>
    <s v="N"/>
    <s v="00 - N/A"/>
    <s v="10 - FONDO GENERAL"/>
    <s v="(en blanco)"/>
    <s v="99 - MULTIPROVINCIAL"/>
    <n v="3459220"/>
    <n v="6070390.6799999997"/>
    <n v="14320561"/>
    <n v="5516150.2699999996"/>
  </r>
  <r>
    <s v="2023"/>
    <x v="0"/>
    <x v="0"/>
    <x v="0"/>
    <x v="0"/>
    <s v="2 - Poder Ejecutivo"/>
    <s v="0203 - MINISTERIO DE DEFENSA"/>
    <s v="0001 - MINISTERIO DE DEFENSA"/>
    <x v="0"/>
    <x v="4"/>
    <x v="22"/>
    <s v="2.2 - CONTRATACIÓN DE SERVICIOS"/>
    <s v="2.2.5 - ALQUILERES Y RENTAS"/>
    <s v="N"/>
    <s v="00 - N/A"/>
    <s v="10 - FONDO GENERAL"/>
    <s v="(en blanco)"/>
    <s v="99 - MULTIPROVINCIAL"/>
    <n v="33721585"/>
    <n v="53419058.740000002"/>
    <n v="83509289"/>
    <n v="21937492.75"/>
  </r>
  <r>
    <s v="2023"/>
    <x v="0"/>
    <x v="0"/>
    <x v="0"/>
    <x v="0"/>
    <s v="2 - Poder Ejecutivo"/>
    <s v="0203 - MINISTERIO DE DEFENSA"/>
    <s v="0001 - MINISTERIO DE DEFENSA"/>
    <x v="0"/>
    <x v="4"/>
    <x v="22"/>
    <s v="2.2 - CONTRATACIÓN DE SERVICIOS"/>
    <s v="2.2.6 - SEGUROS"/>
    <s v="N"/>
    <s v="00 - N/A"/>
    <s v="10 - FONDO GENERAL"/>
    <s v="(en blanco)"/>
    <s v="99 - MULTIPROVINCIAL"/>
    <n v="13708069"/>
    <n v="5528760"/>
    <n v="18684952"/>
    <n v="5057280"/>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98594302"/>
    <n v="81967618.980000004"/>
    <n v="115949696"/>
    <n v="57917405.760000005"/>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8062440"/>
    <n v="8412910.2100000009"/>
    <n v="20227582"/>
    <n v="7917685.4500000011"/>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1000000"/>
    <n v="11043870.869999999"/>
    <n v="11660000"/>
    <n v="11043870.869999997"/>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97027556"/>
    <n v="190503029.52000001"/>
    <n v="211929187"/>
    <n v="125648681.52000001"/>
  </r>
  <r>
    <s v="2023"/>
    <x v="0"/>
    <x v="0"/>
    <x v="0"/>
    <x v="0"/>
    <s v="2 - Poder Ejecutivo"/>
    <s v="0203 - MINISTERIO DE DEFENSA"/>
    <s v="0001 - MINISTERIO DE DEFENSA"/>
    <x v="0"/>
    <x v="4"/>
    <x v="22"/>
    <s v="2.3 - MATERIALES Y SUMINISTROS"/>
    <s v="2.3.2 - TEXTILES Y VESTUARIOS"/>
    <s v="N"/>
    <s v="00 - N/A"/>
    <s v="10 - FONDO GENERAL"/>
    <s v="(en blanco)"/>
    <s v="99 - MULTIPROVINCIAL"/>
    <n v="478119359"/>
    <n v="524900592.59000003"/>
    <n v="581578896"/>
    <n v="470935735.64999998"/>
  </r>
  <r>
    <s v="2023"/>
    <x v="0"/>
    <x v="0"/>
    <x v="0"/>
    <x v="0"/>
    <s v="2 - Poder Ejecutivo"/>
    <s v="0203 - MINISTERIO DE DEFENSA"/>
    <s v="0001 - MINISTERIO DE DEFENSA"/>
    <x v="0"/>
    <x v="4"/>
    <x v="22"/>
    <s v="2.3 - MATERIALES Y SUMINISTROS"/>
    <s v="2.3.3 - PAPEL, CARTÓN E IMPRESOS"/>
    <s v="N"/>
    <s v="00 - N/A"/>
    <s v="10 - FONDO GENERAL"/>
    <s v="(en blanco)"/>
    <s v="99 - MULTIPROVINCIAL"/>
    <n v="5908769"/>
    <n v="8282835.120000001"/>
    <n v="13266377"/>
    <n v="8125010.1200000001"/>
  </r>
  <r>
    <s v="2023"/>
    <x v="0"/>
    <x v="0"/>
    <x v="0"/>
    <x v="0"/>
    <s v="2 - Poder Ejecutivo"/>
    <s v="0203 - MINISTERIO DE DEFENSA"/>
    <s v="0001 - MINISTERIO DE DEFENSA"/>
    <x v="0"/>
    <x v="4"/>
    <x v="22"/>
    <s v="2.3 - MATERIALES Y SUMINISTROS"/>
    <s v="2.3.4 - PRODUCTOS FARMACÉUTICOS"/>
    <s v="N"/>
    <s v="00 - N/A"/>
    <s v="10 - FONDO GENERAL"/>
    <s v="(en blanco)"/>
    <s v="99 - MULTIPROVINCIAL"/>
    <n v="5147040"/>
    <n v="4431590.3999999994"/>
    <n v="5629111"/>
    <n v="4264190.4000000004"/>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0"/>
    <n v="2851593.32"/>
    <n v="4863431"/>
    <n v="2593797.36"/>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1950000"/>
    <n v="5524886.1300000018"/>
    <n v="9644931"/>
    <n v="4902826.7100000018"/>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203795224"/>
    <n v="209482539.28"/>
    <n v="210075465"/>
    <n v="145105888.17999998"/>
  </r>
  <r>
    <s v="2023"/>
    <x v="0"/>
    <x v="0"/>
    <x v="0"/>
    <x v="0"/>
    <s v="2 - Poder Ejecutivo"/>
    <s v="0203 - MINISTERIO DE DEFENSA"/>
    <s v="0001 - MINISTERIO DE DEFENSA"/>
    <x v="0"/>
    <x v="4"/>
    <x v="22"/>
    <s v="2.3 - MATERIALES Y SUMINISTROS"/>
    <s v="2.3.9 - PRODUCTOS Y ÚTILES VARIOS"/>
    <s v="N"/>
    <s v="00 - N/A"/>
    <s v="10 - FONDO GENERAL"/>
    <s v="(en blanco)"/>
    <s v="99 - MULTIPROVINCIAL"/>
    <n v="73889873"/>
    <n v="97336887.38000004"/>
    <n v="111375030"/>
    <n v="95225389.780000031"/>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36349000"/>
    <n v="26181205.619999997"/>
    <n v="37909000"/>
    <n v="26181205.619999997"/>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1101983"/>
    <n v="820269.80999999982"/>
    <n v="1221359"/>
    <n v="820269.80999999994"/>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1446000"/>
    <n v="752287.9"/>
    <n v="1446000"/>
    <n v="752287.9"/>
  </r>
  <r>
    <s v="2023"/>
    <x v="0"/>
    <x v="0"/>
    <x v="0"/>
    <x v="0"/>
    <s v="2 - Poder Ejecutivo"/>
    <s v="0203 - MINISTERIO DE DEFENSA"/>
    <s v="0002 - ACADEMIA MILITAR BATALLA DE LA CARRERA"/>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x v="1"/>
    <x v="8"/>
    <x v="23"/>
    <s v="2.2 - CONTRATACIÓN DE SERVICIOS"/>
    <s v="2.2.5 - ALQUILERES Y RENTAS"/>
    <s v="N"/>
    <s v="00 - N/A"/>
    <s v="10 - FONDO GENERAL"/>
    <s v="(en blanco)"/>
    <s v="32 - SANTO DOMINGO"/>
    <n v="360000"/>
    <n v="355180"/>
    <n v="360000"/>
    <n v="266384.9800000001"/>
  </r>
  <r>
    <s v="2023"/>
    <x v="0"/>
    <x v="0"/>
    <x v="0"/>
    <x v="0"/>
    <s v="2 - Poder Ejecutivo"/>
    <s v="0203 - MINISTERIO DE DEFENSA"/>
    <s v="0002 - ACADEMIA MILITAR BATALLA DE LA CARRERA"/>
    <x v="1"/>
    <x v="8"/>
    <x v="23"/>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12000000"/>
    <n v="0"/>
    <n v="2771751"/>
    <n v="0"/>
  </r>
  <r>
    <s v="2023"/>
    <x v="0"/>
    <x v="0"/>
    <x v="0"/>
    <x v="0"/>
    <s v="2 - Poder Ejecutivo"/>
    <s v="0203 - MINISTERIO DE DEFENSA"/>
    <s v="0002 - ACADEMIA MILITAR BATALLA DE LA CARRERA"/>
    <x v="1"/>
    <x v="8"/>
    <x v="23"/>
    <s v="2.3 - MATERIALES Y SUMINISTROS"/>
    <s v="2.3.1 - ALIMENTOS Y PRODUCTOS AGROFORESTALES"/>
    <s v="N"/>
    <s v="00 - N/A"/>
    <s v="10 - FONDO GENERAL"/>
    <s v="(en blanco)"/>
    <s v="32 - SANTO DOMINGO"/>
    <n v="4711200"/>
    <n v="3533400"/>
    <n v="4711200"/>
    <n v="3533400"/>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30000"/>
    <n v="2761613"/>
    <n v="2885365"/>
    <n v="1014564"/>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4297244"/>
    <n v="528040.56000000006"/>
    <n v="1216085"/>
    <n v="528040.56000000006"/>
  </r>
  <r>
    <s v="2023"/>
    <x v="0"/>
    <x v="0"/>
    <x v="0"/>
    <x v="0"/>
    <s v="2 - Poder Ejecutivo"/>
    <s v="0203 - MINISTERIO DE DEFENSA"/>
    <s v="0002 - ACADEMIA MILITAR BATALLA DE LA CARRERA"/>
    <x v="1"/>
    <x v="8"/>
    <x v="23"/>
    <s v="2.3 - MATERIALES Y SUMINISTROS"/>
    <s v="2.3.4 - PRODUCTOS FARMACÉUTICOS"/>
    <s v="N"/>
    <s v="00 - N/A"/>
    <s v="10 - FONDO GENERAL"/>
    <s v="(en blanco)"/>
    <s v="32 - SANTO DOMINGO"/>
    <n v="1200000"/>
    <n v="1199879"/>
    <n v="1200000"/>
    <n v="890604"/>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200000"/>
    <n v="485137.31000000006"/>
    <n v="691520"/>
    <n v="485137.31000000006"/>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59721"/>
    <n v="6139796.0099999998"/>
    <n v="6230496"/>
    <n v="48518.01"/>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7100000"/>
    <n v="6114391.870000001"/>
    <n v="6950000"/>
    <n v="4611837.51"/>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666798"/>
    <n v="270623.91000000003"/>
    <n v="1233742"/>
    <n v="270623.91000000003"/>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34417284"/>
    <n v="23252183.969999999"/>
    <n v="34417284"/>
    <n v="23252183.969999999"/>
  </r>
  <r>
    <s v="2023"/>
    <x v="0"/>
    <x v="0"/>
    <x v="0"/>
    <x v="0"/>
    <s v="2 - Poder Ejecutivo"/>
    <s v="0203 - MINISTERIO DE DEFENSA"/>
    <s v="0002 - DIRECCION GENERAL DE DRAGAS, PRESAS Y BALIZAMIENTO, M.G"/>
    <x v="0"/>
    <x v="4"/>
    <x v="22"/>
    <s v="2.1 - REMUNERACIONES Y CONTRIBUCIONES"/>
    <s v="2.1.2 - SOBRESUELDOS"/>
    <s v="N"/>
    <s v="00 - N/A"/>
    <s v="10 - FONDO GENERAL"/>
    <s v="(en blanco)"/>
    <s v="99 - MULTIPROVINCIAL"/>
    <n v="276000"/>
    <n v="205200"/>
    <n v="276000"/>
    <n v="205200"/>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182379"/>
    <n v="829545.74000000022"/>
    <n v="1182379"/>
    <n v="829545.74000000022"/>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565400"/>
    <n v="1021548.75"/>
    <n v="1565400"/>
    <n v="1021548.75"/>
  </r>
  <r>
    <s v="2023"/>
    <x v="0"/>
    <x v="0"/>
    <x v="0"/>
    <x v="0"/>
    <s v="2 - Poder Ejecutivo"/>
    <s v="0203 - MINISTERIO DE DEFENSA"/>
    <s v="0002 - DIRECCION GENERAL DE DRAGAS, PRESAS Y BALIZAMIENTO, M.G"/>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x v="0"/>
    <x v="4"/>
    <x v="22"/>
    <s v="2.2 - CONTRATACIÓN DE SERVICIOS"/>
    <s v="2.2.7 - SERVICIOS DE CONSERVACIÓN, REPARACIONES MENORES E INSTALACIONES TEMPORALES"/>
    <s v="N"/>
    <s v="00 - N/A"/>
    <s v="10 - FONDO GENERAL"/>
    <s v="(en blanco)"/>
    <s v="99 - MULTIPROVINCIAL"/>
    <n v="825000"/>
    <n v="490773"/>
    <n v="825000"/>
    <n v="490773"/>
  </r>
  <r>
    <s v="2023"/>
    <x v="0"/>
    <x v="0"/>
    <x v="0"/>
    <x v="0"/>
    <s v="2 - Poder Ejecutivo"/>
    <s v="0203 - MINISTERIO DE DEFENSA"/>
    <s v="0002 - DIRECCION GENERAL DE DRAGAS, PRESAS Y BALIZAMIENTO, M.G"/>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3856000"/>
    <n v="2738324.02"/>
    <n v="4056000"/>
    <n v="2738324.02"/>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678000"/>
    <n v="486670.43999999994"/>
    <n v="792997.8"/>
    <n v="486670.43999999994"/>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3435994"/>
    <n v="179977.53"/>
    <n v="860994"/>
    <n v="179977.53"/>
  </r>
  <r>
    <s v="2023"/>
    <x v="0"/>
    <x v="0"/>
    <x v="0"/>
    <x v="0"/>
    <s v="2 - Poder Ejecutivo"/>
    <s v="0203 - MINISTERIO DE DEFENSA"/>
    <s v="0002 - DIRECCION GENERAL DE DRAGAS, PRESAS Y BALIZAMIENTO, M.G"/>
    <x v="0"/>
    <x v="4"/>
    <x v="22"/>
    <s v="2.3 - MATERIALES Y SUMINISTROS"/>
    <s v="2.3.4 - PRODUCTOS FARMACÉUTICOS"/>
    <s v="N"/>
    <s v="00 - N/A"/>
    <s v="10 - FONDO GENERAL"/>
    <s v="(en blanco)"/>
    <s v="99 - MULTIPROVINCIAL"/>
    <n v="1560000"/>
    <n v="1298229.2"/>
    <n v="1760000"/>
    <n v="1298229.2"/>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720000"/>
    <n v="379836.81000000006"/>
    <n v="757615.77"/>
    <n v="379836.81"/>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602500"/>
    <n v="853220.8899999999"/>
    <n v="1632009.53"/>
    <n v="853220.8899999999"/>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24044351"/>
    <n v="22974266.939999998"/>
    <n v="24044351"/>
    <n v="17509941.629999999"/>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058550"/>
    <n v="1685646.8499999999"/>
    <n v="3026426.9"/>
    <n v="1685646.8399999996"/>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339362802"/>
    <n v="342174088"/>
    <n v="343631712"/>
    <n v="216217001.06"/>
  </r>
  <r>
    <s v="2023"/>
    <x v="0"/>
    <x v="0"/>
    <x v="0"/>
    <x v="0"/>
    <s v="2 - Poder Ejecutivo"/>
    <s v="0203 - MINISTERIO DE DEFENSA"/>
    <s v="0002 - DIRECCION GENERAL DE ESCUELAS VOCACIONALES"/>
    <x v="1"/>
    <x v="8"/>
    <x v="24"/>
    <s v="2.1 - REMUNERACIONES Y CONTRIBUCIONES"/>
    <s v="2.1.2 - SOBRESUELDOS"/>
    <s v="N"/>
    <s v="00 - N/A"/>
    <s v="10 - FONDO GENERAL"/>
    <s v="(en blanco)"/>
    <s v="99 - MULTIPROVINCIAL"/>
    <n v="0"/>
    <n v="496000"/>
    <n v="496000"/>
    <n v="60000"/>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15375770"/>
    <n v="15605618"/>
    <n v="15605618"/>
    <n v="10766956.370000001"/>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0"/>
    <n v="27000000"/>
    <n v="27000000"/>
    <n v="19324056.699999996"/>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1300000"/>
    <n v="284949.46999999997"/>
    <n v="384950"/>
    <n v="284949.46999999997"/>
  </r>
  <r>
    <s v="2023"/>
    <x v="0"/>
    <x v="0"/>
    <x v="0"/>
    <x v="0"/>
    <s v="2 - Poder Ejecutivo"/>
    <s v="0203 - MINISTERIO DE DEFENSA"/>
    <s v="0002 - DIRECCION GENERAL DE ESCUELAS VOCACIONALES"/>
    <x v="1"/>
    <x v="8"/>
    <x v="24"/>
    <s v="2.2 - CONTRATACIÓN DE SERVICIOS"/>
    <s v="2.2.2 - PUBLICIDAD, IMPRESIÓN Y ENCUADERNACIÓN"/>
    <s v="N"/>
    <s v="00 - N/A"/>
    <s v="20 - FONDOS CON DESTINO ESPECÍFICO"/>
    <s v="(en blanco)"/>
    <s v="99 - MULTIPROVINCIAL"/>
    <n v="0"/>
    <n v="0"/>
    <n v="244347"/>
    <n v="0"/>
  </r>
  <r>
    <s v="2023"/>
    <x v="0"/>
    <x v="0"/>
    <x v="0"/>
    <x v="0"/>
    <s v="2 - Poder Ejecutivo"/>
    <s v="0203 - MINISTERIO DE DEFENSA"/>
    <s v="0002 - DIRECCION GENERAL DE ESCUELAS VOCACIONALES"/>
    <x v="1"/>
    <x v="8"/>
    <x v="24"/>
    <s v="2.2 - CONTRATACIÓN DE SERVICIOS"/>
    <s v="2.2.3 - VIÁTICOS"/>
    <s v="N"/>
    <s v="00 - N/A"/>
    <s v="10 - FONDO GENERAL"/>
    <s v="(en blanco)"/>
    <s v="99 - MULTIPROVINCIAL"/>
    <n v="1260000"/>
    <n v="2940000"/>
    <n v="2940000"/>
    <n v="1654300"/>
  </r>
  <r>
    <s v="2023"/>
    <x v="0"/>
    <x v="0"/>
    <x v="0"/>
    <x v="0"/>
    <s v="2 - Poder Ejecutivo"/>
    <s v="0203 - MINISTERIO DE DEFENSA"/>
    <s v="0002 - DIRECCION GENERAL DE ESCUELAS VOCACIONALES"/>
    <x v="1"/>
    <x v="8"/>
    <x v="24"/>
    <s v="2.2 - CONTRATACIÓN DE SERVICIOS"/>
    <s v="2.2.4 - TRANSPORTE Y ALMACENAJE"/>
    <s v="N"/>
    <s v="00 - N/A"/>
    <s v="20 - FONDOS CON DESTINO ESPECÍFICO"/>
    <s v="(en blanco)"/>
    <s v="99 - MULTIPROVINCIAL"/>
    <n v="0"/>
    <n v="0"/>
    <n v="1280"/>
    <n v="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2400000"/>
    <n v="887992.19"/>
    <n v="975738"/>
    <n v="772742.22000000009"/>
  </r>
  <r>
    <s v="2023"/>
    <x v="0"/>
    <x v="0"/>
    <x v="0"/>
    <x v="0"/>
    <s v="2 - Poder Ejecutivo"/>
    <s v="0203 - MINISTERIO DE DEFENSA"/>
    <s v="0002 - DIRECCION GENERAL DE ESCUELAS VOCACIONALES"/>
    <x v="1"/>
    <x v="8"/>
    <x v="24"/>
    <s v="2.2 - CONTRATACIÓN DE SERVICIOS"/>
    <s v="2.2.5 - ALQUILERES Y RENTAS"/>
    <s v="N"/>
    <s v="00 - N/A"/>
    <s v="20 - FONDOS CON DESTINO ESPECÍFICO"/>
    <s v="(en blanco)"/>
    <s v="99 - MULTIPROVINCIAL"/>
    <n v="0"/>
    <n v="56450"/>
    <n v="144195"/>
    <n v="56450"/>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500000"/>
    <n v="4256245.43"/>
    <n v="5262619"/>
    <n v="4256245.4300000006"/>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800000"/>
    <n v="1528254.82"/>
    <n v="1641938"/>
    <n v="1528254.82"/>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221111"/>
    <n v="128957.49999999997"/>
    <n v="490111"/>
    <n v="128957.49"/>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6720000"/>
    <n v="2276861.92"/>
    <n v="2908163"/>
    <n v="1067182.21"/>
  </r>
  <r>
    <s v="2023"/>
    <x v="0"/>
    <x v="0"/>
    <x v="0"/>
    <x v="0"/>
    <s v="2 - Poder Ejecutivo"/>
    <s v="0203 - MINISTERIO DE DEFENSA"/>
    <s v="0002 - DIRECCION GENERAL DE ESCUELAS VOCACIONALES"/>
    <x v="1"/>
    <x v="8"/>
    <x v="24"/>
    <s v="2.2 - CONTRATACIÓN DE SERVICIOS"/>
    <s v="2.2.8 - OTROS SERVICIOS NO INCLUIDOS EN CONCEPTOS ANTERIORES"/>
    <s v="N"/>
    <s v="00 - N/A"/>
    <s v="20 - FONDOS CON DESTINO ESPECÍFICO"/>
    <s v="(en blanco)"/>
    <s v="99 - MULTIPROVINCIAL"/>
    <n v="0"/>
    <n v="0"/>
    <n v="11600"/>
    <n v="0"/>
  </r>
  <r>
    <s v="2023"/>
    <x v="0"/>
    <x v="0"/>
    <x v="0"/>
    <x v="0"/>
    <s v="2 - Poder Ejecutivo"/>
    <s v="0203 - MINISTERIO DE DEFENSA"/>
    <s v="0002 - DIRECCION GENERAL DE ESCUELAS VOCACIONALES"/>
    <x v="1"/>
    <x v="8"/>
    <x v="24"/>
    <s v="2.2 - CONTRATACIÓN DE SERVICIOS"/>
    <s v="2.2.9 - OTRAS CONTRATACIONES DE SERVICIOS"/>
    <s v="N"/>
    <s v="00 - N/A"/>
    <s v="10 - FONDO GENERAL"/>
    <s v="(en blanco)"/>
    <s v="99 - MULTIPROVINCIAL"/>
    <n v="0"/>
    <n v="90860"/>
    <n v="90860"/>
    <n v="90860"/>
  </r>
  <r>
    <s v="2023"/>
    <x v="0"/>
    <x v="0"/>
    <x v="0"/>
    <x v="0"/>
    <s v="2 - Poder Ejecutivo"/>
    <s v="0203 - MINISTERIO DE DEFENSA"/>
    <s v="0002 - DIRECCION GENERAL DE ESCUELAS VOCACIONALES"/>
    <x v="1"/>
    <x v="8"/>
    <x v="24"/>
    <s v="2.2 - CONTRATACIÓN DE SERVICIOS"/>
    <s v="2.2.9 - OTRAS CONTRATACIONES DE SERVICIOS"/>
    <s v="N"/>
    <s v="00 - N/A"/>
    <s v="20 - FONDOS CON DESTINO ESPECÍFICO"/>
    <s v="(en blanco)"/>
    <s v="99 - MULTIPROVINCIAL"/>
    <n v="2300793"/>
    <n v="0"/>
    <n v="0"/>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84300000"/>
    <n v="80411403.799999997"/>
    <n v="81370578"/>
    <n v="56304273.800000004"/>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200000"/>
    <n v="170867.53999999998"/>
    <n v="769482"/>
    <n v="170867.53999999998"/>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5300000"/>
    <n v="7777597.3600000003"/>
    <n v="7777598.7799999993"/>
    <n v="7777597.3600000003"/>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400000"/>
    <n v="160421"/>
    <n v="389011"/>
    <n v="160421"/>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2850000"/>
    <n v="1233461.49"/>
    <n v="1233464.22"/>
    <n v="1100531.72"/>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300000"/>
    <n v="22417"/>
    <n v="233170"/>
    <n v="22417"/>
  </r>
  <r>
    <s v="2023"/>
    <x v="0"/>
    <x v="0"/>
    <x v="0"/>
    <x v="0"/>
    <s v="2 - Poder Ejecutivo"/>
    <s v="0203 - MINISTERIO DE DEFENSA"/>
    <s v="0002 - DIRECCION GENERAL DE ESCUELAS VOCACIONALES"/>
    <x v="1"/>
    <x v="8"/>
    <x v="24"/>
    <s v="2.3 - MATERIALES Y SUMINISTROS"/>
    <s v="2.3.4 - PRODUCTOS FARMACÉUTICOS"/>
    <s v="N"/>
    <s v="00 - N/A"/>
    <s v="10 - FONDO GENERAL"/>
    <s v="(en blanco)"/>
    <s v="99 - MULTIPROVINCIAL"/>
    <n v="11116000"/>
    <n v="6459207.709999999"/>
    <n v="11116000"/>
    <n v="6093521.9900000002"/>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2200000"/>
    <n v="932772.49"/>
    <n v="933766"/>
    <n v="932772.49"/>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200000"/>
    <n v="154202.4"/>
    <n v="201582"/>
    <n v="154202.4"/>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3050000"/>
    <n v="4371189.3800000008"/>
    <n v="4448275"/>
    <n v="4371189.38"/>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244118.40000000002"/>
    <n v="637609"/>
    <n v="244118.39999999999"/>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35300000"/>
    <n v="35355286.499999985"/>
    <n v="36085762"/>
    <n v="25956386.219999999"/>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700000"/>
    <n v="750043.23"/>
    <n v="850909"/>
    <n v="750043.2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9545271"/>
    <n v="10073595.15"/>
    <n v="10415805"/>
    <n v="10046136.549999997"/>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1200000"/>
    <n v="294072.51999999996"/>
    <n v="1250851"/>
    <n v="294072.51999999996"/>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25792000"/>
    <n v="25792000"/>
    <n v="25792000"/>
    <n v="17155000"/>
  </r>
  <r>
    <s v="2023"/>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21344400"/>
    <n v="21344400"/>
    <n v="16234200"/>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961780"/>
    <n v="1961780"/>
    <n v="1961780"/>
    <n v="1413572.0000000002"/>
  </r>
  <r>
    <s v="2023"/>
    <x v="0"/>
    <x v="0"/>
    <x v="0"/>
    <x v="0"/>
    <s v="2 - Poder Ejecutivo"/>
    <s v="0203 - MINISTERIO DE DEFENSA"/>
    <s v="0002 - DIRECCION GENERAL DE ESCUELAS VOCACIONALES"/>
    <x v="1"/>
    <x v="2"/>
    <x v="4"/>
    <s v="2.2 - CONTRATACIÓN DE SERVICIOS"/>
    <s v="2.2.3 - VIÁTICOS"/>
    <s v="N"/>
    <s v="00 - N/A"/>
    <s v="10 - FONDO GENERAL"/>
    <s v="(en blanco)"/>
    <s v="99 - MULTIPROVINCIAL"/>
    <n v="840000"/>
    <n v="840000"/>
    <n v="840000"/>
    <n v="55310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463799"/>
    <n v="464979"/>
    <n v="463799"/>
  </r>
  <r>
    <s v="2023"/>
    <x v="0"/>
    <x v="0"/>
    <x v="0"/>
    <x v="0"/>
    <s v="2 - Poder Ejecutivo"/>
    <s v="0203 - MINISTERIO DE DEFENSA"/>
    <s v="0002 - DIRECCION GENERAL DE ESCUELAS VOCACIONALES"/>
    <x v="1"/>
    <x v="2"/>
    <x v="4"/>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200000"/>
    <n v="10791538.300000003"/>
    <n v="12125383"/>
    <n v="7419958.2999999998"/>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1200000"/>
    <n v="1399463.48"/>
    <n v="1640255"/>
    <n v="1399463.48"/>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800000"/>
    <n v="337201.52"/>
    <n v="402824"/>
    <n v="337201.52"/>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400000"/>
    <n v="128607.02000000002"/>
    <n v="204944"/>
    <n v="128607.02000000002"/>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1355000"/>
    <n v="398544.99999999994"/>
    <n v="562273"/>
    <n v="398544.99999999994"/>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10539532"/>
    <n v="9934165.540000001"/>
    <n v="10008237"/>
    <n v="7754665.54"/>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517288"/>
    <n v="3010450.2199999997"/>
    <n v="3342292"/>
    <n v="3010450.2199999997"/>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790663676"/>
    <n v="774377731.15999997"/>
    <n v="839925368.16000009"/>
    <n v="577700858.32000005"/>
  </r>
  <r>
    <s v="2023"/>
    <x v="0"/>
    <x v="0"/>
    <x v="0"/>
    <x v="0"/>
    <s v="2 - Poder Ejecutivo"/>
    <s v="0203 - MINISTERIO DE DEFENSA"/>
    <s v="0002 - HOSPITAL MILITAR FAD DR RAMON DE LARA"/>
    <x v="1"/>
    <x v="5"/>
    <x v="21"/>
    <s v="2.1 - REMUNERACIONES Y CONTRIBUCIONES"/>
    <s v="2.1.2 - SOBRESUELDOS"/>
    <s v="N"/>
    <s v="00 - N/A"/>
    <s v="10 - FONDO GENERAL"/>
    <s v="(en blanco)"/>
    <s v="99 - MULTIPROVINCIAL"/>
    <n v="825924"/>
    <n v="825924"/>
    <n v="825924"/>
    <n v="401970.25"/>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24322368"/>
    <n v="27020631.879999999"/>
    <n v="27020631.879999999"/>
    <n v="20094656.68"/>
  </r>
  <r>
    <s v="2023"/>
    <x v="0"/>
    <x v="0"/>
    <x v="0"/>
    <x v="0"/>
    <s v="2 - Poder Ejecutivo"/>
    <s v="0203 - MINISTERIO DE DEFENSA"/>
    <s v="0002 - HOSPITAL MILITAR FAD DR RAMON DE LARA"/>
    <x v="1"/>
    <x v="5"/>
    <x v="21"/>
    <s v="2.2 - CONTRATACIÓN DE SERVICIOS"/>
    <s v="2.2.1 - SERVICIOS BÁSICOS"/>
    <s v="N"/>
    <s v="00 - N/A"/>
    <s v="10 - FONDO GENERAL"/>
    <s v="(en blanco)"/>
    <s v="99 - MULTIPROVINCIAL"/>
    <n v="240000"/>
    <n v="140748.37"/>
    <n v="240000"/>
    <n v="140748.37"/>
  </r>
  <r>
    <s v="2023"/>
    <x v="0"/>
    <x v="0"/>
    <x v="0"/>
    <x v="0"/>
    <s v="2 - Poder Ejecutivo"/>
    <s v="0203 - MINISTERIO DE DEFENSA"/>
    <s v="0002 - HOSPITAL MILITAR FAD DR RAMON DE LARA"/>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1401212.83"/>
    <n v="1658437"/>
    <n v="1008154.83"/>
  </r>
  <r>
    <s v="2023"/>
    <x v="0"/>
    <x v="0"/>
    <x v="0"/>
    <x v="0"/>
    <s v="2 - Poder Ejecutivo"/>
    <s v="0203 - MINISTERIO DE DEFENSA"/>
    <s v="0002 - HOSPITAL MILITAR FAD DR RAMON DE LARA"/>
    <x v="1"/>
    <x v="5"/>
    <x v="21"/>
    <s v="2.2 - CONTRATACIÓN DE SERVICIOS"/>
    <s v="2.2.8 - OTROS SERVICIOS NO INCLUIDOS EN CONCEPTOS ANTERIORES"/>
    <s v="N"/>
    <s v="00 - N/A"/>
    <s v="10 - FONDO GENERAL"/>
    <s v="(en blanco)"/>
    <s v="99 - MULTIPROVINCIAL"/>
    <n v="0"/>
    <n v="876622"/>
    <n v="910000"/>
    <n v="876622"/>
  </r>
  <r>
    <s v="2023"/>
    <x v="0"/>
    <x v="0"/>
    <x v="0"/>
    <x v="0"/>
    <s v="2 - Poder Ejecutivo"/>
    <s v="0203 - MINISTERIO DE DEFENSA"/>
    <s v="0002 - HOSPITAL MILITAR FAD DR RAMON DE LARA"/>
    <x v="1"/>
    <x v="5"/>
    <x v="21"/>
    <s v="2.3 - MATERIALES Y SUMINISTROS"/>
    <s v="2.3.1 - ALIMENTOS Y PRODUCTOS AGROFORESTALES"/>
    <s v="N"/>
    <s v="00 - N/A"/>
    <s v="10 - FONDO GENERAL"/>
    <s v="(en blanco)"/>
    <s v="99 - MULTIPROVINCIAL"/>
    <n v="10800000"/>
    <n v="8096880"/>
    <n v="10800000"/>
    <n v="8096880"/>
  </r>
  <r>
    <s v="2023"/>
    <x v="0"/>
    <x v="0"/>
    <x v="0"/>
    <x v="0"/>
    <s v="2 - Poder Ejecutivo"/>
    <s v="0203 - MINISTERIO DE DEFENSA"/>
    <s v="0002 - HOSPITAL MILITAR FAD DR RAMON DE LARA"/>
    <x v="1"/>
    <x v="5"/>
    <x v="21"/>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820572"/>
    <n v="822696"/>
    <n v="820572"/>
  </r>
  <r>
    <s v="2023"/>
    <x v="0"/>
    <x v="0"/>
    <x v="0"/>
    <x v="0"/>
    <s v="2 - Poder Ejecutivo"/>
    <s v="0203 - MINISTERIO DE DEFENSA"/>
    <s v="0002 - HOSPITAL MILITAR FAD DR RAMON DE LARA"/>
    <x v="1"/>
    <x v="5"/>
    <x v="21"/>
    <s v="2.3 - MATERIALES Y SUMINISTROS"/>
    <s v="2.3.4 - PRODUCTOS FARMACÉUTICOS"/>
    <s v="N"/>
    <s v="00 - N/A"/>
    <s v="10 - FONDO GENERAL"/>
    <s v="(en blanco)"/>
    <s v="99 - MULTIPROVINCIAL"/>
    <n v="60000000"/>
    <n v="37358337.270000003"/>
    <n v="60000000"/>
    <n v="30364032.049999997"/>
  </r>
  <r>
    <s v="2023"/>
    <x v="0"/>
    <x v="0"/>
    <x v="0"/>
    <x v="0"/>
    <s v="2 - Poder Ejecutivo"/>
    <s v="0203 - MINISTERIO DE DEFENSA"/>
    <s v="0002 - HOSPITAL MILITAR FAD DR RAMON DE LARA"/>
    <x v="1"/>
    <x v="5"/>
    <x v="21"/>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196075.55999999997"/>
    <n v="196077"/>
    <n v="196075.55999999997"/>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38640000"/>
    <n v="35520927.960000008"/>
    <n v="38928683"/>
    <n v="26711316.070000004"/>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68327983"/>
    <n v="34441152.309999995"/>
    <n v="53409668"/>
    <n v="28257311.569999993"/>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8783300"/>
    <n v="19926500"/>
    <n v="28783300"/>
    <n v="19926500"/>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495604"/>
    <n v="339158.4"/>
    <n v="495604"/>
    <n v="339095.69999999995"/>
  </r>
  <r>
    <s v="2023"/>
    <x v="0"/>
    <x v="0"/>
    <x v="0"/>
    <x v="0"/>
    <s v="2 - Poder Ejecutivo"/>
    <s v="0203 - MINISTERIO DE DEFENSA"/>
    <s v="0003 - ESCUELA DE GRADUADOS DE ESTUDIOS MILITARES DEL EJERCITO DE REP. DOM."/>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x v="1"/>
    <x v="8"/>
    <x v="17"/>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x v="1"/>
    <x v="8"/>
    <x v="17"/>
    <s v="2.2 - CONTRATACIÓN DE SERVICIOS"/>
    <s v="2.2.4 - TRANSPORTE Y ALMACENAJE"/>
    <s v="N"/>
    <s v="00 - N/A"/>
    <s v="10 - FONDO GENERAL"/>
    <s v="(en blanco)"/>
    <s v="32 - SANTO DOMINGO"/>
    <n v="1253140"/>
    <n v="0"/>
    <n v="150000"/>
    <n v="0"/>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490000"/>
    <n v="305856"/>
    <n v="490000"/>
    <n v="203904"/>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400000"/>
    <n v="530000"/>
    <n v="2860000"/>
    <n v="530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880000"/>
    <n v="679950.08"/>
    <n v="1880000"/>
    <n v="679950.08"/>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300000"/>
    <n v="534958.66"/>
    <n v="645000.66"/>
    <n v="534958.66"/>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7140000"/>
    <n v="3994580.12"/>
    <n v="5724999.3399999999"/>
    <n v="3994580.12"/>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270000"/>
    <n v="162922.6"/>
    <n v="270000"/>
    <n v="162922.6"/>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3253597"/>
    <n v="136336.1"/>
    <n v="1603597"/>
    <n v="136336.1"/>
  </r>
  <r>
    <s v="2023"/>
    <x v="0"/>
    <x v="0"/>
    <x v="0"/>
    <x v="0"/>
    <s v="2 - Poder Ejecutivo"/>
    <s v="0203 - MINISTERIO DE DEFENSA"/>
    <s v="0003 - ESCUELA DE GRADUADOS DE ESTUDIOS MILITARES DEL EJERCITO DE REP. DOM."/>
    <x v="1"/>
    <x v="8"/>
    <x v="17"/>
    <s v="2.3 - MATERIALES Y SUMINISTROS"/>
    <s v="2.3.4 - PRODUCTOS FARMACÉUTICOS"/>
    <s v="N"/>
    <s v="00 - N/A"/>
    <s v="10 - FONDO GENERAL"/>
    <s v="(en blanco)"/>
    <s v="32 - SANTO DOMINGO"/>
    <n v="100000"/>
    <n v="144630"/>
    <n v="150000"/>
    <n v="14463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150000"/>
    <n v="22939.200000000004"/>
    <n v="150000"/>
    <n v="22939.200000000004"/>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2880000"/>
    <n v="118767"/>
    <n v="3133140"/>
    <n v="118767"/>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2070000"/>
    <n v="2078182.76"/>
    <n v="2180000"/>
    <n v="1628182.76"/>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655000"/>
    <n v="328449.23000000004"/>
    <n v="655000"/>
    <n v="328449.23000000004"/>
  </r>
  <r>
    <s v="2023"/>
    <x v="0"/>
    <x v="0"/>
    <x v="0"/>
    <x v="0"/>
    <s v="2 - Poder Ejecutivo"/>
    <s v="0203 - MINISTERIO DE DEFENSA"/>
    <s v="0003 - FOMENTO Y PRODUCCION CUNARIA"/>
    <x v="3"/>
    <x v="10"/>
    <x v="25"/>
    <s v="2.1 - REMUNERACIONES Y CONTRIBUCIONES"/>
    <s v="2.1.1 - REMUNERACIONES"/>
    <s v="N"/>
    <s v="00 - N/A"/>
    <s v="10 - FONDO GENERAL"/>
    <s v="(en blanco)"/>
    <s v="99 - MULTIPROVINCIAL"/>
    <n v="15664884"/>
    <n v="14459923"/>
    <n v="15664884"/>
    <n v="10809641.890000006"/>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265569"/>
    <n v="265569"/>
    <n v="265569"/>
    <n v="198208.78000000006"/>
  </r>
  <r>
    <s v="2023"/>
    <x v="0"/>
    <x v="0"/>
    <x v="0"/>
    <x v="0"/>
    <s v="2 - Poder Ejecutivo"/>
    <s v="0203 - MINISTERIO DE DEFENSA"/>
    <s v="0003 - FOMENTO Y PRODUCCION CUNARIA"/>
    <x v="3"/>
    <x v="10"/>
    <x v="25"/>
    <s v="2.2 - CONTRATACIÓN DE SERVICIOS"/>
    <s v="2.2.1 - SERVICIOS BÁSICOS"/>
    <s v="N"/>
    <s v="00 - N/A"/>
    <s v="10 - FONDO GENERAL"/>
    <s v="(en blanco)"/>
    <s v="99 - MULTIPROVINCIAL"/>
    <n v="300000"/>
    <n v="0"/>
    <n v="300000"/>
    <n v="0"/>
  </r>
  <r>
    <s v="2023"/>
    <x v="0"/>
    <x v="0"/>
    <x v="0"/>
    <x v="0"/>
    <s v="2 - Poder Ejecutivo"/>
    <s v="0203 - MINISTERIO DE DEFENSA"/>
    <s v="0003 - FOMENTO Y PRODUCCION CUNARIA"/>
    <x v="3"/>
    <x v="10"/>
    <x v="25"/>
    <s v="2.2 - CONTRATACIÓN DE SERVICIOS"/>
    <s v="2.2.3 - VIÁTICOS"/>
    <s v="N"/>
    <s v="00 - N/A"/>
    <s v="10 - FONDO GENERAL"/>
    <s v="(en blanco)"/>
    <s v="99 - MULTIPROVINCIAL"/>
    <n v="888000"/>
    <n v="888000"/>
    <n v="888000"/>
    <n v="664200"/>
  </r>
  <r>
    <s v="2023"/>
    <x v="0"/>
    <x v="0"/>
    <x v="0"/>
    <x v="0"/>
    <s v="2 - Poder Ejecutivo"/>
    <s v="0203 - MINISTERIO DE DEFENSA"/>
    <s v="0003 - FOMENTO Y PRODUCCION CUNARIA"/>
    <x v="3"/>
    <x v="10"/>
    <x v="25"/>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5592000"/>
    <n v="4415775"/>
    <n v="5592000"/>
    <n v="3776396.7"/>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175000"/>
    <n v="0"/>
    <n v="175000"/>
    <n v="0"/>
  </r>
  <r>
    <s v="2023"/>
    <x v="0"/>
    <x v="0"/>
    <x v="0"/>
    <x v="0"/>
    <s v="2 - Poder Ejecutivo"/>
    <s v="0203 - MINISTERIO DE DEFENSA"/>
    <s v="0003 - FOMENTO Y PRODUCCION CUNARIA"/>
    <x v="3"/>
    <x v="10"/>
    <x v="25"/>
    <s v="2.3 - MATERIALES Y SUMINISTROS"/>
    <s v="2.3.4 - PRODUCTOS FARMACÉUTICOS"/>
    <s v="N"/>
    <s v="00 - N/A"/>
    <s v="10 - FONDO GENERAL"/>
    <s v="(en blanco)"/>
    <s v="99 - MULTIPROVINCIAL"/>
    <n v="2353158"/>
    <n v="727825"/>
    <n v="1642881.48"/>
    <n v="653828"/>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400000"/>
    <n v="43824.03"/>
    <n v="221037.8"/>
    <n v="43824.03"/>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150000"/>
    <n v="102599.11"/>
    <n v="127647.4"/>
    <n v="102599.10999999999"/>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4950000"/>
    <n v="5204386"/>
    <n v="5205340"/>
    <n v="360438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810000"/>
    <n v="1392594.02"/>
    <n v="1466251.3199999998"/>
    <n v="1392594.02"/>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94369232"/>
    <n v="103832737.94000001"/>
    <n v="111294056.94000001"/>
    <n v="75848403.530000001"/>
  </r>
  <r>
    <s v="2023"/>
    <x v="0"/>
    <x v="0"/>
    <x v="0"/>
    <x v="0"/>
    <s v="2 - Poder Ejecutivo"/>
    <s v="0203 - MINISTERIO DE DEFENSA"/>
    <s v="0003 - FORMACION Y CAPACITACION TECNICO PROFESIONAL (IMESA)"/>
    <x v="1"/>
    <x v="8"/>
    <x v="23"/>
    <s v="2.1 - REMUNERACIONES Y CONTRIBUCIONES"/>
    <s v="2.1.2 - SOBRESUELDOS"/>
    <s v="N"/>
    <s v="00 - N/A"/>
    <s v="10 - FONDO GENERAL"/>
    <s v="(en blanco)"/>
    <s v="99 - MULTIPROVINCIAL"/>
    <n v="1440825"/>
    <n v="1440825"/>
    <n v="1440825"/>
    <n v="874743.75"/>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5817853"/>
    <n v="6995750.6899999995"/>
    <n v="6995750.6899999995"/>
    <n v="5203617.1399999987"/>
  </r>
  <r>
    <s v="2023"/>
    <x v="0"/>
    <x v="0"/>
    <x v="0"/>
    <x v="0"/>
    <s v="2 - Poder Ejecutivo"/>
    <s v="0203 - MINISTERIO DE DEFENSA"/>
    <s v="0003 - FORMACION Y CAPACITACION TECNICO PROFESIONAL (IMESA)"/>
    <x v="1"/>
    <x v="8"/>
    <x v="23"/>
    <s v="2.2 - CONTRATACIÓN DE SERVICIOS"/>
    <s v="2.2.3 - VIÁTICOS"/>
    <s v="N"/>
    <s v="00 - N/A"/>
    <s v="10 - FONDO GENERAL"/>
    <s v="(en blanco)"/>
    <s v="99 - MULTIPROVINCIAL"/>
    <n v="844800"/>
    <n v="844800"/>
    <n v="844800"/>
    <n v="631200"/>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326657"/>
    <n v="321359.96000000002"/>
    <n v="326657"/>
    <n v="214239.93"/>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20669"/>
    <n v="129093.18000000001"/>
    <n v="129482"/>
    <n v="129093.18000000001"/>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1437715"/>
    <n v="0"/>
    <n v="625872"/>
    <n v="0"/>
  </r>
  <r>
    <s v="2023"/>
    <x v="0"/>
    <x v="0"/>
    <x v="0"/>
    <x v="0"/>
    <s v="2 - Poder Ejecutivo"/>
    <s v="0203 - MINISTERIO DE DEFENSA"/>
    <s v="0003 - FORMACION Y CAPACITACION TECNICO PROFESIONAL (IMESA)"/>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5320000"/>
    <n v="706533.45"/>
    <n v="1616087"/>
    <n v="706533.45"/>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3632746"/>
    <n v="1692149.5000000002"/>
    <n v="1969702.56"/>
    <n v="1692149.5000000002"/>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65000"/>
    <n v="3999.96"/>
    <n v="65000"/>
    <n v="3999.96"/>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055000"/>
    <n v="349967.04"/>
    <n v="954109.99"/>
    <n v="349967.04"/>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5477000"/>
    <n v="6180879.8099999996"/>
    <n v="6289990.2199999997"/>
    <n v="4955879.8099999996"/>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7189999"/>
    <n v="2927507.06"/>
    <n v="11772065.23"/>
    <n v="2927507.0599999991"/>
  </r>
  <r>
    <s v="2023"/>
    <x v="0"/>
    <x v="0"/>
    <x v="0"/>
    <x v="0"/>
    <s v="2 - Poder Ejecutivo"/>
    <s v="0203 - MINISTERIO DE DEFENSA"/>
    <s v="0003 - SERVICIOS DE PESCA"/>
    <x v="0"/>
    <x v="4"/>
    <x v="22"/>
    <s v="2.1 - REMUNERACIONES Y CONTRIBUCIONES"/>
    <s v="2.1.1 - REMUNERACIONES"/>
    <s v="N"/>
    <s v="00 - N/A"/>
    <s v="10 - FONDO GENERAL"/>
    <s v="(en blanco)"/>
    <s v="99 - MULTIPROVINCIAL"/>
    <n v="20897583"/>
    <n v="19266999"/>
    <n v="20897583"/>
    <n v="14445000"/>
  </r>
  <r>
    <s v="2023"/>
    <x v="0"/>
    <x v="0"/>
    <x v="0"/>
    <x v="0"/>
    <s v="2 - Poder Ejecutivo"/>
    <s v="0203 - MINISTERIO DE DEFENSA"/>
    <s v="0003 - SERVICIOS DE PESCA"/>
    <x v="0"/>
    <x v="4"/>
    <x v="22"/>
    <s v="2.1 - REMUNERACIONES Y CONTRIBUCIONES"/>
    <s v="2.1.2 - SOBRESUELDOS"/>
    <s v="N"/>
    <s v="00 - N/A"/>
    <s v="10 - FONDO GENERAL"/>
    <s v="(en blanco)"/>
    <s v="99 - MULTIPROVINCIAL"/>
    <n v="270000"/>
    <n v="270000"/>
    <n v="270000"/>
    <n v="200304"/>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265300"/>
    <n v="265300"/>
    <n v="265300"/>
    <n v="190255.5"/>
  </r>
  <r>
    <s v="2023"/>
    <x v="0"/>
    <x v="0"/>
    <x v="0"/>
    <x v="0"/>
    <s v="2 - Poder Ejecutivo"/>
    <s v="0203 - MINISTERIO DE DEFENSA"/>
    <s v="0003 - SERVICIOS DE PESCA"/>
    <x v="0"/>
    <x v="4"/>
    <x v="22"/>
    <s v="2.2 - CONTRATACIÓN DE SERVICIOS"/>
    <s v="2.2.1 - SERVICIOS BÁSICOS"/>
    <s v="N"/>
    <s v="00 - N/A"/>
    <s v="10 - FONDO GENERAL"/>
    <s v="(en blanco)"/>
    <s v="99 - MULTIPROVINCIAL"/>
    <n v="1100000"/>
    <n v="682768.59999999986"/>
    <n v="1100000"/>
    <n v="682767.59999999986"/>
  </r>
  <r>
    <s v="2023"/>
    <x v="0"/>
    <x v="0"/>
    <x v="0"/>
    <x v="0"/>
    <s v="2 - Poder Ejecutivo"/>
    <s v="0203 - MINISTERIO DE DEFENSA"/>
    <s v="0003 - SERVICIOS DE PESCA"/>
    <x v="0"/>
    <x v="4"/>
    <x v="22"/>
    <s v="2.2 - CONTRATACIÓN DE SERVICIOS"/>
    <s v="2.2.3 - VIÁTICOS"/>
    <s v="N"/>
    <s v="00 - N/A"/>
    <s v="10 - FONDO GENERAL"/>
    <s v="(en blanco)"/>
    <s v="99 - MULTIPROVINCIAL"/>
    <n v="400000"/>
    <n v="266900"/>
    <n v="400000"/>
    <n v="26690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s v="0003 - SERVICIOS DE PESCA"/>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2100000"/>
    <n v="1424606.5"/>
    <n v="2100000"/>
    <n v="1424606.5"/>
  </r>
  <r>
    <s v="2023"/>
    <x v="0"/>
    <x v="0"/>
    <x v="0"/>
    <x v="0"/>
    <s v="2 - Poder Ejecutivo"/>
    <s v="0203 - MINISTERIO DE DEFENSA"/>
    <s v="0003 - SERVICIOS DE PESCA"/>
    <x v="0"/>
    <x v="4"/>
    <x v="22"/>
    <s v="2.3 - MATERIALES Y SUMINISTROS"/>
    <s v="2.3.2 - TEXTILES Y VESTUARIOS"/>
    <s v="N"/>
    <s v="00 - N/A"/>
    <s v="10 - FONDO GENERAL"/>
    <s v="(en blanco)"/>
    <s v="99 - MULTIPROVINCIAL"/>
    <n v="950000"/>
    <n v="495190.82"/>
    <n v="950000"/>
    <n v="495190.82"/>
  </r>
  <r>
    <s v="2023"/>
    <x v="0"/>
    <x v="0"/>
    <x v="0"/>
    <x v="0"/>
    <s v="2 - Poder Ejecutivo"/>
    <s v="0203 - MINISTERIO DE DEFENSA"/>
    <s v="0003 - SERVICIOS DE PESCA"/>
    <x v="0"/>
    <x v="4"/>
    <x v="22"/>
    <s v="2.3 - MATERIALES Y SUMINISTROS"/>
    <s v="2.3.3 - PAPEL, CARTÓN E IMPRESOS"/>
    <s v="N"/>
    <s v="00 - N/A"/>
    <s v="10 - FONDO GENERAL"/>
    <s v="(en blanco)"/>
    <s v="99 - MULTIPROVINCIAL"/>
    <n v="350000"/>
    <n v="146034.18"/>
    <n v="350000"/>
    <n v="146034.18"/>
  </r>
  <r>
    <s v="2023"/>
    <x v="0"/>
    <x v="0"/>
    <x v="0"/>
    <x v="0"/>
    <s v="2 - Poder Ejecutivo"/>
    <s v="0203 - MINISTERIO DE DEFENSA"/>
    <s v="0003 - SERVICIOS DE PESCA"/>
    <x v="0"/>
    <x v="4"/>
    <x v="22"/>
    <s v="2.3 - MATERIALES Y SUMINISTROS"/>
    <s v="2.3.5 - CUERO, CAUCHO Y PLÁSTICO"/>
    <s v="N"/>
    <s v="00 - N/A"/>
    <s v="10 - FONDO GENERAL"/>
    <s v="(en blanco)"/>
    <s v="99 - MULTIPROVINCIAL"/>
    <n v="375000"/>
    <n v="149567.35999999999"/>
    <n v="375000"/>
    <n v="149567.35999999999"/>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10185000"/>
    <n v="9951899.9700000007"/>
    <n v="10185000"/>
    <n v="7373176.6999999993"/>
  </r>
  <r>
    <s v="2023"/>
    <x v="0"/>
    <x v="0"/>
    <x v="0"/>
    <x v="0"/>
    <s v="2 - Poder Ejecutivo"/>
    <s v="0203 - MINISTERIO DE DEFENSA"/>
    <s v="0003 - SERVICIOS DE PESCA"/>
    <x v="0"/>
    <x v="4"/>
    <x v="22"/>
    <s v="2.3 - MATERIALES Y SUMINISTROS"/>
    <s v="2.3.9 - PRODUCTOS Y ÚTILES VARIOS"/>
    <s v="N"/>
    <s v="00 - N/A"/>
    <s v="10 - FONDO GENERAL"/>
    <s v="(en blanco)"/>
    <s v="99 - MULTIPROVINCIAL"/>
    <n v="1357162"/>
    <n v="788310.34000000008"/>
    <n v="1357162"/>
    <n v="788310.34"/>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63323000"/>
    <n v="63323000"/>
    <n v="63323000"/>
    <n v="43368690.180000007"/>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530000"/>
    <n v="1530000"/>
    <n v="1530000"/>
    <n v="1085707.29"/>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400000"/>
    <n v="2400000"/>
    <n v="2400000"/>
    <n v="1747598.14"/>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3500000"/>
    <n v="0"/>
    <n v="2422000"/>
    <n v="0"/>
  </r>
  <r>
    <s v="2023"/>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9120000"/>
    <n v="9120000"/>
    <n v="6829020"/>
  </r>
  <r>
    <s v="2023"/>
    <x v="0"/>
    <x v="0"/>
    <x v="0"/>
    <x v="0"/>
    <s v="2 - Poder Ejecutivo"/>
    <s v="0203 - MINISTERIO DE DEFENSA"/>
    <s v="0004 - INSTITUTO DE SEGURIDAD SOCIAL DE LAS FUERZAS ARMADAS"/>
    <x v="1"/>
    <x v="2"/>
    <x v="4"/>
    <s v="2.3 - MATERIALES Y SUMINISTROS"/>
    <s v="2.3.2 - TEXTILES Y VESTUARIOS"/>
    <s v="N"/>
    <s v="00 - N/A"/>
    <s v="10 - FONDO GENERAL"/>
    <s v="(en blanco)"/>
    <s v="99 - MULTIPROVINCIAL"/>
    <n v="20000"/>
    <n v="0"/>
    <n v="0"/>
    <n v="0"/>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1400000"/>
    <n v="428083.94"/>
    <n v="938900"/>
    <n v="428083.94"/>
  </r>
  <r>
    <s v="2023"/>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400000"/>
    <n v="0"/>
    <n v="0"/>
    <n v="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700000"/>
    <n v="5538000"/>
    <n v="5538000"/>
    <n v="4153500"/>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1632801"/>
    <n v="1040701.8099999998"/>
    <n v="1818901"/>
    <n v="1040701.81"/>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737293348"/>
    <n v="735236804.4000001"/>
    <n v="737293348"/>
    <n v="505591932.91999996"/>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15213236"/>
    <n v="15213236"/>
    <n v="15213236"/>
    <n v="11761247.549999999"/>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32063795"/>
    <n v="31625312"/>
    <n v="33029551"/>
    <n v="23986249.389999993"/>
  </r>
  <r>
    <s v="2023"/>
    <x v="0"/>
    <x v="0"/>
    <x v="0"/>
    <x v="0"/>
    <s v="2 - Poder Ejecutivo"/>
    <s v="0203 - MINISTERIO DE DEFENSA"/>
    <s v="0005 - HOSPITAL CENTRAL FUERZAS  ARMADAS"/>
    <x v="1"/>
    <x v="5"/>
    <x v="21"/>
    <s v="2.2 - CONTRATACIÓN DE SERVICIOS"/>
    <s v="2.2.2 - PUBLICIDAD, IMPRESIÓN Y ENCUADERNACIÓN"/>
    <s v="N"/>
    <s v="00 - N/A"/>
    <s v="10 - FONDO GENERAL"/>
    <s v="(en blanco)"/>
    <s v="99 - MULTIPROVINCIAL"/>
    <n v="0"/>
    <n v="188446"/>
    <n v="188446"/>
    <n v="188446"/>
  </r>
  <r>
    <s v="2023"/>
    <x v="0"/>
    <x v="0"/>
    <x v="0"/>
    <x v="0"/>
    <s v="2 - Poder Ejecutivo"/>
    <s v="0203 - MINISTERIO DE DEFENSA"/>
    <s v="0005 - HOSPITAL CENTRAL FUERZAS  ARMADAS"/>
    <x v="1"/>
    <x v="5"/>
    <x v="21"/>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x v="1"/>
    <x v="5"/>
    <x v="21"/>
    <s v="2.2 - CONTRATACIÓN DE SERVICIOS"/>
    <s v="2.2.5 - ALQUILERES Y RENTAS"/>
    <s v="N"/>
    <s v="00 - N/A"/>
    <s v="10 - FONDO GENERAL"/>
    <s v="(en blanco)"/>
    <s v="99 - MULTIPROVINCIAL"/>
    <n v="1200000"/>
    <n v="819864"/>
    <n v="1503300"/>
    <n v="819864"/>
  </r>
  <r>
    <s v="2023"/>
    <x v="0"/>
    <x v="0"/>
    <x v="0"/>
    <x v="0"/>
    <s v="2 - Poder Ejecutivo"/>
    <s v="0203 - MINISTERIO DE DEFENSA"/>
    <s v="0005 - HOSPITAL CENTRAL FUERZAS  ARMADAS"/>
    <x v="1"/>
    <x v="5"/>
    <x v="21"/>
    <s v="2.2 - CONTRATACIÓN DE SERVICIOS"/>
    <s v="2.2.6 - SEGUROS"/>
    <s v="N"/>
    <s v="00 - N/A"/>
    <s v="10 - FONDO GENERAL"/>
    <s v="(en blanco)"/>
    <s v="99 - MULTIPROVINCIAL"/>
    <n v="90000"/>
    <n v="0"/>
    <n v="90000"/>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500000"/>
    <n v="2161484.71"/>
    <n v="2950000"/>
    <n v="1621404.7"/>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600000"/>
    <n v="1353710.74"/>
    <n v="1782607"/>
    <n v="1216830.72"/>
  </r>
  <r>
    <s v="2023"/>
    <x v="0"/>
    <x v="0"/>
    <x v="0"/>
    <x v="0"/>
    <s v="2 - Poder Ejecutivo"/>
    <s v="0203 - MINISTERIO DE DEFENSA"/>
    <s v="0005 - HOSPITAL CENTRAL FUERZAS  ARMADAS"/>
    <x v="1"/>
    <x v="5"/>
    <x v="21"/>
    <s v="2.2 - CONTRATACIÓN DE SERVICIOS"/>
    <s v="2.2.9 - OTRAS CONTRATACIONES DE SERVICIOS"/>
    <s v="N"/>
    <s v="00 - N/A"/>
    <s v="10 - FONDO GENERAL"/>
    <s v="(en blanco)"/>
    <s v="99 - MULTIPROVINCIAL"/>
    <n v="0"/>
    <n v="1860400.98"/>
    <n v="2157208"/>
    <n v="1860400.98"/>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26000000"/>
    <n v="27014574.34"/>
    <n v="27269139"/>
    <n v="20423268.93"/>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1000000"/>
    <n v="55029.3"/>
    <n v="911100"/>
    <n v="55029.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4700000"/>
    <n v="3116800.91"/>
    <n v="3673504"/>
    <n v="3110323.65"/>
  </r>
  <r>
    <s v="2023"/>
    <x v="0"/>
    <x v="0"/>
    <x v="0"/>
    <x v="0"/>
    <s v="2 - Poder Ejecutivo"/>
    <s v="0203 - MINISTERIO DE DEFENSA"/>
    <s v="0005 - HOSPITAL CENTRAL FUERZAS  ARMADAS"/>
    <x v="1"/>
    <x v="5"/>
    <x v="21"/>
    <s v="2.3 - MATERIALES Y SUMINISTROS"/>
    <s v="2.3.4 - PRODUCTOS FARMACÉUTICOS"/>
    <s v="N"/>
    <s v="00 - N/A"/>
    <s v="10 - FONDO GENERAL"/>
    <s v="(en blanco)"/>
    <s v="99 - MULTIPROVINCIAL"/>
    <n v="25414795"/>
    <n v="18826189.329999998"/>
    <n v="26414795"/>
    <n v="15351424.83"/>
  </r>
  <r>
    <s v="2023"/>
    <x v="0"/>
    <x v="0"/>
    <x v="0"/>
    <x v="0"/>
    <s v="2 - Poder Ejecutivo"/>
    <s v="0203 - MINISTERIO DE DEFENSA"/>
    <s v="0005 - HOSPITAL CENTRAL FUERZAS  ARMADAS"/>
    <x v="1"/>
    <x v="5"/>
    <x v="21"/>
    <s v="2.3 - MATERIALES Y SUMINISTROS"/>
    <s v="2.3.5 - CUERO, CAUCHO Y PLÁSTICO"/>
    <s v="N"/>
    <s v="00 - N/A"/>
    <s v="10 - FONDO GENERAL"/>
    <s v="(en blanco)"/>
    <s v="99 - MULTIPROVINCIAL"/>
    <n v="900000"/>
    <n v="3717"/>
    <n v="96501"/>
    <n v="3717"/>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2000000"/>
    <n v="107647.65"/>
    <n v="537717"/>
    <n v="107647.65"/>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33900000"/>
    <n v="27086002.889999997"/>
    <n v="31611541"/>
    <n v="19875568.090000004"/>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6003494"/>
    <n v="19491411.040000003"/>
    <n v="33510343"/>
    <n v="19248690.809999999"/>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9118372"/>
    <n v="28718372"/>
    <n v="29070055"/>
    <n v="19201565.66"/>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343524"/>
    <n v="387217"/>
    <n v="391841"/>
    <n v="284779.67"/>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1095120"/>
    <n v="993917.32000000007"/>
    <n v="1095120"/>
    <n v="621589.00999999989"/>
  </r>
  <r>
    <s v="2023"/>
    <x v="0"/>
    <x v="0"/>
    <x v="0"/>
    <x v="0"/>
    <s v="2 - Poder Ejecutivo"/>
    <s v="0203 - MINISTERIO DE DEFENSA"/>
    <s v="0006 - INSTITUTO CARTOGRÁFICO MILITAR DE LAS FUERZAS ARMADAS"/>
    <x v="0"/>
    <x v="4"/>
    <x v="26"/>
    <s v="2.2 - CONTRATACIÓN DE SERVICIOS"/>
    <s v="2.2.2 - PUBLICIDAD, IMPRESIÓN Y ENCUADERNACIÓN"/>
    <s v="N"/>
    <s v="00 - N/A"/>
    <s v="10 - FONDO GENERAL"/>
    <s v="(en blanco)"/>
    <s v="01 - DISTRITO NACIONAL"/>
    <n v="100000"/>
    <n v="0"/>
    <n v="0"/>
    <n v="0"/>
  </r>
  <r>
    <s v="2023"/>
    <x v="0"/>
    <x v="0"/>
    <x v="0"/>
    <x v="0"/>
    <s v="2 - Poder Ejecutivo"/>
    <s v="0203 - MINISTERIO DE DEFENSA"/>
    <s v="0006 - INSTITUTO CARTOGRÁFICO MILITAR DE LAS FUERZAS ARMADAS"/>
    <x v="0"/>
    <x v="4"/>
    <x v="26"/>
    <s v="2.2 - CONTRATACIÓN DE SERVICIOS"/>
    <s v="2.2.3 - VIÁTICOS"/>
    <s v="N"/>
    <s v="00 - N/A"/>
    <s v="10 - FONDO GENERAL"/>
    <s v="(en blanco)"/>
    <s v="01 - DISTRITO NACIONAL"/>
    <n v="1596003"/>
    <n v="1596003"/>
    <n v="1596003"/>
    <n v="105800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675000"/>
    <n v="0"/>
    <n v="75000"/>
    <n v="0"/>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275000"/>
    <n v="0"/>
    <n v="115000"/>
    <n v="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2400000"/>
    <n v="2412831.86"/>
    <n v="2413191"/>
    <n v="1809431.86"/>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2380490"/>
    <n v="243168.5"/>
    <n v="465392"/>
    <n v="243168.5"/>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1150000"/>
    <n v="113949.59"/>
    <n v="762402"/>
    <n v="113949.59"/>
  </r>
  <r>
    <s v="2023"/>
    <x v="0"/>
    <x v="0"/>
    <x v="0"/>
    <x v="0"/>
    <s v="2 - Poder Ejecutivo"/>
    <s v="0203 - MINISTERIO DE DEFENSA"/>
    <s v="0006 - INSTITUTO CARTOGRÁFICO MILITAR DE LAS FUERZAS ARMADAS"/>
    <x v="0"/>
    <x v="4"/>
    <x v="26"/>
    <s v="2.3 - MATERIALES Y SUMINISTROS"/>
    <s v="2.3.4 - PRODUCTOS FARMACÉUTICOS"/>
    <s v="N"/>
    <s v="00 - N/A"/>
    <s v="10 - FONDO GENERAL"/>
    <s v="(en blanco)"/>
    <s v="01 - DISTRITO NACIONAL"/>
    <n v="250000"/>
    <n v="37482.22"/>
    <n v="150000"/>
    <n v="37482.22"/>
  </r>
  <r>
    <s v="2023"/>
    <x v="0"/>
    <x v="0"/>
    <x v="0"/>
    <x v="0"/>
    <s v="2 - Poder Ejecutivo"/>
    <s v="0203 - MINISTERIO DE DEFENSA"/>
    <s v="0006 - INSTITUTO CARTOGRÁFICO MILITAR DE LAS FUERZAS ARMADAS"/>
    <x v="0"/>
    <x v="4"/>
    <x v="26"/>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3127000"/>
    <n v="3054217.8200000003"/>
    <n v="3127000"/>
    <n v="2304217.8200000003"/>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08010"/>
    <n v="1620693.7000000002"/>
    <n v="1912010"/>
    <n v="1620693.6900000002"/>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20214808"/>
    <n v="20166029.240000002"/>
    <n v="20214808"/>
    <n v="13961096.820000002"/>
  </r>
  <r>
    <s v="2023"/>
    <x v="0"/>
    <x v="0"/>
    <x v="0"/>
    <x v="0"/>
    <s v="2 - Poder Ejecutivo"/>
    <s v="0203 - MINISTERIO DE DEFENSA"/>
    <s v="0007 - ESC DE GRAD.DE COM.Y ESTADO MAYOR CONJ.'GRAL DE DIV. GREGORIO LUPERON'"/>
    <x v="1"/>
    <x v="8"/>
    <x v="17"/>
    <s v="2.1 - REMUNERACIONES Y CONTRIBUCIONES"/>
    <s v="2.1.2 - SOBRESUELDOS"/>
    <s v="N"/>
    <s v="00 - N/A"/>
    <s v="10 - FONDO GENERAL"/>
    <s v="(en blanco)"/>
    <s v="99 - MULTIPROVINCIAL"/>
    <n v="960000"/>
    <n v="960000"/>
    <n v="960000"/>
    <n v="720000"/>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441336"/>
    <n v="441332.75999999995"/>
    <n v="441336"/>
    <n v="324546.75"/>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200000"/>
    <n v="200000"/>
    <n v="344000"/>
    <n v="143487.15000000002"/>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305000"/>
    <n v="144238"/>
    <n v="305000"/>
    <n v="144238"/>
  </r>
  <r>
    <s v="2023"/>
    <x v="0"/>
    <x v="0"/>
    <x v="0"/>
    <x v="0"/>
    <s v="2 - Poder Ejecutivo"/>
    <s v="0203 - MINISTERIO DE DEFENSA"/>
    <s v="0007 - ESC DE GRAD.DE COM.Y ESTADO MAYOR CONJ.'GRAL DE DIV. GREGORIO LUPERON'"/>
    <x v="1"/>
    <x v="8"/>
    <x v="17"/>
    <s v="2.2 - CONTRATACIÓN DE SERVICIOS"/>
    <s v="2.2.4 - TRANSPORTE Y ALMACENAJE"/>
    <s v="N"/>
    <s v="00 - N/A"/>
    <s v="10 - FONDO GENERAL"/>
    <s v="(en blanco)"/>
    <s v="99 - MULTIPROVINCIAL"/>
    <n v="2500000"/>
    <n v="434735.6"/>
    <n v="3556000"/>
    <n v="434735.6"/>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1300000"/>
    <n v="2359732.0300000003"/>
    <n v="2380083"/>
    <n v="2221350.16"/>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900000"/>
    <n v="1323169"/>
    <n v="1360330"/>
    <n v="1323169"/>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2710000"/>
    <n v="1698612.5"/>
    <n v="2519798"/>
    <n v="1667612.5"/>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3100000"/>
    <n v="3461834.2"/>
    <n v="3850000"/>
    <n v="2905470.78"/>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4055000"/>
    <n v="4033739.15"/>
    <n v="4055000"/>
    <n v="2499899.15"/>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250000"/>
    <n v="361286.5"/>
    <n v="361437"/>
    <n v="361286.5"/>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4238009"/>
    <n v="558617.89999999991"/>
    <n v="589318"/>
    <n v="558617.89999999991"/>
  </r>
  <r>
    <s v="2023"/>
    <x v="0"/>
    <x v="0"/>
    <x v="0"/>
    <x v="0"/>
    <s v="2 - Poder Ejecutivo"/>
    <s v="0203 - MINISTERIO DE DEFENSA"/>
    <s v="0007 - ESC DE GRAD.DE COM.Y ESTADO MAYOR CONJ.'GRAL DE DIV. GREGORIO LUPERON'"/>
    <x v="1"/>
    <x v="8"/>
    <x v="17"/>
    <s v="2.3 - MATERIALES Y SUMINISTROS"/>
    <s v="2.3.4 - PRODUCTOS FARMACÉUTICOS"/>
    <s v="N"/>
    <s v="00 - N/A"/>
    <s v="10 - FONDO GENERAL"/>
    <s v="(en blanco)"/>
    <s v="99 - MULTIPROVINCIAL"/>
    <n v="1500000"/>
    <n v="1480435"/>
    <n v="1500000"/>
    <n v="1076680"/>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90000"/>
    <n v="72275"/>
    <n v="90000"/>
    <n v="72275"/>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145000"/>
    <n v="360330.48000000004"/>
    <n v="391499"/>
    <n v="360330.48"/>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3150000"/>
    <n v="3216529.8"/>
    <n v="3262051"/>
    <n v="2466529.799999999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889000"/>
    <n v="310026.86000000004"/>
    <n v="667493"/>
    <n v="310026.86"/>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4177314"/>
    <n v="9810950.3999999985"/>
    <n v="14177314"/>
    <n v="9810950.3999999985"/>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49200"/>
    <n v="23129.100000000002"/>
    <n v="49200"/>
    <n v="23129.100000000002"/>
  </r>
  <r>
    <s v="2023"/>
    <x v="0"/>
    <x v="0"/>
    <x v="0"/>
    <x v="0"/>
    <s v="2 - Poder Ejecutivo"/>
    <s v="0203 - MINISTERIO DE DEFENSA"/>
    <s v="0008 - CÍRCULO DEPORTIVO DE LAS FUERZAS ARMADAS Y LA POLICIA NACIONAL"/>
    <x v="1"/>
    <x v="6"/>
    <x v="27"/>
    <s v="2.2 - CONTRATACIÓN DE SERVICIOS"/>
    <s v="2.2.1 - SERVICIOS BÁSICOS"/>
    <s v="N"/>
    <s v="00 - N/A"/>
    <s v="10 - FONDO GENERAL"/>
    <s v="(en blanco)"/>
    <s v="01 - DISTRITO NACIONAL"/>
    <n v="324000"/>
    <n v="190693.15000000002"/>
    <n v="324000"/>
    <n v="162593.40000000002"/>
  </r>
  <r>
    <s v="2023"/>
    <x v="0"/>
    <x v="0"/>
    <x v="0"/>
    <x v="0"/>
    <s v="2 - Poder Ejecutivo"/>
    <s v="0203 - MINISTERIO DE DEFENSA"/>
    <s v="0008 - CÍRCULO DEPORTIVO DE LAS FUERZAS ARMADAS Y LA POLICIA NACIONAL"/>
    <x v="1"/>
    <x v="6"/>
    <x v="27"/>
    <s v="2.3 - MATERIALES Y SUMINISTROS"/>
    <s v="2.3.1 - ALIMENTOS Y PRODUCTOS AGROFORESTALES"/>
    <s v="N"/>
    <s v="00 - N/A"/>
    <s v="10 - FONDO GENERAL"/>
    <s v="(en blanco)"/>
    <s v="01 - DISTRITO NACIONAL"/>
    <n v="2625720"/>
    <n v="1969086.7099999997"/>
    <n v="2625720"/>
    <n v="1969086.7099999997"/>
  </r>
  <r>
    <s v="2023"/>
    <x v="0"/>
    <x v="0"/>
    <x v="0"/>
    <x v="0"/>
    <s v="2 - Poder Ejecutivo"/>
    <s v="0203 - MINISTERIO DE DEFENSA"/>
    <s v="0008 - CÍRCULO DEPORTIVO DE LAS FUERZAS ARMADAS Y LA POLICIA NACIONAL"/>
    <x v="1"/>
    <x v="6"/>
    <x v="27"/>
    <s v="2.3 - MATERIALES Y SUMINISTROS"/>
    <s v="2.3.2 - TEXTILES Y VESTUARIOS"/>
    <s v="N"/>
    <s v="00 - N/A"/>
    <s v="10 - FONDO GENERAL"/>
    <s v="(en blanco)"/>
    <s v="01 - DISTRITO NACIONAL"/>
    <n v="400000"/>
    <n v="117828.9"/>
    <n v="400000"/>
    <n v="117828.9"/>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1012347"/>
    <n v="189112.36"/>
    <n v="1012347"/>
    <n v="189112.36"/>
  </r>
  <r>
    <s v="2023"/>
    <x v="0"/>
    <x v="0"/>
    <x v="0"/>
    <x v="0"/>
    <s v="2 - Poder Ejecutivo"/>
    <s v="0203 - MINISTERIO DE DEFENSA"/>
    <s v="0008 - CÍRCULO DEPORTIVO DE LAS FUERZAS ARMADAS Y LA POLICIA NACIONAL"/>
    <x v="1"/>
    <x v="6"/>
    <x v="27"/>
    <s v="2.3 - MATERIALES Y SUMINISTROS"/>
    <s v="2.3.7 - COMBUSTIBLES, LUBRICANTES, PRODUCTOS QUÍMICOS Y CONEXOS"/>
    <s v="N"/>
    <s v="00 - N/A"/>
    <s v="10 - FONDO GENERAL"/>
    <s v="(en blanco)"/>
    <s v="01 - DISTRITO NACIONAL"/>
    <n v="2200000"/>
    <n v="2200000"/>
    <n v="2200000"/>
    <n v="164940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028998"/>
    <n v="518737.93"/>
    <n v="1028998"/>
    <n v="518147.93000000005"/>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8369874"/>
    <n v="17027059.91"/>
    <n v="18445976.640000001"/>
    <n v="12770250.570000002"/>
  </r>
  <r>
    <s v="2023"/>
    <x v="0"/>
    <x v="0"/>
    <x v="0"/>
    <x v="0"/>
    <s v="2 - Poder Ejecutivo"/>
    <s v="0203 - MINISTERIO DE DEFENSA"/>
    <s v="0009 - INSTITUTO MILITAR DE LOS DERECHOS HUMANOS"/>
    <x v="1"/>
    <x v="8"/>
    <x v="23"/>
    <s v="2.1 - REMUNERACIONES Y CONTRIBUCIONES"/>
    <s v="2.1.2 - SOBRESUELDOS"/>
    <s v="N"/>
    <s v="00 - N/A"/>
    <s v="10 - FONDO GENERAL"/>
    <s v="(en blanco)"/>
    <s v="99 - MULTIPROVINCIAL"/>
    <n v="540000"/>
    <n v="540000"/>
    <n v="540000"/>
    <n v="382034.28"/>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355000"/>
    <n v="304259.36"/>
    <n v="304259.36"/>
    <n v="227906.3"/>
  </r>
  <r>
    <s v="2023"/>
    <x v="0"/>
    <x v="0"/>
    <x v="0"/>
    <x v="0"/>
    <s v="2 - Poder Ejecutivo"/>
    <s v="0203 - MINISTERIO DE DEFENSA"/>
    <s v="0009 - INSTITUTO MILITAR DE LOS DERECHOS HUMANOS"/>
    <x v="1"/>
    <x v="8"/>
    <x v="23"/>
    <s v="2.2 - CONTRATACIÓN DE SERVICIOS"/>
    <s v="2.2.1 - SERVICIOS BÁSICOS"/>
    <s v="N"/>
    <s v="00 - N/A"/>
    <s v="10 - FONDO GENERAL"/>
    <s v="(en blanco)"/>
    <s v="99 - MULTIPROVINCIAL"/>
    <n v="0"/>
    <n v="0"/>
    <n v="13580"/>
    <n v="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400000"/>
    <n v="2076970"/>
    <n v="4670296"/>
    <n v="2047970"/>
  </r>
  <r>
    <s v="2023"/>
    <x v="0"/>
    <x v="0"/>
    <x v="0"/>
    <x v="0"/>
    <s v="2 - Poder Ejecutivo"/>
    <s v="0203 - MINISTERIO DE DEFENSA"/>
    <s v="0009 - INSTITUTO MILITAR DE LOS DERECHOS HUMANOS"/>
    <x v="1"/>
    <x v="8"/>
    <x v="23"/>
    <s v="2.2 - CONTRATACIÓN DE SERVICIOS"/>
    <s v="2.2.4 - TRANSPORTE Y ALMACENAJE"/>
    <s v="N"/>
    <s v="00 - N/A"/>
    <s v="10 - FONDO GENERAL"/>
    <s v="(en blanco)"/>
    <s v="99 - MULTIPROVINCIAL"/>
    <n v="0"/>
    <n v="1504550.63"/>
    <n v="2080000"/>
    <n v="1210550.6299999999"/>
  </r>
  <r>
    <s v="2023"/>
    <x v="0"/>
    <x v="0"/>
    <x v="0"/>
    <x v="0"/>
    <s v="2 - Poder Ejecutivo"/>
    <s v="0203 - MINISTERIO DE DEFENSA"/>
    <s v="0009 - INSTITUTO MILITAR DE LOS DERECHOS HUMANOS"/>
    <x v="1"/>
    <x v="8"/>
    <x v="23"/>
    <s v="2.2 - CONTRATACIÓN DE SERVICIOS"/>
    <s v="2.2.5 - ALQUILERES Y RENTAS"/>
    <s v="N"/>
    <s v="00 - N/A"/>
    <s v="10 - FONDO GENERAL"/>
    <s v="(en blanco)"/>
    <s v="99 - MULTIPROVINCIAL"/>
    <n v="0"/>
    <n v="4562918.4000000004"/>
    <n v="5088000"/>
    <n v="4562918.4000000004"/>
  </r>
  <r>
    <s v="2023"/>
    <x v="0"/>
    <x v="0"/>
    <x v="0"/>
    <x v="0"/>
    <s v="2 - Poder Ejecutivo"/>
    <s v="0203 - MINISTERIO DE DEFENSA"/>
    <s v="0009 - INSTITUTO MILITAR DE LOS DERECHOS HUMANOS"/>
    <x v="1"/>
    <x v="8"/>
    <x v="23"/>
    <s v="2.2 - CONTRATACIÓN DE SERVICIOS"/>
    <s v="2.2.6 - SEGUROS"/>
    <s v="N"/>
    <s v="00 - N/A"/>
    <s v="10 - FONDO GENERAL"/>
    <s v="(en blanco)"/>
    <s v="99 - MULTIPROVINCIAL"/>
    <n v="0"/>
    <n v="41600"/>
    <n v="156800"/>
    <n v="41600"/>
  </r>
  <r>
    <s v="2023"/>
    <x v="0"/>
    <x v="0"/>
    <x v="0"/>
    <x v="0"/>
    <s v="2 - Poder Ejecutivo"/>
    <s v="0203 - MINISTERIO DE DEFENSA"/>
    <s v="0009 - INSTITUTO MILITAR DE LOS DERECHOS HUMANOS"/>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900000"/>
    <n v="1487032"/>
    <n v="1605324"/>
    <n v="744128"/>
  </r>
  <r>
    <s v="2023"/>
    <x v="0"/>
    <x v="0"/>
    <x v="0"/>
    <x v="0"/>
    <s v="2 - Poder Ejecutivo"/>
    <s v="0203 - MINISTERIO DE DEFENSA"/>
    <s v="0009 - INSTITUTO MILITAR DE LOS DERECHOS HUMANOS"/>
    <x v="1"/>
    <x v="8"/>
    <x v="23"/>
    <s v="2.2 - CONTRATACIÓN DE SERVICIOS"/>
    <s v="2.2.9 - OTRAS CONTRATACIONES DE SERVICIOS"/>
    <s v="N"/>
    <s v="00 - N/A"/>
    <s v="10 - FONDO GENERAL"/>
    <s v="(en blanco)"/>
    <s v="99 - MULTIPROVINCIAL"/>
    <n v="0"/>
    <n v="0"/>
    <n v="60395"/>
    <n v="0"/>
  </r>
  <r>
    <s v="2023"/>
    <x v="0"/>
    <x v="0"/>
    <x v="0"/>
    <x v="0"/>
    <s v="2 - Poder Ejecutivo"/>
    <s v="0203 - MINISTERIO DE DEFENSA"/>
    <s v="0009 - INSTITUTO MILITAR DE LOS DERECHOS HUMANOS"/>
    <x v="1"/>
    <x v="8"/>
    <x v="23"/>
    <s v="2.3 - MATERIALES Y SUMINISTROS"/>
    <s v="2.3.1 - ALIMENTOS Y PRODUCTOS AGROFORESTALES"/>
    <s v="N"/>
    <s v="00 - N/A"/>
    <s v="10 - FONDO GENERAL"/>
    <s v="(en blanco)"/>
    <s v="99 - MULTIPROVINCIAL"/>
    <n v="1275000"/>
    <n v="1398897"/>
    <n v="1399099"/>
    <n v="1081670"/>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150000"/>
    <n v="202488"/>
    <n v="206038"/>
    <n v="202488"/>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207697.7"/>
    <n v="223253"/>
    <n v="207697.7"/>
  </r>
  <r>
    <s v="2023"/>
    <x v="0"/>
    <x v="0"/>
    <x v="0"/>
    <x v="0"/>
    <s v="2 - Poder Ejecutivo"/>
    <s v="0203 - MINISTERIO DE DEFENSA"/>
    <s v="0009 - INSTITUTO MILITAR DE LOS DERECHOS HUMANOS"/>
    <x v="1"/>
    <x v="8"/>
    <x v="23"/>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183773"/>
    <n v="224328.62"/>
    <n v="270659"/>
    <n v="224328.62"/>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2770000"/>
    <n v="2708543.2"/>
    <n v="2741123"/>
    <n v="2033543.2"/>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1264144"/>
    <n v="268386.27999999997"/>
    <n v="352474"/>
    <n v="268386.28000000003"/>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8043085"/>
    <n v="18147585"/>
    <n v="18151085"/>
    <n v="12547240.950000003"/>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328090"/>
    <n v="328090"/>
    <n v="328090"/>
    <n v="253070.47999999998"/>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100000"/>
    <n v="35459.83"/>
    <n v="50000"/>
    <n v="35459.83"/>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750000"/>
    <n v="351200"/>
    <n v="750000"/>
    <n v="263000"/>
  </r>
  <r>
    <s v="2023"/>
    <x v="0"/>
    <x v="0"/>
    <x v="0"/>
    <x v="0"/>
    <s v="2 - Poder Ejecutivo"/>
    <s v="0203 - MINISTERIO DE DEFENSA"/>
    <s v="0010 - 'ESCUELA DE GRADUADOS DE ALTOS ESTUDIOS ESTRATÉGICOS' (EGAEE)"/>
    <x v="1"/>
    <x v="8"/>
    <x v="17"/>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576000"/>
    <n v="3062135.3200000003"/>
    <n v="3064993.12"/>
    <n v="3031266.5200000005"/>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850000"/>
    <n v="397599.82"/>
    <n v="649999"/>
    <n v="397599.81999999995"/>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880000"/>
    <n v="2428000.91"/>
    <n v="2941001.82"/>
    <n v="1795000.9100000001"/>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150000"/>
    <n v="681999.14"/>
    <n v="790001"/>
    <n v="681999.14"/>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2715000"/>
    <n v="2695612.4499999997"/>
    <n v="2784733"/>
    <n v="2093356.45"/>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350000"/>
    <n v="198583.71000000002"/>
    <n v="445397"/>
    <n v="198583.71000000002"/>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3518663"/>
    <n v="257284.35"/>
    <n v="411629.27999999991"/>
    <n v="257284.35"/>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200000"/>
    <n v="1185.32"/>
    <n v="140000"/>
    <n v="1185.32"/>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265000"/>
    <n v="124392.35999999999"/>
    <n v="143642.6"/>
    <n v="124392.35999999999"/>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387619"/>
    <n v="2165830.77"/>
    <n v="2342619"/>
    <n v="1640830.77"/>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930000"/>
    <n v="681144.11999999988"/>
    <n v="959287.03"/>
    <n v="681144.11999999988"/>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5737800"/>
    <n v="15737800"/>
    <n v="15737800"/>
    <n v="9684800"/>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103783"/>
    <n v="103783"/>
    <n v="103783"/>
    <n v="56085.120000000003"/>
  </r>
  <r>
    <s v="2023"/>
    <x v="0"/>
    <x v="0"/>
    <x v="0"/>
    <x v="0"/>
    <s v="2 - Poder Ejecutivo"/>
    <s v="0203 - MINISTERIO DE DEFENSA"/>
    <s v="0011 - COMISION PERMANENTE PARA LA REFORMA Y MODERNIZACIÓN DE LAS  FF.AA Y P.N."/>
    <x v="0"/>
    <x v="4"/>
    <x v="26"/>
    <s v="2.2 - CONTRATACIÓN DE SERVICIOS"/>
    <s v="2.2.5 - ALQUILERES Y RENTAS"/>
    <s v="N"/>
    <s v="00 - N/A"/>
    <s v="10 - FONDO GENERAL"/>
    <s v="(en blanco)"/>
    <s v="99 - MULTIPROVINCIAL"/>
    <n v="56640"/>
    <n v="56640"/>
    <n v="56640"/>
    <n v="42480"/>
  </r>
  <r>
    <s v="2023"/>
    <x v="0"/>
    <x v="0"/>
    <x v="0"/>
    <x v="0"/>
    <s v="2 - Poder Ejecutivo"/>
    <s v="0203 - MINISTERIO DE DEFENSA"/>
    <s v="0011 - COMISION PERMANENTE PARA LA REFORMA Y MODERNIZACIÓN DE LAS  FF.AA Y P.N."/>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x v="0"/>
    <x v="4"/>
    <x v="26"/>
    <s v="2.3 - MATERIALES Y SUMINISTROS"/>
    <s v="2.3.1 - ALIMENTOS Y PRODUCTOS AGROFORESTALES"/>
    <s v="N"/>
    <s v="00 - N/A"/>
    <s v="10 - FONDO GENERAL"/>
    <s v="(en blanco)"/>
    <s v="99 - MULTIPROVINCIAL"/>
    <n v="1900000"/>
    <n v="1783740"/>
    <n v="1900000"/>
    <n v="1337644"/>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191000"/>
    <n v="149860"/>
    <n v="298281"/>
    <n v="149860"/>
  </r>
  <r>
    <s v="2023"/>
    <x v="0"/>
    <x v="0"/>
    <x v="0"/>
    <x v="0"/>
    <s v="2 - Poder Ejecutivo"/>
    <s v="0203 - MINISTERIO DE DEFENSA"/>
    <s v="0011 - COMISION PERMANENTE PARA LA REFORMA Y MODERNIZACIÓN DE LAS  FF.AA Y P.N."/>
    <x v="0"/>
    <x v="4"/>
    <x v="26"/>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x v="0"/>
    <x v="4"/>
    <x v="26"/>
    <s v="2.3 - MATERIALES Y SUMINISTROS"/>
    <s v="2.3.7 - COMBUSTIBLES, LUBRICANTES, PRODUCTOS QUÍMICOS Y CONEXOS"/>
    <s v="N"/>
    <s v="00 - N/A"/>
    <s v="10 - FONDO GENERAL"/>
    <s v="(en blanco)"/>
    <s v="99 - MULTIPROVINCIAL"/>
    <n v="3000000"/>
    <n v="3000000"/>
    <n v="3000000"/>
    <n v="2250000"/>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210995933"/>
    <n v="210451549"/>
    <n v="210885346"/>
    <n v="146938581"/>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31356220"/>
    <n v="74196220"/>
    <n v="74196220"/>
    <n v="54998609.160000004"/>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253750"/>
    <n v="1364337"/>
    <n v="1364337"/>
    <n v="1018640.59"/>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10467005"/>
    <n v="6500793.7100000009"/>
    <n v="10467005"/>
    <n v="6500793.7100000009"/>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s v="0012 - CUERPO ESPECIALIZADO DE SEGURIDAD FRONTERIZA TERRESTRE"/>
    <x v="0"/>
    <x v="4"/>
    <x v="22"/>
    <s v="2.2 - CONTRATACIÓN DE SERVICIOS"/>
    <s v="2.2.3 - VIÁTICOS"/>
    <s v="N"/>
    <s v="00 - N/A"/>
    <s v="10 - FONDO GENERAL"/>
    <s v="(en blanco)"/>
    <s v="99 - MULTIPROVINCIAL"/>
    <n v="3604800"/>
    <n v="3604800"/>
    <n v="3604800"/>
    <n v="270360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800000"/>
    <n v="600000"/>
    <n v="800000"/>
    <n v="399991.68000000005"/>
  </r>
  <r>
    <s v="2023"/>
    <x v="0"/>
    <x v="0"/>
    <x v="0"/>
    <x v="0"/>
    <s v="2 - Poder Ejecutivo"/>
    <s v="0203 - MINISTERIO DE DEFENSA"/>
    <s v="0012 - CUERPO ESPECIALIZADO DE SEGURIDAD FRONTERIZA TERRESTRE"/>
    <x v="0"/>
    <x v="4"/>
    <x v="22"/>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500000"/>
    <n v="5033984"/>
    <n v="5035378.96"/>
    <n v="3772715.2399999998"/>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5300000"/>
    <n v="3634044.01"/>
    <n v="4134044"/>
    <n v="3093132.01"/>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1988409"/>
    <n v="1102330.04"/>
    <n v="1102330.04"/>
    <n v="1102330.04"/>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57312203"/>
    <n v="56017039.899999999"/>
    <n v="59612203"/>
    <n v="42207635"/>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11979532"/>
    <n v="26263421.869999997"/>
    <n v="27306663.559999999"/>
    <n v="26263421.869999997"/>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2425000"/>
    <n v="1098562.48"/>
    <n v="2825000"/>
    <n v="1098562.48"/>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900000"/>
    <n v="0"/>
    <n v="900000"/>
    <n v="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2394685"/>
    <n v="4772126.1399999997"/>
    <n v="5256113.26"/>
    <n v="4772126.1399999997"/>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5834927"/>
    <n v="5523799.6300000008"/>
    <n v="5807455.4199999981"/>
    <n v="5523799.629999999"/>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47214015"/>
    <n v="46721785.509999998"/>
    <n v="53414015"/>
    <n v="35846785.50999999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3167620"/>
    <n v="20678700.080000002"/>
    <n v="23888887.049999997"/>
    <n v="20678700.080000002"/>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41396000"/>
    <n v="28333459.34"/>
    <n v="41396000"/>
    <n v="28333459.34"/>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2270000"/>
    <n v="1636603.1400000001"/>
    <n v="2270000"/>
    <n v="1636603.14"/>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3087000"/>
    <n v="2415826.8300000005"/>
    <n v="3087000"/>
    <n v="2415826.8300000005"/>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800000"/>
    <n v="661027.07999999996"/>
    <n v="800000"/>
    <n v="661027.07999999996"/>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80000"/>
    <n v="0"/>
    <n v="160000"/>
    <n v="0"/>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3467281"/>
    <n v="1161988"/>
    <n v="1646700"/>
    <n v="1161988"/>
  </r>
  <r>
    <s v="2023"/>
    <x v="0"/>
    <x v="0"/>
    <x v="0"/>
    <x v="0"/>
    <s v="2 - Poder Ejecutivo"/>
    <s v="0203 - MINISTERIO DE DEFENSA"/>
    <s v="0014 - DIRECCION GENERAL DE LA RESERVA DE LAS FUERZAS ARMADAS Y POLICIA NACIONAL"/>
    <x v="0"/>
    <x v="4"/>
    <x v="22"/>
    <s v="2.3 - MATERIALES Y SUMINISTROS"/>
    <s v="2.3.4 - PRODUCTOS FARMACÉUTICOS"/>
    <s v="N"/>
    <s v="00 - N/A"/>
    <s v="10 - FONDO GENERAL"/>
    <s v="(en blanco)"/>
    <s v="99 - MULTIPROVINCIAL"/>
    <n v="200344"/>
    <n v="377297.4"/>
    <n v="656000"/>
    <n v="377297.4"/>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4709600"/>
    <n v="3489128.5700000003"/>
    <n v="4561012"/>
    <n v="3489128.5700000003"/>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1745930"/>
    <n v="1519417.13"/>
    <n v="1779443"/>
    <n v="1519417.13"/>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77364800"/>
    <n v="75864800"/>
    <n v="77364800"/>
    <n v="53906400"/>
  </r>
  <r>
    <s v="2023"/>
    <x v="0"/>
    <x v="0"/>
    <x v="0"/>
    <x v="0"/>
    <s v="2 - Poder Ejecutivo"/>
    <s v="0203 - MINISTERIO DE DEFENSA"/>
    <s v="0015 - CUERPOS ESPECIALIZADOS DE SEGURIDAD PORTUARIA"/>
    <x v="0"/>
    <x v="4"/>
    <x v="22"/>
    <s v="2.1 - REMUNERACIONES Y CONTRIBUCIONES"/>
    <s v="2.1.2 - SOBRESUELDOS"/>
    <s v="N"/>
    <s v="00 - N/A"/>
    <s v="10 - FONDO GENERAL"/>
    <s v="(en blanco)"/>
    <s v="99 - MULTIPROVINCIAL"/>
    <n v="4644000"/>
    <n v="4623636"/>
    <n v="4644000"/>
    <n v="3467044.5"/>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24428"/>
    <n v="124350"/>
    <n v="124428"/>
    <n v="93262.5"/>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2754000"/>
    <n v="3004000"/>
    <n v="3004000"/>
    <n v="2243360.3499999996"/>
  </r>
  <r>
    <s v="2023"/>
    <x v="0"/>
    <x v="0"/>
    <x v="0"/>
    <x v="0"/>
    <s v="2 - Poder Ejecutivo"/>
    <s v="0203 - MINISTERIO DE DEFENSA"/>
    <s v="0015 - CUERPOS ESPECIALIZADOS DE SEGURIDAD PORTUARIA"/>
    <x v="0"/>
    <x v="4"/>
    <x v="22"/>
    <s v="2.2 - CONTRATACIÓN DE SERVICIOS"/>
    <s v="2.2.3 - VIÁTICOS"/>
    <s v="N"/>
    <s v="00 - N/A"/>
    <s v="10 - FONDO GENERAL"/>
    <s v="(en blanco)"/>
    <s v="99 - MULTIPROVINCIAL"/>
    <n v="3600000"/>
    <n v="3600000"/>
    <n v="3600000"/>
    <n v="2697455"/>
  </r>
  <r>
    <s v="2023"/>
    <x v="0"/>
    <x v="0"/>
    <x v="0"/>
    <x v="0"/>
    <s v="2 - Poder Ejecutivo"/>
    <s v="0203 - MINISTERIO DE DEFENSA"/>
    <s v="0015 - CUERPOS ESPECIALIZADOS DE SEGURIDAD PORTUARIA"/>
    <x v="0"/>
    <x v="4"/>
    <x v="22"/>
    <s v="2.2 - CONTRATACIÓN DE SERVICIOS"/>
    <s v="2.2.5 - ALQUILERES Y RENTAS"/>
    <s v="N"/>
    <s v="00 - N/A"/>
    <s v="10 - FONDO GENERAL"/>
    <s v="(en blanco)"/>
    <s v="99 - MULTIPROVINCIAL"/>
    <n v="420000"/>
    <n v="221840"/>
    <n v="255054"/>
    <n v="187343.39"/>
  </r>
  <r>
    <s v="2023"/>
    <x v="0"/>
    <x v="0"/>
    <x v="0"/>
    <x v="0"/>
    <s v="2 - Poder Ejecutivo"/>
    <s v="0203 - MINISTERIO DE DEFENSA"/>
    <s v="0015 - CUERPOS ESPECIALIZADOS DE SEGURIDAD PORTUARIA"/>
    <x v="0"/>
    <x v="4"/>
    <x v="22"/>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x v="0"/>
    <x v="4"/>
    <x v="22"/>
    <s v="2.3 - MATERIALES Y SUMINISTROS"/>
    <s v="2.3.1 - ALIMENTOS Y PRODUCTOS AGROFORESTALES"/>
    <s v="N"/>
    <s v="00 - N/A"/>
    <s v="10 - FONDO GENERAL"/>
    <s v="(en blanco)"/>
    <s v="99 - MULTIPROVINCIAL"/>
    <n v="9600000"/>
    <n v="9600000"/>
    <n v="9600000"/>
    <n v="718648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200000"/>
    <n v="1223660"/>
    <n v="1317138"/>
    <n v="1223660"/>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394130"/>
    <n v="204611.66"/>
    <n v="258041"/>
    <n v="204611.64999999997"/>
  </r>
  <r>
    <s v="2023"/>
    <x v="0"/>
    <x v="0"/>
    <x v="0"/>
    <x v="0"/>
    <s v="2 - Poder Ejecutivo"/>
    <s v="0203 - MINISTERIO DE DEFENSA"/>
    <s v="0015 - CUERPOS ESPECIALIZADOS DE SEGURIDAD PORTUARIA"/>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9240000"/>
    <n v="8656968.4000000004"/>
    <n v="8997950"/>
    <n v="6496968.4000000004"/>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63140"/>
    <n v="179628.36000000002"/>
    <n v="177579"/>
    <n v="179628.32"/>
  </r>
  <r>
    <s v="2023"/>
    <x v="0"/>
    <x v="0"/>
    <x v="0"/>
    <x v="0"/>
    <s v="2 - Poder Ejecutivo"/>
    <s v="0203 - MINISTERIO DE DEFENSA"/>
    <s v="0017 - SERVICIO MILITAR VOLUNTARIO"/>
    <x v="0"/>
    <x v="4"/>
    <x v="22"/>
    <s v="2.1 - REMUNERACIONES Y CONTRIBUCIONES"/>
    <s v="2.1.1 - REMUNERACIONES"/>
    <s v="N"/>
    <s v="00 - N/A"/>
    <s v="10 - FONDO GENERAL"/>
    <s v="(en blanco)"/>
    <s v="99 - MULTIPROVINCIAL"/>
    <n v="26107967"/>
    <n v="28407081.399999999"/>
    <n v="28407082"/>
    <n v="18074745.450000003"/>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276038"/>
    <n v="254198.75999999998"/>
    <n v="276038"/>
    <n v="190649.06999999998"/>
  </r>
  <r>
    <s v="2023"/>
    <x v="0"/>
    <x v="0"/>
    <x v="0"/>
    <x v="0"/>
    <s v="2 - Poder Ejecutivo"/>
    <s v="0203 - MINISTERIO DE DEFENSA"/>
    <s v="0017 - SERVICIO MILITAR VOLUNTARIO"/>
    <x v="0"/>
    <x v="4"/>
    <x v="22"/>
    <s v="2.2 - CONTRATACIÓN DE SERVICIOS"/>
    <s v="2.2.1 - SERVICIOS BÁSICOS"/>
    <s v="N"/>
    <s v="00 - N/A"/>
    <s v="10 - FONDO GENERAL"/>
    <s v="(en blanco)"/>
    <s v="99 - MULTIPROVINCIAL"/>
    <n v="1235908"/>
    <n v="979953.30999999994"/>
    <n v="1304908"/>
    <n v="979953.30999999994"/>
  </r>
  <r>
    <s v="2023"/>
    <x v="0"/>
    <x v="0"/>
    <x v="0"/>
    <x v="0"/>
    <s v="2 - Poder Ejecutivo"/>
    <s v="0203 - MINISTERIO DE DEFENSA"/>
    <s v="0017 - SERVICIO MILITAR VOLUNTARIO"/>
    <x v="0"/>
    <x v="4"/>
    <x v="22"/>
    <s v="2.2 - CONTRATACIÓN DE SERVICIOS"/>
    <s v="2.2.3 - VIÁTICOS"/>
    <s v="N"/>
    <s v="00 - N/A"/>
    <s v="10 - FONDO GENERAL"/>
    <s v="(en blanco)"/>
    <s v="99 - MULTIPROVINCIAL"/>
    <n v="300000"/>
    <n v="69875"/>
    <n v="300000"/>
    <n v="69875"/>
  </r>
  <r>
    <s v="2023"/>
    <x v="0"/>
    <x v="0"/>
    <x v="0"/>
    <x v="0"/>
    <s v="2 - Poder Ejecutivo"/>
    <s v="0203 - MINISTERIO DE DEFENSA"/>
    <s v="0017 - SERVICIO MILITAR VOLUNTARIO"/>
    <x v="0"/>
    <x v="4"/>
    <x v="22"/>
    <s v="2.2 - CONTRATACIÓN DE SERVICIOS"/>
    <s v="2.2.4 - TRANSPORTE Y ALMACENAJE"/>
    <s v="N"/>
    <s v="00 - N/A"/>
    <s v="10 - FONDO GENERAL"/>
    <s v="(en blanco)"/>
    <s v="99 - MULTIPROVINCIAL"/>
    <n v="160000"/>
    <n v="0"/>
    <n v="0"/>
    <n v="0"/>
  </r>
  <r>
    <s v="2023"/>
    <x v="0"/>
    <x v="0"/>
    <x v="0"/>
    <x v="0"/>
    <s v="2 - Poder Ejecutivo"/>
    <s v="0203 - MINISTERIO DE DEFENSA"/>
    <s v="0017 - SERVICIO MILITAR VOLUNTARIO"/>
    <x v="0"/>
    <x v="4"/>
    <x v="22"/>
    <s v="2.2 - CONTRATACIÓN DE SERVICIOS"/>
    <s v="2.2.5 - ALQUILERES Y RENTAS"/>
    <s v="N"/>
    <s v="00 - N/A"/>
    <s v="10 - FONDO GENERAL"/>
    <s v="(en blanco)"/>
    <s v="99 - MULTIPROVINCIAL"/>
    <n v="1619952"/>
    <n v="1717479"/>
    <n v="1725149"/>
    <n v="1284702"/>
  </r>
  <r>
    <s v="2023"/>
    <x v="0"/>
    <x v="0"/>
    <x v="0"/>
    <x v="0"/>
    <s v="2 - Poder Ejecutivo"/>
    <s v="0203 - MINISTERIO DE DEFENSA"/>
    <s v="0017 - SERVICIO MILITAR VOLUNTARIO"/>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x v="0"/>
    <x v="4"/>
    <x v="22"/>
    <s v="2.3 - MATERIALES Y SUMINISTROS"/>
    <s v="2.3.1 - ALIMENTOS Y PRODUCTOS AGROFORESTALES"/>
    <s v="N"/>
    <s v="00 - N/A"/>
    <s v="10 - FONDO GENERAL"/>
    <s v="(en blanco)"/>
    <s v="99 - MULTIPROVINCIAL"/>
    <n v="5749800"/>
    <n v="4920420"/>
    <n v="5749800"/>
    <n v="4015020"/>
  </r>
  <r>
    <s v="2023"/>
    <x v="0"/>
    <x v="0"/>
    <x v="0"/>
    <x v="0"/>
    <s v="2 - Poder Ejecutivo"/>
    <s v="0203 - MINISTERIO DE DEFENSA"/>
    <s v="0017 - SERVICIO MILITAR VOLUNTARIO"/>
    <x v="0"/>
    <x v="4"/>
    <x v="22"/>
    <s v="2.3 - MATERIALES Y SUMINISTROS"/>
    <s v="2.3.2 - TEXTILES Y VESTUARIOS"/>
    <s v="N"/>
    <s v="00 - N/A"/>
    <s v="10 - FONDO GENERAL"/>
    <s v="(en blanco)"/>
    <s v="99 - MULTIPROVINCIAL"/>
    <n v="8000000"/>
    <n v="7911837.8600000003"/>
    <n v="8536469.5800000019"/>
    <n v="7911837.8599999994"/>
  </r>
  <r>
    <s v="2023"/>
    <x v="0"/>
    <x v="0"/>
    <x v="0"/>
    <x v="0"/>
    <s v="2 - Poder Ejecutivo"/>
    <s v="0203 - MINISTERIO DE DEFENSA"/>
    <s v="0017 - SERVICIO MILITAR VOLUNTARIO"/>
    <x v="0"/>
    <x v="4"/>
    <x v="22"/>
    <s v="2.3 - MATERIALES Y SUMINISTROS"/>
    <s v="2.3.3 - PAPEL, CARTÓN E IMPRESOS"/>
    <s v="N"/>
    <s v="00 - N/A"/>
    <s v="10 - FONDO GENERAL"/>
    <s v="(en blanco)"/>
    <s v="99 - MULTIPROVINCIAL"/>
    <n v="4269183"/>
    <n v="225350.5"/>
    <n v="503488"/>
    <n v="193490.5"/>
  </r>
  <r>
    <s v="2023"/>
    <x v="0"/>
    <x v="0"/>
    <x v="0"/>
    <x v="0"/>
    <s v="2 - Poder Ejecutivo"/>
    <s v="0203 - MINISTERIO DE DEFENSA"/>
    <s v="0017 - SERVICIO MILITAR VOLUNTARIO"/>
    <x v="0"/>
    <x v="4"/>
    <x v="22"/>
    <s v="2.3 - MATERIALES Y SUMINISTROS"/>
    <s v="2.3.4 - PRODUCTOS FARMACÉUTICOS"/>
    <s v="N"/>
    <s v="00 - N/A"/>
    <s v="10 - FONDO GENERAL"/>
    <s v="(en blanco)"/>
    <s v="99 - MULTIPROVINCIAL"/>
    <n v="1200000"/>
    <n v="1200000"/>
    <n v="1200000"/>
    <n v="900000"/>
  </r>
  <r>
    <s v="2023"/>
    <x v="0"/>
    <x v="0"/>
    <x v="0"/>
    <x v="0"/>
    <s v="2 - Poder Ejecutivo"/>
    <s v="0203 - MINISTERIO DE DEFENSA"/>
    <s v="0017 - SERVICIO MILITAR VOLUNTARIO"/>
    <x v="0"/>
    <x v="4"/>
    <x v="22"/>
    <s v="2.3 - MATERIALES Y SUMINISTROS"/>
    <s v="2.3.5 - CUERO, CAUCHO Y PLÁSTICO"/>
    <s v="N"/>
    <s v="00 - N/A"/>
    <s v="10 - FONDO GENERAL"/>
    <s v="(en blanco)"/>
    <s v="99 - MULTIPROVINCIAL"/>
    <n v="60000"/>
    <n v="15281"/>
    <n v="15281"/>
    <n v="15281"/>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2265.6"/>
    <n v="52265.599999999999"/>
    <n v="2265.6"/>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4400000"/>
    <n v="4253394"/>
    <n v="4426178"/>
    <n v="3350444"/>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630811.5199999999"/>
    <n v="882011.82"/>
    <n v="627271.52"/>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38824450"/>
    <n v="34902450"/>
    <n v="38824450"/>
    <n v="27189337.5"/>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441000"/>
    <n v="438365.88"/>
    <n v="441000"/>
    <n v="328774.41000000003"/>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2920000"/>
    <n v="1933829.3200000003"/>
    <n v="2920000"/>
    <n v="1933829.3200000003"/>
  </r>
  <r>
    <s v="2023"/>
    <x v="0"/>
    <x v="0"/>
    <x v="0"/>
    <x v="0"/>
    <s v="2 - Poder Ejecutivo"/>
    <s v="0203 - MINISTERIO DE DEFENSA"/>
    <s v="0019 - SUPERINTENDENCIA DE VIGILANCIA Y SEGURIDAD PRIVADA"/>
    <x v="0"/>
    <x v="4"/>
    <x v="22"/>
    <s v="2.2 - CONTRATACIÓN DE SERVICIOS"/>
    <s v="2.2.3 - VIÁTICOS"/>
    <s v="N"/>
    <s v="00 - N/A"/>
    <s v="10 - FONDO GENERAL"/>
    <s v="(en blanco)"/>
    <s v="99 - MULTIPROVINCIAL"/>
    <n v="4152000"/>
    <n v="3101400"/>
    <n v="4152000"/>
    <n v="31014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3984000"/>
    <n v="4089000"/>
    <n v="4129000"/>
    <n v="2841000"/>
  </r>
  <r>
    <s v="2023"/>
    <x v="0"/>
    <x v="0"/>
    <x v="0"/>
    <x v="0"/>
    <s v="2 - Poder Ejecutivo"/>
    <s v="0203 - MINISTERIO DE DEFENSA"/>
    <s v="0019 - SUPERINTENDENCIA DE VIGILANCIA Y SEGURIDAD PRIVADA"/>
    <x v="0"/>
    <x v="4"/>
    <x v="22"/>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204848"/>
    <n v="300000"/>
    <n v="204848"/>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779230"/>
    <n v="690886.46"/>
    <n v="779230"/>
    <n v="690886.46"/>
  </r>
  <r>
    <s v="2023"/>
    <x v="0"/>
    <x v="0"/>
    <x v="0"/>
    <x v="0"/>
    <s v="2 - Poder Ejecutivo"/>
    <s v="0203 - MINISTERIO DE DEFENSA"/>
    <s v="0019 - SUPERINTENDENCIA DE VIGILANCIA Y SEGURIDAD PRIVADA"/>
    <x v="0"/>
    <x v="4"/>
    <x v="22"/>
    <s v="2.3 - MATERIALES Y SUMINISTROS"/>
    <s v="2.3.1 - ALIMENTOS Y PRODUCTOS AGROFORESTALES"/>
    <s v="N"/>
    <s v="00 - N/A"/>
    <s v="10 - FONDO GENERAL"/>
    <s v="(en blanco)"/>
    <s v="99 - MULTIPROVINCIAL"/>
    <n v="3912000"/>
    <n v="2902024.2"/>
    <n v="3912000"/>
    <n v="2902024.2"/>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750000"/>
    <n v="999326.77"/>
    <n v="1305000"/>
    <n v="840498.77"/>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3211732"/>
    <n v="495423"/>
    <n v="749790"/>
    <n v="495423"/>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617979"/>
    <n v="85759.99"/>
    <n v="367979"/>
    <n v="85759.99"/>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5472000"/>
    <n v="5374101.7999999998"/>
    <n v="5472000"/>
    <n v="4156101.8"/>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000000"/>
    <n v="1026830.26"/>
    <n v="1200000"/>
    <n v="1026830.2599999999"/>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218866730"/>
    <n v="158368449.09999999"/>
    <n v="231263055"/>
    <n v="158368449.09999996"/>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10028325"/>
    <n v="1706050"/>
    <n v="2400000"/>
    <n v="1706050"/>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4440314"/>
    <n v="3407889.4800000004"/>
    <n v="4440314"/>
    <n v="3407889.48"/>
  </r>
  <r>
    <s v="2023"/>
    <x v="0"/>
    <x v="0"/>
    <x v="0"/>
    <x v="0"/>
    <s v="2 - Poder Ejecutivo"/>
    <s v="0203 - MINISTERIO DE DEFENSA"/>
    <s v="0020 - CUERPO ESPECIALIZADO PARA LA SEGURIDAD DEL METRO DE SANTO DOMINGO"/>
    <x v="0"/>
    <x v="4"/>
    <x v="22"/>
    <s v="2.2 - CONTRATACIÓN DE SERVICIOS"/>
    <s v="2.2.1 - SERVICIOS BÁSICOS"/>
    <s v="N"/>
    <s v="00 - N/A"/>
    <s v="10 - FONDO GENERAL"/>
    <s v="(en blanco)"/>
    <s v="99 - MULTIPROVINCIAL"/>
    <n v="8400000"/>
    <n v="5735373.6999999993"/>
    <n v="8400000"/>
    <n v="5735373.6999999993"/>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580000"/>
    <n v="389400"/>
    <n v="580000"/>
    <n v="272342.23"/>
  </r>
  <r>
    <s v="2023"/>
    <x v="0"/>
    <x v="0"/>
    <x v="0"/>
    <x v="0"/>
    <s v="2 - Poder Ejecutivo"/>
    <s v="0203 - MINISTERIO DE DEFENSA"/>
    <s v="0020 - CUERPO ESPECIALIZADO PARA LA SEGURIDAD DEL METRO DE SANTO DOMINGO"/>
    <x v="0"/>
    <x v="4"/>
    <x v="22"/>
    <s v="2.2 - CONTRATACIÓN DE SERVICIOS"/>
    <s v="2.2.6 - SEGUROS"/>
    <s v="N"/>
    <s v="00 - N/A"/>
    <s v="10 - FONDO GENERAL"/>
    <s v="(en blanco)"/>
    <s v="99 - MULTIPROVINCIAL"/>
    <n v="150000"/>
    <n v="166731.66"/>
    <n v="167700"/>
    <n v="166731.66"/>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920000"/>
    <n v="1742285.5"/>
    <n v="2160000"/>
    <n v="1742285.49"/>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770000"/>
    <n v="6420466.8100000005"/>
    <n v="7170000"/>
    <n v="6363826.8100000005"/>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700000"/>
    <n v="431431.6"/>
    <n v="500000"/>
    <n v="431431.6"/>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38118019"/>
    <n v="30142674"/>
    <n v="39656350"/>
    <n v="30057714"/>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26600000"/>
    <n v="10414091.18"/>
    <n v="12721957"/>
    <n v="10414091.18"/>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1030000"/>
    <n v="1017419.6"/>
    <n v="1478619"/>
    <n v="1017419.6"/>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540000"/>
    <n v="476461.3"/>
    <n v="687888.3"/>
    <n v="476461.3"/>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605000"/>
    <n v="150323.06999999998"/>
    <n v="925251"/>
    <n v="150323.07"/>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050000"/>
    <n v="1305126.7100000002"/>
    <n v="1383227"/>
    <n v="1170219.6600000001"/>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2020000"/>
    <n v="12269140.310000001"/>
    <n v="12665780.68"/>
    <n v="9110574.8500000015"/>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979887"/>
    <n v="4394968.3100000005"/>
    <n v="4323244.0199999996"/>
    <n v="4394968.3099999996"/>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9845000"/>
    <n v="39845000"/>
    <n v="39845000"/>
    <n v="2705300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751933052"/>
    <n v="831712219"/>
    <n v="831712219"/>
    <n v="590413685"/>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44718571"/>
    <n v="44718571"/>
    <n v="48905446"/>
    <n v="30710329.75"/>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42493049"/>
    <n v="42493049"/>
    <n v="48192424"/>
    <n v="23726817.960000005"/>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16155960"/>
    <n v="12726594.360000003"/>
    <n v="16155960"/>
    <n v="12726594.360000001"/>
  </r>
  <r>
    <s v="2023"/>
    <x v="0"/>
    <x v="0"/>
    <x v="0"/>
    <x v="0"/>
    <s v="2 - Poder Ejecutivo"/>
    <s v="0203 - MINISTERIO DE DEFENSA"/>
    <s v="0026 - Cuerpo Especializado de Seguridad Aeroportuaria y de Aviación Civil (CESAC)"/>
    <x v="0"/>
    <x v="4"/>
    <x v="22"/>
    <s v="2.2 - CONTRATACIÓN DE SERVICIOS"/>
    <s v="2.2.2 - PUBLICIDAD, IMPRESIÓN Y ENCUADERNACIÓN"/>
    <s v="N"/>
    <s v="00 - N/A"/>
    <s v="20 - FONDOS CON DESTINO ESPECÍFICO"/>
    <s v="(en blanco)"/>
    <s v="99 - MULTIPROVINCIAL"/>
    <n v="797544"/>
    <n v="3515322.8"/>
    <n v="3797544"/>
    <n v="3458859.8"/>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9000000"/>
    <n v="3698622.5"/>
    <n v="9000000"/>
    <n v="3698622.5"/>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1500000"/>
    <n v="861555.09000000008"/>
    <n v="1500000"/>
    <n v="74867"/>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19000000"/>
    <n v="8230762.0300000003"/>
    <n v="20400000"/>
    <n v="3299884.23"/>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14000000"/>
    <n v="44166.37"/>
    <n v="14000000"/>
    <n v="37401.370000000003"/>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26000000"/>
    <n v="11420651.98"/>
    <n v="29870000"/>
    <n v="6540137.8599999994"/>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2400000"/>
    <n v="2056592"/>
    <n v="7120000"/>
    <n v="556881.12"/>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5000000"/>
    <n v="5914863.8700000001"/>
    <n v="10200000"/>
    <n v="5914863.8700000001"/>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15600000"/>
    <n v="60392814.260000005"/>
    <n v="111380000"/>
    <n v="59490564.239999995"/>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56000000"/>
    <n v="33419819.580000002"/>
    <n v="56080000"/>
    <n v="18766488.719999999"/>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33000000"/>
    <n v="2308369.81"/>
    <n v="29260000"/>
    <n v="1799199.8099999998"/>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21000000"/>
    <n v="4114958.5"/>
    <n v="17000000"/>
    <n v="4059498.5"/>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45000000"/>
    <n v="3062380.7199999997"/>
    <n v="34860000"/>
    <n v="1670232.73"/>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17800000"/>
    <n v="864266.7799999998"/>
    <n v="18970000"/>
    <n v="643992.69999999995"/>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97000000"/>
    <n v="41518624.890000001"/>
    <n v="99000000"/>
    <n v="28997123.409999996"/>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93522453"/>
    <n v="17785480.000000004"/>
    <n v="78407036"/>
    <n v="10464805.33"/>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9685000"/>
    <n v="9685000"/>
    <n v="9685000"/>
    <n v="6705000"/>
  </r>
  <r>
    <s v="2023"/>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13049596.759999998"/>
    <n v="17400000"/>
    <n v="13049596.750000002"/>
  </r>
  <r>
    <s v="2023"/>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621012"/>
    <n v="529207.57999999996"/>
    <n v="621012"/>
    <n v="529207.57999999996"/>
  </r>
  <r>
    <s v="2023"/>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3598080"/>
    <n v="4800000"/>
    <n v="3598080"/>
  </r>
  <r>
    <s v="2023"/>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3600000"/>
    <n v="3600000"/>
    <n v="2700000"/>
  </r>
  <r>
    <s v="2023"/>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1200114"/>
    <n v="563068.39"/>
    <n v="1200114"/>
    <n v="563068.39"/>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47788000"/>
    <n v="47407533"/>
    <n v="47407533"/>
    <n v="28349250"/>
  </r>
  <r>
    <s v="2023"/>
    <x v="0"/>
    <x v="0"/>
    <x v="0"/>
    <x v="0"/>
    <s v="2 - Poder Ejecutivo"/>
    <s v="0203 - MINISTERIO DE DEFENSA"/>
    <s v="0028 - INSTITUTO SUPERIOR PARA LA DEFENSA ' GENERAL JUAN PABLO DUARTE DIEZ' INSUDE."/>
    <x v="1"/>
    <x v="8"/>
    <x v="17"/>
    <s v="2.1 - REMUNERACIONES Y CONTRIBUCIONES"/>
    <s v="2.1.4 - GRATIFICACIONES Y BONIFICACIONES"/>
    <s v="N"/>
    <s v="00 - N/A"/>
    <s v="10 - FONDO GENERAL"/>
    <s v="(en blanco)"/>
    <s v="99 - MULTIPROVINCIAL"/>
    <n v="0"/>
    <n v="360000"/>
    <n v="360000"/>
    <n v="220000"/>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840000"/>
    <n v="860467"/>
    <n v="860467"/>
    <n v="708551.54999999993"/>
  </r>
  <r>
    <s v="2023"/>
    <x v="0"/>
    <x v="0"/>
    <x v="0"/>
    <x v="0"/>
    <s v="2 - Poder Ejecutivo"/>
    <s v="0203 - MINISTERIO DE DEFENSA"/>
    <s v="0028 - INSTITUTO SUPERIOR PARA LA DEFENSA ' GENERAL JUAN PABLO DUARTE DIEZ' INSUDE."/>
    <x v="1"/>
    <x v="8"/>
    <x v="17"/>
    <s v="2.2 - CONTRATACIÓN DE SERVICIOS"/>
    <s v="2.2.1 - SERVICIOS BÁSICOS"/>
    <s v="N"/>
    <s v="00 - N/A"/>
    <s v="10 - FONDO GENERAL"/>
    <s v="(en blanco)"/>
    <s v="99 - MULTIPROVINCIAL"/>
    <n v="540000"/>
    <n v="487466.54000000004"/>
    <n v="540000"/>
    <n v="274358.11"/>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235634"/>
    <n v="0"/>
    <n v="547475"/>
    <n v="0"/>
  </r>
  <r>
    <s v="2023"/>
    <x v="0"/>
    <x v="0"/>
    <x v="0"/>
    <x v="0"/>
    <s v="2 - Poder Ejecutivo"/>
    <s v="0203 - MINISTERIO DE DEFENSA"/>
    <s v="0028 - INSTITUTO SUPERIOR PARA LA DEFENSA ' GENERAL JUAN PABLO DUARTE DIEZ' INSUDE."/>
    <x v="1"/>
    <x v="8"/>
    <x v="17"/>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x v="1"/>
    <x v="8"/>
    <x v="17"/>
    <s v="2.2 - CONTRATACIÓN DE SERVICIOS"/>
    <s v="2.2.4 - TRANSPORTE Y ALMACENAJE"/>
    <s v="N"/>
    <s v="00 - N/A"/>
    <s v="10 - FONDO GENERAL"/>
    <s v="(en blanco)"/>
    <s v="99 - MULTIPROVINCIAL"/>
    <n v="300000"/>
    <n v="0"/>
    <n v="125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840000"/>
    <n v="935960.11"/>
    <n v="1244360"/>
    <n v="714460.08000000007"/>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225000"/>
    <n v="489104.1"/>
    <n v="605352"/>
    <n v="489104.1"/>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3260000"/>
    <n v="341486"/>
    <n v="3053753"/>
    <n v="341486"/>
  </r>
  <r>
    <s v="2023"/>
    <x v="0"/>
    <x v="0"/>
    <x v="0"/>
    <x v="0"/>
    <s v="2 - Poder Ejecutivo"/>
    <s v="0203 - MINISTERIO DE DEFENSA"/>
    <s v="0028 - INSTITUTO SUPERIOR PARA LA DEFENSA ' GENERAL JUAN PABLO DUARTE DIEZ' INSUDE."/>
    <x v="1"/>
    <x v="8"/>
    <x v="17"/>
    <s v="2.2 - CONTRATACIÓN DE SERVICIOS"/>
    <s v="2.2.9 - OTRAS CONTRATACIONES DE SERVICIOS"/>
    <s v="N"/>
    <s v="00 - N/A"/>
    <s v="10 - FONDO GENERAL"/>
    <s v="(en blanco)"/>
    <s v="99 - MULTIPROVINCIAL"/>
    <n v="900000"/>
    <n v="214386.01"/>
    <n v="900000"/>
    <n v="214386.01"/>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4800000"/>
    <n v="4805394.18"/>
    <n v="4805395"/>
    <n v="3496364.18"/>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1015000"/>
    <n v="99120"/>
    <n v="490000"/>
    <n v="99120"/>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5314366"/>
    <n v="1075094.76"/>
    <n v="1350958"/>
    <n v="1075094.76"/>
  </r>
  <r>
    <s v="2023"/>
    <x v="0"/>
    <x v="0"/>
    <x v="0"/>
    <x v="0"/>
    <s v="2 - Poder Ejecutivo"/>
    <s v="0203 - MINISTERIO DE DEFENSA"/>
    <s v="0028 - INSTITUTO SUPERIOR PARA LA DEFENSA ' GENERAL JUAN PABLO DUARTE DIEZ' INSUDE."/>
    <x v="1"/>
    <x v="8"/>
    <x v="17"/>
    <s v="2.3 - MATERIALES Y SUMINISTROS"/>
    <s v="2.3.5 - CUERO, CAUCHO Y PLÁSTICO"/>
    <s v="N"/>
    <s v="00 - N/A"/>
    <s v="10 - FONDO GENERAL"/>
    <s v="(en blanco)"/>
    <s v="99 - MULTIPROVINCIAL"/>
    <n v="0"/>
    <n v="4450.2"/>
    <n v="14138"/>
    <n v="4450.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150000"/>
    <n v="582069.97"/>
    <n v="684561"/>
    <n v="582069.97000000009"/>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6231554"/>
    <n v="6021204.75"/>
    <n v="6252760"/>
    <n v="4521204.75"/>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500000"/>
    <n v="1318559.72"/>
    <n v="1772522"/>
    <n v="1315280.72"/>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111456000"/>
    <n v="102956000"/>
    <n v="111456000"/>
    <n v="77164000"/>
  </r>
  <r>
    <s v="2023"/>
    <x v="0"/>
    <x v="0"/>
    <x v="0"/>
    <x v="0"/>
    <s v="2 - Poder Ejecutivo"/>
    <s v="0203 - MINISTERIO DE DEFENSA"/>
    <s v="0030 - SERVICIO NACIONAL DE PROTECCION AMBIENTAL"/>
    <x v="2"/>
    <x v="7"/>
    <x v="28"/>
    <s v="2.1 - REMUNERACIONES Y CONTRIBUCIONES"/>
    <s v="2.1.2 - SOBRESUELDOS"/>
    <s v="N"/>
    <s v="00 - N/A"/>
    <s v="10 - FONDO GENERAL"/>
    <s v="(en blanco)"/>
    <s v="99 - MULTIPROVINCIAL"/>
    <n v="3000000"/>
    <n v="3000000"/>
    <n v="3000000"/>
    <n v="2178682.5"/>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2478000"/>
    <n v="2478000"/>
    <n v="2478000"/>
    <n v="1449630"/>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5963885"/>
    <n v="4143485.8099999996"/>
    <n v="4649959.0600000005"/>
    <n v="3186269.81"/>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470000"/>
    <n v="420000"/>
    <n v="470000"/>
    <n v="28000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983892"/>
    <n v="4983892"/>
    <n v="4983892"/>
    <n v="3736325"/>
  </r>
  <r>
    <s v="2023"/>
    <x v="0"/>
    <x v="0"/>
    <x v="0"/>
    <x v="0"/>
    <s v="2 - Poder Ejecutivo"/>
    <s v="0203 - MINISTERIO DE DEFENSA"/>
    <s v="0030 - SERVICIO NACIONAL DE PROTECCION AMBIENTAL"/>
    <x v="2"/>
    <x v="7"/>
    <x v="28"/>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x v="2"/>
    <x v="7"/>
    <x v="28"/>
    <s v="2.2 - CONTRATACIÓN DE SERVICIOS"/>
    <s v="2.2.5 - ALQUILERES Y RENTAS"/>
    <s v="N"/>
    <s v="00 - N/A"/>
    <s v="10 - FONDO GENERAL"/>
    <s v="(en blanco)"/>
    <s v="99 - MULTIPROVINCIAL"/>
    <n v="460204"/>
    <n v="264615"/>
    <n v="456608"/>
    <n v="264615"/>
  </r>
  <r>
    <s v="2023"/>
    <x v="0"/>
    <x v="0"/>
    <x v="0"/>
    <x v="0"/>
    <s v="2 - Poder Ejecutivo"/>
    <s v="0203 - MINISTERIO DE DEFENSA"/>
    <s v="0030 - SERVICIO NACIONAL DE PROTECCION AMBIENTAL"/>
    <x v="2"/>
    <x v="7"/>
    <x v="28"/>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s v="0030 - SERVICIO NACIONAL DE PROTECCION AMBIENTAL"/>
    <x v="2"/>
    <x v="7"/>
    <x v="28"/>
    <s v="2.2 - CONTRATACIÓN DE SERVICIOS"/>
    <s v="2.2.8 - OTROS SERVICIOS NO INCLUIDOS EN CONCEPTOS ANTERIORES"/>
    <s v="N"/>
    <s v="00 - N/A"/>
    <s v="10 - FONDO GENERAL"/>
    <s v="(en blanco)"/>
    <s v="99 - MULTIPROVINCIAL"/>
    <n v="83753"/>
    <n v="83752.320000000007"/>
    <n v="83753"/>
    <n v="55834.879999999997"/>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9920223"/>
    <n v="8507079.2599999998"/>
    <n v="10866436"/>
    <n v="8507079.2599999998"/>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1800000"/>
    <n v="4002465.96"/>
    <n v="4722254.96"/>
    <n v="4002465.95"/>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300000"/>
    <n v="658434.99"/>
    <n v="934323"/>
    <n v="658434.99"/>
  </r>
  <r>
    <s v="2023"/>
    <x v="0"/>
    <x v="0"/>
    <x v="0"/>
    <x v="0"/>
    <s v="2 - Poder Ejecutivo"/>
    <s v="0203 - MINISTERIO DE DEFENSA"/>
    <s v="0030 - SERVICIO NACIONAL DE PROTECCION AMBIENTAL"/>
    <x v="2"/>
    <x v="7"/>
    <x v="28"/>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200000"/>
    <n v="186054.19"/>
    <n v="238055"/>
    <n v="186054.19"/>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700000"/>
    <n v="199834.77"/>
    <n v="493958.27"/>
    <n v="199834.77"/>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0486200"/>
    <n v="10502434"/>
    <n v="10704634"/>
    <n v="7952434"/>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890000"/>
    <n v="1176570.76"/>
    <n v="1725400.77"/>
    <n v="1176570.7599999998"/>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41830500"/>
    <n v="41572500"/>
    <n v="41830500"/>
    <n v="28763500"/>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2116357"/>
    <n v="1930632.08"/>
    <n v="2116357"/>
    <n v="1446738"/>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1512000"/>
    <n v="1512000"/>
    <n v="1512000"/>
    <n v="1115629.1599999999"/>
  </r>
  <r>
    <s v="2023"/>
    <x v="0"/>
    <x v="0"/>
    <x v="0"/>
    <x v="0"/>
    <s v="2 - Poder Ejecutivo"/>
    <s v="0203 - MINISTERIO DE DEFENSA"/>
    <s v="0031 - DIRECCIÓN GENERAL DE LA INDUSTRIA MILITAR DE LAS FUERZAS ARMADAS"/>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x v="1"/>
    <x v="8"/>
    <x v="24"/>
    <s v="2.3 - MATERIALES Y SUMINISTROS"/>
    <s v="2.3.1 - ALIMENTOS Y PRODUCTOS AGROFORESTALES"/>
    <s v="N"/>
    <s v="00 - N/A"/>
    <s v="10 - FONDO GENERAL"/>
    <s v="(en blanco)"/>
    <s v="99 - MULTIPROVINCIAL"/>
    <n v="5165640"/>
    <n v="5165640"/>
    <n v="5165640"/>
    <n v="3874230"/>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2400000"/>
    <n v="2104485.14"/>
    <n v="2113810"/>
    <n v="2104485.14"/>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525947"/>
    <n v="170002.6"/>
    <n v="261831.52"/>
    <n v="170002.6"/>
  </r>
  <r>
    <s v="2023"/>
    <x v="0"/>
    <x v="0"/>
    <x v="0"/>
    <x v="0"/>
    <s v="2 - Poder Ejecutivo"/>
    <s v="0203 - MINISTERIO DE DEFENSA"/>
    <s v="0031 - DIRECCIÓN GENERAL DE LA INDUSTRIA MILITAR DE LAS FUERZAS ARMADAS"/>
    <x v="1"/>
    <x v="8"/>
    <x v="24"/>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1700000"/>
    <n v="1698000"/>
    <n v="1722567.5"/>
    <n v="1273500"/>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380000"/>
    <n v="194561.94"/>
    <n v="305000"/>
    <n v="194561.94"/>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960653942"/>
    <n v="553732782.11999989"/>
    <n v="645515372.94999993"/>
    <n v="370755972.94999999"/>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184590217"/>
    <n v="112072852"/>
    <n v="203063288.65000004"/>
    <n v="95328335.069999993"/>
  </r>
  <r>
    <s v="2023"/>
    <x v="0"/>
    <x v="0"/>
    <x v="0"/>
    <x v="0"/>
    <s v="2 - Poder Ejecutivo"/>
    <s v="0204 - MINISTERIO DE RELACIONES EXTERIORES"/>
    <s v="0001 - MINISTERIO DE RELACIONES EXTERIORES"/>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x v="0"/>
    <x v="11"/>
    <x v="29"/>
    <s v="2.1 - REMUNERACIONES Y CONTRIBUCIONES"/>
    <s v="2.1.4 - GRATIFICACIONES Y BONIFICACIONES"/>
    <s v="N"/>
    <s v="00 - N/A"/>
    <s v="10 - FONDO GENERAL"/>
    <s v="(en blanco)"/>
    <s v="01 - DISTRITO NACIONAL"/>
    <n v="0"/>
    <n v="11700000"/>
    <n v="11750000"/>
    <n v="11700000"/>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82035758"/>
    <n v="79145824.719999999"/>
    <n v="103051219.92999999"/>
    <n v="53674936.980000012"/>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51480624"/>
    <n v="41718863.909999989"/>
    <n v="51480624"/>
    <n v="41718863.909999989"/>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35442307"/>
    <n v="174886256.78"/>
    <n v="175455132"/>
    <n v="157758850.13000003"/>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59910000"/>
    <n v="34537366.610000014"/>
    <n v="69177000"/>
    <n v="34537366.610000014"/>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139000000"/>
    <n v="60166189.270000026"/>
    <n v="62130000"/>
    <n v="48484190.420000009"/>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43947020.269999996"/>
    <n v="59547000"/>
    <n v="33476537.759999994"/>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35000000"/>
    <n v="22240741.809999999"/>
    <n v="152149633"/>
    <n v="22240741.809999999"/>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28124306.370000005"/>
    <n v="29109345"/>
    <n v="21489110.75"/>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594525000"/>
    <n v="404095006.84000015"/>
    <n v="442152175"/>
    <n v="376404634.57000005"/>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60000000"/>
    <n v="68655489.810000002"/>
    <n v="106353885"/>
    <n v="42911516.580000006"/>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25951701.5"/>
    <n v="26667000"/>
    <n v="12569382.289999999"/>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1933206.399999999"/>
    <n v="13062000"/>
    <n v="10847665.400000002"/>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5411050"/>
    <n v="4678304.0599999996"/>
    <n v="4925000"/>
    <n v="3798533.82"/>
  </r>
  <r>
    <s v="2023"/>
    <x v="0"/>
    <x v="0"/>
    <x v="0"/>
    <x v="0"/>
    <s v="2 - Poder Ejecutivo"/>
    <s v="0204 - MINISTERIO DE RELACIONES EXTERIORES"/>
    <s v="0001 - MINISTERIO DE RELACIONES EXTERIORES"/>
    <x v="0"/>
    <x v="11"/>
    <x v="29"/>
    <s v="2.3 - MATERIALES Y SUMINISTROS"/>
    <s v="2.3.4 - PRODUCTOS FARMACÉUTICOS"/>
    <s v="N"/>
    <s v="00 - N/A"/>
    <s v="10 - FONDO GENERAL"/>
    <s v="(en blanco)"/>
    <s v="01 - DISTRITO NACIONAL"/>
    <n v="0"/>
    <n v="375836.22"/>
    <n v="500000"/>
    <n v="375836.22"/>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215812"/>
    <n v="1280973.04"/>
    <n v="1650000"/>
    <n v="1280973.0400000003"/>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1445633.2799999998"/>
    <n v="2667300"/>
    <n v="1376382.37"/>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6215812"/>
    <n v="61906389.019999996"/>
    <n v="103699980"/>
    <n v="50520639.020000003"/>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37811961"/>
    <n v="15291865.389999999"/>
    <n v="95412700"/>
    <n v="13076550.219999995"/>
  </r>
  <r>
    <s v="2023"/>
    <x v="0"/>
    <x v="0"/>
    <x v="0"/>
    <x v="0"/>
    <s v="2 - Poder Ejecutivo"/>
    <s v="0204 - MINISTERIO DE RELACIONES EXTERIORES"/>
    <s v="0001 - MINISTERIO DE RELACIONES EXTERIORES"/>
    <x v="0"/>
    <x v="11"/>
    <x v="29"/>
    <s v="2.9 - GASTOS FINANCIEROS"/>
    <s v="2.9.5 - GASTOS DE INTERESES, RECARGOS MULTAS Y SANCIONES DE IMPUESTOS Y CONTRIBUCIONES SOCIALES"/>
    <s v="N"/>
    <s v="00 - N/A"/>
    <s v="10 - FONDO GENERAL"/>
    <s v="(en blanco)"/>
    <s v="01 - DISTRITO NACIONAL"/>
    <n v="0"/>
    <n v="1566998.2"/>
    <n v="2083623"/>
    <n v="1566998.2"/>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825244673"/>
    <n v="1359687384.6799994"/>
    <n v="1918019914.1900001"/>
    <n v="1112511971.1999993"/>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1147857271"/>
    <n v="871767650.87"/>
    <n v="1279973302.8399999"/>
    <n v="789384931.3299998"/>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431323600"/>
    <n v="292633457.44000006"/>
    <n v="426870000.32999998"/>
    <n v="265542108.12000003"/>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224317020"/>
    <n v="196963588.64999983"/>
    <n v="269746368.53000003"/>
    <n v="160962381.67999998"/>
  </r>
  <r>
    <s v="2023"/>
    <x v="0"/>
    <x v="0"/>
    <x v="0"/>
    <x v="0"/>
    <s v="2 - Poder Ejecutivo"/>
    <s v="0204 - MINISTERIO DE RELACIONES EXTERIORES"/>
    <s v="0001 - MINISTERIO DE RELACIONES EXTERIORES"/>
    <x v="0"/>
    <x v="11"/>
    <x v="30"/>
    <s v="2.2 - CONTRATACIÓN DE SERVICIOS"/>
    <s v="2.2.2 - PUBLICIDAD, IMPRESIÓN Y ENCUADERNACIÓN"/>
    <s v="N"/>
    <s v="00 - N/A"/>
    <s v="10 - FONDO GENERAL"/>
    <s v="(en blanco)"/>
    <s v="99 - MULTIPROVINCIAL"/>
    <n v="0"/>
    <n v="2000000"/>
    <n v="2900175"/>
    <n v="2000000"/>
  </r>
  <r>
    <s v="2023"/>
    <x v="0"/>
    <x v="0"/>
    <x v="0"/>
    <x v="0"/>
    <s v="2 - Poder Ejecutivo"/>
    <s v="0204 - MINISTERIO DE RELACIONES EXTERIORES"/>
    <s v="0001 - MINISTERIO DE RELACIONES EXTERIORES"/>
    <x v="0"/>
    <x v="11"/>
    <x v="30"/>
    <s v="2.2 - CONTRATACIÓN DE SERVICIOS"/>
    <s v="2.2.3 - VIÁTICOS"/>
    <s v="N"/>
    <s v="00 - N/A"/>
    <s v="10 - FONDO GENERAL"/>
    <s v="(en blanco)"/>
    <s v="99 - MULTIPROVINCIAL"/>
    <n v="633418466"/>
    <n v="592527756.28000009"/>
    <n v="757663194.92000008"/>
    <n v="527526919.68999988"/>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1636413587"/>
    <n v="1159545794.0499997"/>
    <n v="1547747642"/>
    <n v="1070934223.9599999"/>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364064513"/>
    <n v="388500751.88"/>
    <n v="390000000"/>
    <n v="388500751.88"/>
  </r>
  <r>
    <s v="2023"/>
    <x v="0"/>
    <x v="0"/>
    <x v="0"/>
    <x v="0"/>
    <s v="2 - Poder Ejecutivo"/>
    <s v="0204 - MINISTERIO DE RELACIONES EXTERIORES"/>
    <s v="0001 - MINISTERIO DE RELACIONES EXTERIORES"/>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x v="0"/>
    <x v="11"/>
    <x v="30"/>
    <s v="2.3 - MATERIALES Y SUMINISTROS"/>
    <s v="2.3.3 - PAPEL, CARTÓN E IMPRESOS"/>
    <s v="N"/>
    <s v="00 - N/A"/>
    <s v="10 - FONDO GENERAL"/>
    <s v="(en blanco)"/>
    <s v="99 - MULTIPROVINCIAL"/>
    <n v="890799485"/>
    <n v="648181412.6400001"/>
    <n v="956013282.60000002"/>
    <n v="637269565.46999979"/>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357461289"/>
    <n v="382239660.36000001"/>
    <n v="410407831.96000004"/>
    <n v="232680033.93999994"/>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1317757"/>
    <n v="18495855.110000003"/>
    <n v="23137038.050000001"/>
    <n v="14485021.770000001"/>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46318237"/>
    <n v="61846056.050000004"/>
    <n v="79161983.040000007"/>
    <n v="56396068.370000005"/>
  </r>
  <r>
    <s v="2023"/>
    <x v="0"/>
    <x v="0"/>
    <x v="0"/>
    <x v="0"/>
    <s v="2 - Poder Ejecutivo"/>
    <s v="0204 - MINISTERIO DE RELACIONES EXTERIORES"/>
    <s v="0002 - DIRECCION GENERAL DE PASAPORTES"/>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50231484"/>
    <n v="55726483.999999993"/>
    <n v="55726484"/>
    <n v="35042096.040000021"/>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2247630"/>
    <n v="2247630"/>
    <n v="2568720"/>
    <n v="1634373.5899999999"/>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35200000"/>
    <n v="28018600.089999992"/>
    <n v="33953449"/>
    <n v="25790601.079999998"/>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110000"/>
    <n v="37444.15"/>
    <n v="110000"/>
    <n v="37444.15"/>
  </r>
  <r>
    <s v="2023"/>
    <x v="0"/>
    <x v="0"/>
    <x v="0"/>
    <x v="0"/>
    <s v="2 - Poder Ejecutivo"/>
    <s v="0204 - MINISTERIO DE RELACIONES EXTERIORES"/>
    <s v="0002 - DIRECCION GENERAL DE PASAPORTES"/>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167623613"/>
    <n v="1732663.4999999998"/>
    <n v="5123613"/>
    <n v="903495.78"/>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7900000"/>
    <n v="1856637.5"/>
    <n v="7900000"/>
    <n v="1856637.5"/>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100000"/>
    <n v="399360"/>
    <n v="1100000"/>
    <n v="199360"/>
  </r>
  <r>
    <s v="2023"/>
    <x v="0"/>
    <x v="0"/>
    <x v="0"/>
    <x v="0"/>
    <s v="2 - Poder Ejecutivo"/>
    <s v="0204 - MINISTERIO DE RELACIONES EXTERIORES"/>
    <s v="0002 - DIRECCION GENERAL DE PASAPORTES"/>
    <x v="0"/>
    <x v="11"/>
    <x v="29"/>
    <s v="2.2 - CONTRATACIÓN DE SERVICIOS"/>
    <s v="2.2.5 - ALQUILERES Y RENTAS"/>
    <s v="N"/>
    <s v="00 - N/A"/>
    <s v="10 - FONDO GENERAL"/>
    <s v="(en blanco)"/>
    <s v="99 - MULTIPROVINCIAL"/>
    <n v="11187188"/>
    <n v="14771061.120000001"/>
    <n v="14850981"/>
    <n v="1669016.09"/>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1650000"/>
    <n v="4503574.87"/>
    <n v="5650000"/>
    <n v="3684778.64"/>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13500000"/>
    <n v="11679682.129999995"/>
    <n v="13500000"/>
    <n v="11679682.129999997"/>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10 - FONDO GENERAL"/>
    <s v="(en blanco)"/>
    <s v="99 - MULTIPROVINCIAL"/>
    <n v="6371990"/>
    <n v="4070000"/>
    <n v="5171990"/>
    <n v="40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17830000"/>
    <n v="7286282.1999999993"/>
    <n v="16930000"/>
    <n v="5197957.7199999988"/>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2654432"/>
    <n v="4282520.95"/>
    <n v="4462684"/>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87117872"/>
    <n v="22451651.27"/>
    <n v="51187979"/>
    <n v="18908196.239999998"/>
  </r>
  <r>
    <s v="2023"/>
    <x v="0"/>
    <x v="0"/>
    <x v="0"/>
    <x v="0"/>
    <s v="2 - Poder Ejecutivo"/>
    <s v="0204 - MINISTERIO DE RELACIONES EXTERIORES"/>
    <s v="0002 - DIRECCION GENERAL DE PASAPORTES"/>
    <x v="0"/>
    <x v="11"/>
    <x v="29"/>
    <s v="2.2 - CONTRATACIÓN DE SERVICIOS"/>
    <s v="2.2.9 - OTRAS CONTRATACIONES DE SERVICIOS"/>
    <s v="N"/>
    <s v="00 - N/A"/>
    <s v="10 - FONDO GENERAL"/>
    <s v="(en blanco)"/>
    <s v="99 - MULTIPROVINCIAL"/>
    <n v="9600000"/>
    <n v="0"/>
    <n v="1827955"/>
    <n v="0"/>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32600000"/>
    <n v="24981368.100000001"/>
    <n v="38120000"/>
    <n v="24055995.000000007"/>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3600000"/>
    <n v="3268080.7399999993"/>
    <n v="4850000"/>
    <n v="2236181.12"/>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10600000"/>
    <n v="129393.98000000001"/>
    <n v="10429755"/>
    <n v="20924"/>
  </r>
  <r>
    <s v="2023"/>
    <x v="0"/>
    <x v="0"/>
    <x v="0"/>
    <x v="0"/>
    <s v="2 - Poder Ejecutivo"/>
    <s v="0204 - MINISTERIO DE RELACIONES EXTERIORES"/>
    <s v="0002 - DIRECCION GENERAL DE PASAPORTES"/>
    <x v="0"/>
    <x v="11"/>
    <x v="29"/>
    <s v="2.3 - MATERIALES Y SUMINISTROS"/>
    <s v="2.3.3 - PAPEL, CARTÓN E IMPRESOS"/>
    <s v="N"/>
    <s v="00 - N/A"/>
    <s v="10 - FONDO GENERAL"/>
    <s v="(en blanco)"/>
    <s v="99 - MULTIPROVINCIAL"/>
    <n v="0"/>
    <n v="349843211.39999998"/>
    <n v="356714711"/>
    <n v="349843210.39999998"/>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8450000"/>
    <n v="162500598.16000003"/>
    <n v="169200000"/>
    <n v="160825946.17000002"/>
  </r>
  <r>
    <s v="2023"/>
    <x v="0"/>
    <x v="0"/>
    <x v="0"/>
    <x v="0"/>
    <s v="2 - Poder Ejecutivo"/>
    <s v="0204 - MINISTERIO DE RELACIONES EXTERIORES"/>
    <s v="0002 - DIRECCION GENERAL DE PASAPORTES"/>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2815000"/>
    <n v="742367.23"/>
    <n v="2229766.9500000002"/>
    <n v="13757.31"/>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620000"/>
    <n v="914164.24"/>
    <n v="1220000"/>
    <n v="843135.02"/>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12000000"/>
    <n v="9200000"/>
    <n v="12000000"/>
    <n v="460000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4575000"/>
    <n v="1520733.66"/>
    <n v="4575000"/>
    <n v="506706.85"/>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5050000"/>
    <n v="21721230.390000004"/>
    <n v="34970000"/>
    <n v="16364692.060000001"/>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98414146"/>
    <n v="87658268.989999995"/>
    <n v="97813606.359999999"/>
    <n v="63624892.160000004"/>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16801376"/>
    <n v="7043982.8600000003"/>
    <n v="16801915.640000001"/>
    <n v="6736982.8600000003"/>
  </r>
  <r>
    <s v="2023"/>
    <x v="0"/>
    <x v="0"/>
    <x v="0"/>
    <x v="0"/>
    <s v="2 - Poder Ejecutivo"/>
    <s v="0204 - MINISTERIO DE RELACIONES EXTERIORES"/>
    <s v="0003 - INSTITUTO DE EDUCACION SUPERIOR"/>
    <x v="1"/>
    <x v="8"/>
    <x v="17"/>
    <s v="2.1 - REMUNERACIONES Y CONTRIBUCIONES"/>
    <s v="2.1.3 - DIETAS Y GASTOS DE REPRESENTACIÓN"/>
    <s v="N"/>
    <s v="00 - N/A"/>
    <s v="10 - FONDO GENERAL"/>
    <s v="(en blanco)"/>
    <s v="01 - DISTRITO NACIONAL"/>
    <n v="450000"/>
    <n v="169548.84999999998"/>
    <n v="450000"/>
    <n v="169548.85"/>
  </r>
  <r>
    <s v="2023"/>
    <x v="0"/>
    <x v="0"/>
    <x v="0"/>
    <x v="0"/>
    <s v="2 - Poder Ejecutivo"/>
    <s v="0204 - MINISTERIO DE RELACIONES EXTERIORES"/>
    <s v="0003 - INSTITUTO DE EDUCACION SUPERIOR"/>
    <x v="1"/>
    <x v="8"/>
    <x v="17"/>
    <s v="2.1 - REMUNERACIONES Y CONTRIBUCIONES"/>
    <s v="2.1.4 - GRATIFICACIONES Y BONIFICACIONES"/>
    <s v="N"/>
    <s v="00 - N/A"/>
    <s v="10 - FONDO GENERAL"/>
    <s v="(en blanco)"/>
    <s v="01 - DISTRITO NACIONAL"/>
    <n v="0"/>
    <n v="590000"/>
    <n v="600000"/>
    <n v="590000"/>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13973900"/>
    <n v="13813961.85"/>
    <n v="13973900"/>
    <n v="9505678.7999999914"/>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6930000"/>
    <n v="4021011.060000001"/>
    <n v="6930000"/>
    <n v="4021011.060000001"/>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644567"/>
    <n v="1282959.95"/>
    <n v="1749567"/>
    <n v="194150.34999999998"/>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430298"/>
    <n v="0"/>
    <n v="430298"/>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223071"/>
    <n v="26500"/>
    <n v="149071"/>
    <n v="2650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524064"/>
    <n v="2677219.86"/>
    <n v="2913164"/>
    <n v="2584746.48"/>
  </r>
  <r>
    <s v="2023"/>
    <x v="0"/>
    <x v="0"/>
    <x v="0"/>
    <x v="0"/>
    <s v="2 - Poder Ejecutivo"/>
    <s v="0204 - MINISTERIO DE RELACIONES EXTERIORES"/>
    <s v="0003 - INSTITUTO DE EDUCACION SUPERIOR"/>
    <x v="1"/>
    <x v="8"/>
    <x v="17"/>
    <s v="2.2 - CONTRATACIÓN DE SERVICIOS"/>
    <s v="2.2.6 - SEGUROS"/>
    <s v="N"/>
    <s v="00 - N/A"/>
    <s v="10 - FONDO GENERAL"/>
    <s v="(en blanco)"/>
    <s v="01 - DISTRITO NACIONAL"/>
    <n v="500000"/>
    <n v="350465.87000000005"/>
    <n v="351000"/>
    <n v="350465.87000000005"/>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666640"/>
    <n v="1639881.4900000002"/>
    <n v="1711640"/>
    <n v="1025717.4099999999"/>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8659800"/>
    <n v="4444713.8499999996"/>
    <n v="4831700"/>
    <n v="2888998.48"/>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1167842"/>
    <n v="1149620.7999999998"/>
    <n v="1472842"/>
    <n v="872769.2"/>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521000"/>
    <n v="266369.47000000003"/>
    <n v="335500"/>
    <n v="97910.65"/>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445819"/>
    <n v="73310.95"/>
    <n v="131319"/>
    <n v="57239.53"/>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640000"/>
    <n v="299676.55"/>
    <n v="681300"/>
    <n v="299676.55"/>
  </r>
  <r>
    <s v="2023"/>
    <x v="0"/>
    <x v="0"/>
    <x v="0"/>
    <x v="0"/>
    <s v="2 - Poder Ejecutivo"/>
    <s v="0204 - MINISTERIO DE RELACIONES EXTERIORES"/>
    <s v="0003 - INSTITUTO DE EDUCACION SUPERIOR"/>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210477"/>
    <n v="20686.82"/>
    <n v="62477"/>
    <n v="20686.82"/>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46506"/>
    <n v="208480.44"/>
    <n v="218006"/>
    <n v="121534.6"/>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8954222"/>
    <n v="7705528.7700000005"/>
    <n v="8854222"/>
    <n v="2705528.77"/>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6843880"/>
    <n v="1148623.25"/>
    <n v="2851080"/>
    <n v="1130722.6399999999"/>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9382400"/>
    <n v="29360367.5"/>
    <n v="29382400"/>
    <n v="20368960.5"/>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7369640"/>
    <n v="4064000"/>
    <n v="7369640"/>
    <n v="3083000"/>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3949874"/>
    <n v="3935467.5"/>
    <n v="3949874"/>
    <n v="2994218.4899999998"/>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1356000"/>
    <n v="1200000"/>
    <n v="1356000"/>
    <n v="495925.70999999996"/>
  </r>
  <r>
    <s v="2023"/>
    <x v="0"/>
    <x v="0"/>
    <x v="0"/>
    <x v="0"/>
    <s v="2 - Poder Ejecutivo"/>
    <s v="0204 - MINISTERIO DE RELACIONES EXTERIORES"/>
    <s v="0004 - CONSEJO NACIONAL DE FRONTERAS"/>
    <x v="0"/>
    <x v="11"/>
    <x v="29"/>
    <s v="2.2 - CONTRATACIÓN DE SERVICIOS"/>
    <s v="2.2.2 - PUBLICIDAD, IMPRESIÓN Y ENCUADERNACIÓN"/>
    <s v="N"/>
    <s v="00 - N/A"/>
    <s v="10 - FONDO GENERAL"/>
    <s v="(en blanco)"/>
    <s v="99 - MULTIPROVINCIAL"/>
    <n v="30000"/>
    <n v="9358"/>
    <n v="80000"/>
    <n v="9358"/>
  </r>
  <r>
    <s v="2023"/>
    <x v="0"/>
    <x v="0"/>
    <x v="0"/>
    <x v="0"/>
    <s v="2 - Poder Ejecutivo"/>
    <s v="0204 - MINISTERIO DE RELACIONES EXTERIORES"/>
    <s v="0004 - CONSEJO NACIONAL DE FRONTERAS"/>
    <x v="0"/>
    <x v="11"/>
    <x v="29"/>
    <s v="2.2 - CONTRATACIÓN DE SERVICIOS"/>
    <s v="2.2.3 - VIÁTICOS"/>
    <s v="N"/>
    <s v="00 - N/A"/>
    <s v="10 - FONDO GENERAL"/>
    <s v="(en blanco)"/>
    <s v="99 - MULTIPROVINCIAL"/>
    <n v="1800000"/>
    <n v="1800000"/>
    <n v="1800000"/>
    <n v="1277800"/>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120"/>
    <n v="500"/>
    <n v="120"/>
  </r>
  <r>
    <s v="2023"/>
    <x v="0"/>
    <x v="0"/>
    <x v="0"/>
    <x v="0"/>
    <s v="2 - Poder Ejecutivo"/>
    <s v="0204 - MINISTERIO DE RELACIONES EXTERIORES"/>
    <s v="0004 - CONSEJO NACIONAL DE FRONTERAS"/>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x v="0"/>
    <x v="11"/>
    <x v="29"/>
    <s v="2.2 - CONTRATACIÓN DE SERVICIOS"/>
    <s v="2.2.6 - SEGUROS"/>
    <s v="N"/>
    <s v="00 - N/A"/>
    <s v="10 - FONDO GENERAL"/>
    <s v="(en blanco)"/>
    <s v="99 - MULTIPROVINCIAL"/>
    <n v="120000"/>
    <n v="0"/>
    <n v="120000"/>
    <n v="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200000"/>
    <n v="345422.17"/>
    <n v="360000"/>
    <n v="335921.17"/>
  </r>
  <r>
    <s v="2023"/>
    <x v="0"/>
    <x v="0"/>
    <x v="0"/>
    <x v="0"/>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5000"/>
    <n v="1942.5"/>
    <n v="5000"/>
    <n v="1942.5"/>
  </r>
  <r>
    <s v="2023"/>
    <x v="0"/>
    <x v="0"/>
    <x v="0"/>
    <x v="0"/>
    <s v="2 - Poder Ejecutivo"/>
    <s v="0204 - MINISTERIO DE RELACIONES EXTERIORES"/>
    <s v="0004 - CONSEJO NACIONAL DE FRONTERAS"/>
    <x v="0"/>
    <x v="11"/>
    <x v="29"/>
    <s v="2.2 - CONTRATACIÓN DE SERVICIOS"/>
    <s v="2.2.9 - OTRAS CONTRATACIONES DE SERVICIOS"/>
    <s v="N"/>
    <s v="00 - N/A"/>
    <s v="10 - FONDO GENERAL"/>
    <s v="(en blanco)"/>
    <s v="99 - MULTIPROVINCIAL"/>
    <n v="150000"/>
    <n v="166061.4"/>
    <n v="200000"/>
    <n v="166061.4"/>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50000"/>
    <n v="53913.63"/>
    <n v="490000"/>
    <n v="53913.63"/>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350000"/>
    <n v="296492.2"/>
    <n v="457000"/>
    <n v="296492.2"/>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50000"/>
    <n v="383118.56"/>
    <n v="647000"/>
    <n v="383118.56"/>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50000"/>
    <n v="87943.89"/>
    <n v="90500"/>
    <n v="87943.89"/>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2000000"/>
    <n v="68634.179999999993"/>
    <n v="135000"/>
    <n v="68634.179999999993"/>
  </r>
  <r>
    <s v="2023"/>
    <x v="0"/>
    <x v="0"/>
    <x v="0"/>
    <x v="0"/>
    <s v="2 - Poder Ejecutivo"/>
    <s v="0204 - MINISTERIO DE RELACIONES EXTERIORES"/>
    <s v="0004 - CONSEJO NACIONAL DE FRONTERAS"/>
    <x v="0"/>
    <x v="11"/>
    <x v="29"/>
    <s v="2.3 - MATERIALES Y SUMINISTROS"/>
    <s v="2.3.7 - COMBUSTIBLES, LUBRICANTES, PRODUCTOS QUÍMICOS Y CONEXOS"/>
    <s v="N"/>
    <s v="00 - N/A"/>
    <s v="10 - FONDO GENERAL"/>
    <s v="(en blanco)"/>
    <s v="99 - MULTIPROVINCIAL"/>
    <n v="3780000"/>
    <n v="3780000"/>
    <n v="3780000"/>
    <n v="2835000"/>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1011577"/>
    <n v="567429.77"/>
    <n v="1193577"/>
    <n v="567429.77"/>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21307400"/>
    <n v="17539025.649999999"/>
    <n v="21407400"/>
    <n v="11272276.65"/>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3445600"/>
    <n v="1757500"/>
    <n v="3150600"/>
    <n v="1667500"/>
  </r>
  <r>
    <s v="2023"/>
    <x v="0"/>
    <x v="0"/>
    <x v="0"/>
    <x v="0"/>
    <s v="2 - Poder Ejecutivo"/>
    <s v="0204 - MINISTERIO DE RELACIONES EXTERIORES"/>
    <s v="0005 - COMISION NACIONAL DE NEGOCIACIONES  COMERCIALES (CNNC)"/>
    <x v="0"/>
    <x v="11"/>
    <x v="29"/>
    <s v="2.1 - REMUNERACIONES Y CONTRIBUCIONES"/>
    <s v="2.1.4 - GRATIFICACIONES Y BONIFICACIONES"/>
    <s v="N"/>
    <s v="00 - N/A"/>
    <s v="10 - FONDO GENERAL"/>
    <s v="(en blanco)"/>
    <s v="01 - DISTRITO NACIONAL"/>
    <n v="0"/>
    <n v="195000"/>
    <n v="195000"/>
    <n v="195000"/>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2803119"/>
    <n v="2451751"/>
    <n v="2803119"/>
    <n v="1648950.5300000003"/>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992000"/>
    <n v="740000"/>
    <n v="1092000"/>
    <n v="611914.09"/>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1000"/>
    <n v="0"/>
    <n v="1001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150000"/>
    <n v="0"/>
    <n v="45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1225000"/>
    <n v="1262600"/>
    <n v="1375000"/>
    <n v="218954.9"/>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120000"/>
    <n v="18408.129999999997"/>
    <n v="120000"/>
    <n v="18408.129999999997"/>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80000"/>
    <n v="0"/>
    <n v="28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275000"/>
    <n v="74930"/>
    <n v="275000"/>
    <n v="60770"/>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150000"/>
    <n v="0"/>
    <n v="150000"/>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3499000"/>
    <n v="2695000"/>
    <n v="3499000"/>
    <n v="242550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300000"/>
    <n v="519925.72"/>
    <n v="1310000"/>
    <n v="409251.16"/>
  </r>
  <r>
    <s v="2023"/>
    <x v="0"/>
    <x v="0"/>
    <x v="0"/>
    <x v="0"/>
    <s v="2 - Poder Ejecutivo"/>
    <s v="0205 - MINISTERIO DE HACIENDA"/>
    <s v="0001 - MINISTERIO DE HACIENDA"/>
    <x v="0"/>
    <x v="0"/>
    <x v="2"/>
    <s v="2.1 - REMUNERACIONES Y CONTRIBUCIONES"/>
    <s v="2.1.1 - REMUNERACIONES"/>
    <s v="N"/>
    <s v="00 - N/A"/>
    <s v="10 - FONDO GENERAL"/>
    <s v="(en blanco)"/>
    <s v="01 - DISTRITO NACIONAL"/>
    <n v="831352235"/>
    <n v="728419601.26000011"/>
    <n v="832352235"/>
    <n v="559036430.28000009"/>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800000"/>
    <n v="0"/>
    <n v="800000"/>
    <n v="0"/>
  </r>
  <r>
    <s v="2023"/>
    <x v="0"/>
    <x v="0"/>
    <x v="0"/>
    <x v="0"/>
    <s v="2 - Poder Ejecutivo"/>
    <s v="0205 - MINISTERIO DE HACIENDA"/>
    <s v="0001 - MINISTERIO DE HACIENDA"/>
    <x v="0"/>
    <x v="0"/>
    <x v="2"/>
    <s v="2.1 - REMUNERACIONES Y CONTRIBUCIONES"/>
    <s v="2.1.2 - SOBRESUELDOS"/>
    <s v="N"/>
    <s v="00 - N/A"/>
    <s v="10 - FONDO GENERAL"/>
    <s v="(en blanco)"/>
    <s v="01 - DISTRITO NACIONAL"/>
    <n v="331228000"/>
    <n v="92719572.439999998"/>
    <n v="331228000"/>
    <n v="80617572.439999998"/>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62000000"/>
    <n v="55972000"/>
    <n v="62000000"/>
    <n v="40568165.549999997"/>
  </r>
  <r>
    <s v="2023"/>
    <x v="0"/>
    <x v="0"/>
    <x v="0"/>
    <x v="0"/>
    <s v="2 - Poder Ejecutivo"/>
    <s v="0205 - MINISTERIO DE HACIENDA"/>
    <s v="0001 - MINISTERIO DE HACIENDA"/>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35000000"/>
    <n v="0"/>
    <n v="31000000"/>
    <n v="0"/>
  </r>
  <r>
    <s v="2023"/>
    <x v="0"/>
    <x v="0"/>
    <x v="0"/>
    <x v="0"/>
    <s v="2 - Poder Ejecutivo"/>
    <s v="0205 - MINISTERIO DE HACIENDA"/>
    <s v="0001 - MINISTERIO DE HACIENDA"/>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109016630"/>
    <n v="107611273.75999998"/>
    <n v="112016630"/>
    <n v="82745358.889999986"/>
  </r>
  <r>
    <s v="2023"/>
    <x v="0"/>
    <x v="0"/>
    <x v="0"/>
    <x v="0"/>
    <s v="2 - Poder Ejecutivo"/>
    <s v="0205 - MINISTERIO DE HACIENDA"/>
    <s v="0001 - MINISTERIO DE HACIENDA"/>
    <x v="0"/>
    <x v="0"/>
    <x v="2"/>
    <s v="2.2 - CONTRATACIÓN DE SERVICIOS"/>
    <s v="2.2.1 - SERVICIOS BÁSICOS"/>
    <s v="N"/>
    <s v="00 - N/A"/>
    <s v="10 - FONDO GENERAL"/>
    <s v="(en blanco)"/>
    <s v="01 - DISTRITO NACIONAL"/>
    <n v="53760000"/>
    <n v="30643701.989999998"/>
    <n v="53760000"/>
    <n v="30643701.989999998"/>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10000000"/>
    <n v="4858098.79"/>
    <n v="11900000"/>
    <n v="488898.79000000004"/>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0"/>
    <n v="1316448.3400000001"/>
    <n v="10000000"/>
    <n v="1273496.3400000001"/>
  </r>
  <r>
    <s v="2023"/>
    <x v="0"/>
    <x v="0"/>
    <x v="0"/>
    <x v="0"/>
    <s v="2 - Poder Ejecutivo"/>
    <s v="0205 - MINISTERIO DE HACIENDA"/>
    <s v="0001 - MINISTERIO DE HACIENDA"/>
    <x v="0"/>
    <x v="0"/>
    <x v="2"/>
    <s v="2.2 - CONTRATACIÓN DE SERVICIOS"/>
    <s v="2.2.3 - VIÁTICOS"/>
    <s v="N"/>
    <s v="00 - N/A"/>
    <s v="10 - FONDO GENERAL"/>
    <s v="(en blanco)"/>
    <s v="01 - DISTRITO NACIONAL"/>
    <n v="2500000"/>
    <n v="26450"/>
    <n v="2500000"/>
    <n v="2645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10000000"/>
    <n v="3397927.1100000003"/>
    <n v="10000000"/>
    <n v="3397927.11"/>
  </r>
  <r>
    <s v="2023"/>
    <x v="0"/>
    <x v="0"/>
    <x v="0"/>
    <x v="0"/>
    <s v="2 - Poder Ejecutivo"/>
    <s v="0205 - MINISTERIO DE HACIENDA"/>
    <s v="0001 - MINISTERIO DE HACIENDA"/>
    <x v="0"/>
    <x v="0"/>
    <x v="2"/>
    <s v="2.2 - CONTRATACIÓN DE SERVICIOS"/>
    <s v="2.2.4 - TRANSPORTE Y ALMACENAJE"/>
    <s v="N"/>
    <s v="00 - N/A"/>
    <s v="10 - FONDO GENERAL"/>
    <s v="(en blanco)"/>
    <s v="01 - DISTRITO NACIONAL"/>
    <n v="3000000"/>
    <n v="16520"/>
    <n v="2300000"/>
    <n v="1652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4000000"/>
    <n v="967731.45"/>
    <n v="4000000"/>
    <n v="967731.45"/>
  </r>
  <r>
    <s v="2023"/>
    <x v="0"/>
    <x v="0"/>
    <x v="0"/>
    <x v="0"/>
    <s v="2 - Poder Ejecutivo"/>
    <s v="0205 - MINISTERIO DE HACIENDA"/>
    <s v="0001 - MINISTERIO DE HACIENDA"/>
    <x v="0"/>
    <x v="0"/>
    <x v="2"/>
    <s v="2.2 - CONTRATACIÓN DE SERVICIOS"/>
    <s v="2.2.5 - ALQUILERES Y RENTAS"/>
    <s v="N"/>
    <s v="00 - N/A"/>
    <s v="10 - FONDO GENERAL"/>
    <s v="(en blanco)"/>
    <s v="01 - DISTRITO NACIONAL"/>
    <n v="331240000"/>
    <n v="28060947.77"/>
    <n v="54090000"/>
    <n v="27669101.949999999"/>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4922092"/>
    <n v="13940023"/>
    <n v="105122092"/>
    <n v="10513350.280000001"/>
  </r>
  <r>
    <s v="2023"/>
    <x v="0"/>
    <x v="0"/>
    <x v="0"/>
    <x v="0"/>
    <s v="2 - Poder Ejecutivo"/>
    <s v="0205 - MINISTERIO DE HACIENDA"/>
    <s v="0001 - MINISTERIO DE HACIENDA"/>
    <x v="0"/>
    <x v="0"/>
    <x v="2"/>
    <s v="2.2 - CONTRATACIÓN DE SERVICIOS"/>
    <s v="2.2.6 - SEGUROS"/>
    <s v="N"/>
    <s v="00 - N/A"/>
    <s v="10 - FONDO GENERAL"/>
    <s v="(en blanco)"/>
    <s v="01 - DISTRITO NACIONAL"/>
    <n v="42000000"/>
    <n v="28402845.359999999"/>
    <n v="34000000"/>
    <n v="18531384.050000008"/>
  </r>
  <r>
    <s v="2023"/>
    <x v="0"/>
    <x v="0"/>
    <x v="0"/>
    <x v="0"/>
    <s v="2 - Poder Ejecutivo"/>
    <s v="0205 - MINISTERIO DE HACIENDA"/>
    <s v="0001 - MINISTERIO DE HACIENDA"/>
    <x v="0"/>
    <x v="0"/>
    <x v="2"/>
    <s v="2.2 - CONTRATACIÓN DE SERVICIOS"/>
    <s v="2.2.6 - SEGUROS"/>
    <s v="N"/>
    <s v="00 - N/A"/>
    <s v="20 - FONDOS CON DESTINO ESPECÍFICO"/>
    <s v="(en blanco)"/>
    <s v="01 - DISTRITO NACIONAL"/>
    <n v="13000000"/>
    <n v="11480259.220000001"/>
    <n v="13000000"/>
    <n v="1352000.39"/>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45000000"/>
    <n v="8662812.8300000001"/>
    <n v="42850000"/>
    <n v="7257229.1100000003"/>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5000000"/>
    <n v="3276046.52"/>
    <n v="25050000"/>
    <n v="1638880.7099999997"/>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17500000"/>
    <n v="20456789.170000002"/>
    <n v="257583613.5"/>
    <n v="15721448.229999999"/>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97688367"/>
    <n v="23468505.580000002"/>
    <n v="177438367"/>
    <n v="9239848.0199999977"/>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8221048.5199999996"/>
    <n v="17221048.539999999"/>
    <n v="4110524.26"/>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8000000"/>
    <n v="22095660.02"/>
    <n v="33500000"/>
    <n v="21858286.239999998"/>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5000000"/>
    <n v="556859.28"/>
    <n v="3000000"/>
    <n v="316906.89"/>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500000"/>
    <n v="1011314.68"/>
    <n v="1550000"/>
    <n v="477175.68"/>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4000000"/>
    <n v="1090843.0599999998"/>
    <n v="3000000"/>
    <n v="689280.02999999991"/>
  </r>
  <r>
    <s v="2023"/>
    <x v="0"/>
    <x v="0"/>
    <x v="0"/>
    <x v="0"/>
    <s v="2 - Poder Ejecutivo"/>
    <s v="0205 - MINISTERIO DE HACIENDA"/>
    <s v="0001 - MINISTERIO DE HACIENDA"/>
    <x v="0"/>
    <x v="0"/>
    <x v="2"/>
    <s v="2.3 - MATERIALES Y SUMINISTROS"/>
    <s v="2.3.2 - TEXTILES Y VESTUARIOS"/>
    <s v="N"/>
    <s v="00 - N/A"/>
    <s v="10 - FONDO GENERAL"/>
    <s v="(en blanco)"/>
    <s v="01 - DISTRITO NACIONAL"/>
    <n v="3000000"/>
    <n v="229309.73"/>
    <n v="1200000"/>
    <n v="229309.71"/>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4000000"/>
    <n v="1620877.21"/>
    <n v="4000000"/>
    <n v="455379.7"/>
  </r>
  <r>
    <s v="2023"/>
    <x v="0"/>
    <x v="0"/>
    <x v="0"/>
    <x v="0"/>
    <s v="2 - Poder Ejecutivo"/>
    <s v="0205 - MINISTERIO DE HACIENDA"/>
    <s v="0001 - MINISTERIO DE HACIENDA"/>
    <x v="0"/>
    <x v="0"/>
    <x v="2"/>
    <s v="2.3 - MATERIALES Y SUMINISTROS"/>
    <s v="2.3.3 - PAPEL, CARTÓN E IMPRESOS"/>
    <s v="N"/>
    <s v="00 - N/A"/>
    <s v="10 - FONDO GENERAL"/>
    <s v="(en blanco)"/>
    <s v="01 - DISTRITO NACIONAL"/>
    <n v="4000000"/>
    <n v="1530614.8599999999"/>
    <n v="2700000"/>
    <n v="1530614.8599999999"/>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7500000"/>
    <n v="2062190.92"/>
    <n v="4500000"/>
    <n v="1925674.7999999998"/>
  </r>
  <r>
    <s v="2023"/>
    <x v="0"/>
    <x v="0"/>
    <x v="0"/>
    <x v="0"/>
    <s v="2 - Poder Ejecutivo"/>
    <s v="0205 - MINISTERIO DE HACIENDA"/>
    <s v="0001 - MINISTERIO DE HACIENDA"/>
    <x v="0"/>
    <x v="0"/>
    <x v="2"/>
    <s v="2.3 - MATERIALES Y SUMINISTROS"/>
    <s v="2.3.4 - PRODUCTOS FARMACÉUTICOS"/>
    <s v="N"/>
    <s v="00 - N/A"/>
    <s v="10 - FONDO GENERAL"/>
    <s v="(en blanco)"/>
    <s v="01 - DISTRITO NACIONAL"/>
    <n v="500000"/>
    <n v="1183.74"/>
    <n v="100000"/>
    <n v="1183.74"/>
  </r>
  <r>
    <s v="2023"/>
    <x v="0"/>
    <x v="0"/>
    <x v="0"/>
    <x v="0"/>
    <s v="2 - Poder Ejecutivo"/>
    <s v="0205 - MINISTERIO DE HACIENDA"/>
    <s v="0001 - MINISTERIO DE HACIENDA"/>
    <x v="0"/>
    <x v="0"/>
    <x v="2"/>
    <s v="2.3 - MATERIALES Y SUMINISTROS"/>
    <s v="2.3.4 - PRODUCTOS FARMACÉUTICOS"/>
    <s v="N"/>
    <s v="00 - N/A"/>
    <s v="20 - FONDOS CON DESTINO ESPECÍFICO"/>
    <s v="(en blanco)"/>
    <s v="01 - DISTRITO NACIONAL"/>
    <n v="2500000"/>
    <n v="519247.8"/>
    <n v="1500000"/>
    <n v="331000.32000000001"/>
  </r>
  <r>
    <s v="2023"/>
    <x v="0"/>
    <x v="0"/>
    <x v="0"/>
    <x v="0"/>
    <s v="2 - Poder Ejecutivo"/>
    <s v="0205 - MINISTERIO DE HACIENDA"/>
    <s v="0001 - MINISTERIO DE HACIENDA"/>
    <x v="0"/>
    <x v="0"/>
    <x v="2"/>
    <s v="2.3 - MATERIALES Y SUMINISTROS"/>
    <s v="2.3.5 - CUERO, CAUCHO Y PLÁSTICO"/>
    <s v="N"/>
    <s v="00 - N/A"/>
    <s v="10 - FONDO GENERAL"/>
    <s v="(en blanco)"/>
    <s v="01 - DISTRITO NACIONAL"/>
    <n v="2000000"/>
    <n v="17198.2"/>
    <n v="800000"/>
    <n v="17198.2"/>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2500000"/>
    <n v="481286.52"/>
    <n v="1500000"/>
    <n v="481286.52"/>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2000000"/>
    <n v="28204.230000000003"/>
    <n v="2000000"/>
    <n v="27929.53"/>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3500000"/>
    <n v="585684.3600000001"/>
    <n v="3500000"/>
    <n v="369772.77"/>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30000000"/>
    <n v="22255113.440000001"/>
    <n v="31310000"/>
    <n v="16429644.439999998"/>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00"/>
    <n v="2495953.25"/>
    <n v="10200000"/>
    <n v="1850816.1199999999"/>
  </r>
  <r>
    <s v="2023"/>
    <x v="0"/>
    <x v="0"/>
    <x v="0"/>
    <x v="0"/>
    <s v="2 - Poder Ejecutivo"/>
    <s v="0205 - MINISTERIO DE HACIENDA"/>
    <s v="0001 - MINISTERIO DE HACIENDA"/>
    <x v="0"/>
    <x v="0"/>
    <x v="2"/>
    <s v="2.3 - MATERIALES Y SUMINISTROS"/>
    <s v="2.3.9 - PRODUCTOS Y ÚTILES VARIOS"/>
    <s v="N"/>
    <s v="00 - N/A"/>
    <s v="10 - FONDO GENERAL"/>
    <s v="(en blanco)"/>
    <s v="01 - DISTRITO NACIONAL"/>
    <n v="23000000"/>
    <n v="4219996.3900000006"/>
    <n v="9850000"/>
    <n v="3482693.5100000002"/>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5000000"/>
    <n v="5028226.3500000015"/>
    <n v="13000000"/>
    <n v="4273210.95"/>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88675682"/>
    <n v="125936510.10000001"/>
    <n v="188675682"/>
    <n v="125936510.10000001"/>
  </r>
  <r>
    <s v="2023"/>
    <x v="0"/>
    <x v="0"/>
    <x v="0"/>
    <x v="0"/>
    <s v="2 - Poder Ejecutivo"/>
    <s v="0205 - MINISTERIO DE HACIENDA"/>
    <s v="0002 - DIRECCION NACIONAL DE CATASTRO"/>
    <x v="0"/>
    <x v="0"/>
    <x v="2"/>
    <s v="2.1 - REMUNERACIONES Y CONTRIBUCIONES"/>
    <s v="2.1.2 - SOBRESUELDOS"/>
    <s v="N"/>
    <s v="00 - N/A"/>
    <s v="10 - FONDO GENERAL"/>
    <s v="(en blanco)"/>
    <s v="99 - MULTIPROVINCIAL"/>
    <n v="60424357"/>
    <n v="17749850"/>
    <n v="60424357"/>
    <n v="17219850"/>
  </r>
  <r>
    <s v="2023"/>
    <x v="0"/>
    <x v="0"/>
    <x v="0"/>
    <x v="0"/>
    <s v="2 - Poder Ejecutivo"/>
    <s v="0205 - MINISTERIO DE HACIENDA"/>
    <s v="0002 - DIRECCION NACIONAL DE CATASTRO"/>
    <x v="0"/>
    <x v="0"/>
    <x v="2"/>
    <s v="2.1 - REMUNERACIONES Y CONTRIBUCIONES"/>
    <s v="2.1.4 - GRATIFICACIONES Y BONIFICACIONES"/>
    <s v="N"/>
    <s v="00 - N/A"/>
    <s v="10 - FONDO GENERAL"/>
    <s v="(en blanco)"/>
    <s v="99 - MULTIPROVINCIAL"/>
    <n v="4000000"/>
    <n v="3165000"/>
    <n v="4000000"/>
    <n v="3165000"/>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319696"/>
    <n v="18706620.240000021"/>
    <n v="25319696"/>
    <n v="18706620.240000013"/>
  </r>
  <r>
    <s v="2023"/>
    <x v="0"/>
    <x v="0"/>
    <x v="0"/>
    <x v="0"/>
    <s v="2 - Poder Ejecutivo"/>
    <s v="0205 - MINISTERIO DE HACIENDA"/>
    <s v="0002 - DIRECCION NACIONAL DE CATASTRO"/>
    <x v="0"/>
    <x v="0"/>
    <x v="2"/>
    <s v="2.2 - CONTRATACIÓN DE SERVICIOS"/>
    <s v="2.2.1 - SERVICIOS BÁSICOS"/>
    <s v="N"/>
    <s v="00 - N/A"/>
    <s v="10 - FONDO GENERAL"/>
    <s v="(en blanco)"/>
    <s v="99 - MULTIPROVINCIAL"/>
    <n v="7800000"/>
    <n v="5051752.9000000013"/>
    <n v="7764000"/>
    <n v="5051752.9000000013"/>
  </r>
  <r>
    <s v="2023"/>
    <x v="0"/>
    <x v="0"/>
    <x v="0"/>
    <x v="0"/>
    <s v="2 - Poder Ejecutivo"/>
    <s v="0205 - MINISTERIO DE HACIENDA"/>
    <s v="0002 - DIRECCION NACIONAL DE CATASTRO"/>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x v="0"/>
    <x v="0"/>
    <x v="2"/>
    <s v="2.2 - CONTRATACIÓN DE SERVICIOS"/>
    <s v="2.2.3 - VIÁTICOS"/>
    <s v="N"/>
    <s v="00 - N/A"/>
    <s v="10 - FONDO GENERAL"/>
    <s v="(en blanco)"/>
    <s v="99 - MULTIPROVINCIAL"/>
    <n v="3850000"/>
    <n v="2782222.5"/>
    <n v="3500000"/>
    <n v="2782222.5"/>
  </r>
  <r>
    <s v="2023"/>
    <x v="0"/>
    <x v="0"/>
    <x v="0"/>
    <x v="0"/>
    <s v="2 - Poder Ejecutivo"/>
    <s v="0205 - MINISTERIO DE HACIENDA"/>
    <s v="0002 - DIRECCION NACIONAL DE CATASTRO"/>
    <x v="0"/>
    <x v="0"/>
    <x v="2"/>
    <s v="2.2 - CONTRATACIÓN DE SERVICIOS"/>
    <s v="2.2.5 - ALQUILERES Y RENTAS"/>
    <s v="N"/>
    <s v="00 - N/A"/>
    <s v="20 - FONDOS CON DESTINO ESPECÍFICO"/>
    <s v="(en blanco)"/>
    <s v="99 - MULTIPROVINCIAL"/>
    <n v="3891342"/>
    <n v="252171.95"/>
    <n v="5158642"/>
    <n v="252171.95"/>
  </r>
  <r>
    <s v="2023"/>
    <x v="0"/>
    <x v="0"/>
    <x v="0"/>
    <x v="0"/>
    <s v="2 - Poder Ejecutivo"/>
    <s v="0205 - MINISTERIO DE HACIENDA"/>
    <s v="0002 - DIRECCION NACIONAL DE CATASTRO"/>
    <x v="0"/>
    <x v="0"/>
    <x v="2"/>
    <s v="2.2 - CONTRATACIÓN DE SERVICIOS"/>
    <s v="2.2.6 - SEGUROS"/>
    <s v="N"/>
    <s v="00 - N/A"/>
    <s v="20 - FONDOS CON DESTINO ESPECÍFICO"/>
    <s v="(en blanco)"/>
    <s v="99 - MULTIPROVINCIAL"/>
    <n v="1000000"/>
    <n v="1085034.04"/>
    <n v="1085100"/>
    <n v="1085034.04"/>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200000"/>
    <n v="3054178.5"/>
    <n v="3055000"/>
    <n v="1337244.4600000002"/>
  </r>
  <r>
    <s v="2023"/>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0"/>
    <n v="0"/>
    <n v="36000"/>
    <n v="0"/>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108050"/>
    <n v="135000"/>
    <n v="108050"/>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800000"/>
    <n v="927162.93"/>
    <n v="1150000"/>
    <n v="720564.75"/>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270060"/>
    <n v="662843.16"/>
    <n v="1456060"/>
    <n v="551350.16"/>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140360"/>
    <n v="84724"/>
    <n v="140360"/>
    <n v="84724"/>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670361"/>
    <n v="517558.2"/>
    <n v="1100361"/>
    <n v="517558.2"/>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23918"/>
    <n v="38968.32"/>
    <n v="253918"/>
    <n v="38968.32"/>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141464.05000000002"/>
    <n v="286000"/>
    <n v="141464.05000000002"/>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18450.060000000001"/>
    <n v="21474"/>
    <n v="1670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168190"/>
    <n v="4255792.8999999994"/>
    <n v="5188190"/>
    <n v="4255792.8999999994"/>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8526"/>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2756972"/>
    <n v="2178345.1300000004"/>
    <n v="2484972"/>
    <n v="1902439.07"/>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27558000"/>
    <n v="307854252.87"/>
    <n v="529313000"/>
    <n v="307334045.43000007"/>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1682302.72"/>
    <n v="4550000"/>
    <n v="165000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170150500"/>
    <n v="70312977.730000004"/>
    <n v="176395500"/>
    <n v="70282977.730000004"/>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150000"/>
    <n v="1575000"/>
    <n v="150000"/>
  </r>
  <r>
    <s v="2023"/>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1000000"/>
    <n v="349930.5"/>
    <n v="1000000"/>
    <n v="319823.40000000002"/>
  </r>
  <r>
    <s v="2023"/>
    <x v="0"/>
    <x v="0"/>
    <x v="0"/>
    <x v="0"/>
    <s v="2 - Poder Ejecutivo"/>
    <s v="0205 - MINISTERIO DE HACIENDA"/>
    <s v="0003 - ADMINISTRACION GENERAL DE BIENES NACIONALES"/>
    <x v="0"/>
    <x v="0"/>
    <x v="2"/>
    <s v="2.1 - REMUNERACIONES Y CONTRIBUCIONES"/>
    <s v="2.1.4 - GRATIFICACIONES Y BONIFICACIONES"/>
    <s v="N"/>
    <s v="00 - N/A"/>
    <s v="10 - FONDO GENERAL"/>
    <s v="(en blanco)"/>
    <s v="99 - MULTIPROVINCIAL"/>
    <n v="10000000"/>
    <n v="8243640"/>
    <n v="10000000"/>
    <n v="8243640"/>
  </r>
  <r>
    <s v="2023"/>
    <x v="0"/>
    <x v="0"/>
    <x v="0"/>
    <x v="0"/>
    <s v="2 - Poder Ejecutivo"/>
    <s v="0205 - MINISTERIO DE HACIENDA"/>
    <s v="0003 - ADMINISTRACION GENERAL DE BIENES NACIONALES"/>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58658000"/>
    <n v="43396811.210000008"/>
    <n v="58658000"/>
    <n v="43368371.809999995"/>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252285"/>
    <n v="649000"/>
    <n v="252285"/>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0860000"/>
    <n v="7394073.9699999988"/>
    <n v="10860000"/>
    <n v="7394073.9699999988"/>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3668998"/>
    <n v="0"/>
    <n v="387108"/>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219244"/>
    <n v="219244"/>
    <n v="219244"/>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3549200"/>
    <n v="1758862.6199999999"/>
    <n v="3749200"/>
    <n v="1396797.66"/>
  </r>
  <r>
    <s v="2023"/>
    <x v="0"/>
    <x v="0"/>
    <x v="0"/>
    <x v="0"/>
    <s v="2 - Poder Ejecutivo"/>
    <s v="0205 - MINISTERIO DE HACIENDA"/>
    <s v="0003 - ADMINISTRACION GENERAL DE BIENES NACIONALES"/>
    <x v="0"/>
    <x v="0"/>
    <x v="2"/>
    <s v="2.2 - CONTRATACIÓN DE SERVICIOS"/>
    <s v="2.2.2 - PUBLICIDAD, IMPRESIÓN Y ENCUADERNACIÓN"/>
    <s v="N"/>
    <s v="00 - N/A"/>
    <s v="70 - DONACION EXTERNA"/>
    <s v="(en blanco)"/>
    <s v="99 - MULTIPROVINCIAL"/>
    <n v="0"/>
    <n v="152662.5"/>
    <n v="153000"/>
    <n v="0"/>
  </r>
  <r>
    <s v="2023"/>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5000000"/>
    <n v="2198657.5300000003"/>
    <n v="5000000"/>
    <n v="2198657.5300000003"/>
  </r>
  <r>
    <s v="2023"/>
    <x v="0"/>
    <x v="0"/>
    <x v="0"/>
    <x v="0"/>
    <s v="2 - Poder Ejecutivo"/>
    <s v="0205 - MINISTERIO DE HACIENDA"/>
    <s v="0003 - ADMINISTRACION GENERAL DE BIENES NACIONALES"/>
    <x v="0"/>
    <x v="0"/>
    <x v="2"/>
    <s v="2.2 - CONTRATACIÓN DE SERVICIOS"/>
    <s v="2.2.3 - VIÁTICOS"/>
    <s v="N"/>
    <s v="00 - N/A"/>
    <s v="70 - DONACION EXTERNA"/>
    <s v="(en blanco)"/>
    <s v="99 - MULTIPROVINCIAL"/>
    <n v="0"/>
    <n v="162800"/>
    <n v="1166880"/>
    <n v="16280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460000"/>
    <n v="18740"/>
    <n v="255000"/>
    <n v="1874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11340619"/>
    <n v="1995977.5"/>
    <n v="9023533"/>
    <n v="35000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150000"/>
    <n v="4720"/>
    <n v="154500"/>
    <n v="4720"/>
  </r>
  <r>
    <s v="2023"/>
    <x v="0"/>
    <x v="0"/>
    <x v="0"/>
    <x v="0"/>
    <s v="2 - Poder Ejecutivo"/>
    <s v="0205 - MINISTERIO DE HACIENDA"/>
    <s v="0003 - ADMINISTRACION GENERAL DE BIENES NACIONALES"/>
    <x v="0"/>
    <x v="0"/>
    <x v="2"/>
    <s v="2.2 - CONTRATACIÓN DE SERVICIOS"/>
    <s v="2.2.6 - SEGUROS"/>
    <s v="N"/>
    <s v="00 - N/A"/>
    <s v="10 - FONDO GENERAL"/>
    <s v="(en blanco)"/>
    <s v="99 - MULTIPROVINCIAL"/>
    <n v="7260000"/>
    <n v="5006264.080000001"/>
    <n v="7260000"/>
    <n v="5006264.080000001"/>
  </r>
  <r>
    <s v="2023"/>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307952.70999999996"/>
    <n v="3500000"/>
    <n v="307952.70999999996"/>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2450000"/>
    <n v="659664.89000000013"/>
    <n v="2060000"/>
    <n v="441174.67000000004"/>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5535000"/>
    <n v="1469979.68"/>
    <n v="4117500"/>
    <n v="1269979.68"/>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669998"/>
    <n v="75289.960000000006"/>
    <n v="669998"/>
    <n v="75289.960000000006"/>
  </r>
  <r>
    <s v="2023"/>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4865497"/>
    <n v="1458810.02"/>
    <n v="11865497"/>
    <n v="711229.94"/>
  </r>
  <r>
    <s v="2023"/>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0"/>
    <n v="205000"/>
    <n v="205000"/>
    <n v="0"/>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981960"/>
    <n v="887239.92999999993"/>
    <n v="1699960"/>
    <n v="581719.92999999993"/>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3000000"/>
    <n v="286183.03999999998"/>
    <n v="3562184"/>
    <n v="286183.03999999998"/>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00000"/>
    <n v="83660"/>
    <n v="207000"/>
    <n v="1650"/>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733069.26"/>
    <n v="10748070"/>
    <n v="733069.26"/>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2140000"/>
    <n v="1044436.22"/>
    <n v="3145000"/>
    <n v="714921.22"/>
  </r>
  <r>
    <s v="2023"/>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000000"/>
    <n v="533319.34"/>
    <n v="1460000"/>
    <n v="63605"/>
  </r>
  <r>
    <s v="2023"/>
    <x v="0"/>
    <x v="0"/>
    <x v="0"/>
    <x v="0"/>
    <s v="2 - Poder Ejecutivo"/>
    <s v="0205 - MINISTERIO DE HACIENDA"/>
    <s v="0003 - ADMINISTRACION GENERAL DE BIENES NACIONALES"/>
    <x v="0"/>
    <x v="0"/>
    <x v="2"/>
    <s v="2.3 - MATERIALES Y SUMINISTROS"/>
    <s v="2.3.6 - PRODUCTOS DE MINERALES, METÁLICOS Y NO METÁLICOS"/>
    <s v="N"/>
    <s v="00 - N/A"/>
    <s v="10 - FONDO GENERAL"/>
    <s v="(en blanco)"/>
    <s v="99 - MULTIPROVINCIAL"/>
    <n v="0"/>
    <n v="0"/>
    <n v="36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1400000"/>
    <n v="118981.81999999999"/>
    <n v="1400000"/>
    <n v="104338.01999999999"/>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8472.900000000001"/>
    <n v="32495"/>
    <n v="18472.900000000001"/>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6000000"/>
    <n v="15998200"/>
    <n v="16000000"/>
    <n v="100822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168800"/>
    <n v="208047.12"/>
    <n v="1168800"/>
    <n v="203002.62"/>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2003186"/>
    <n v="2346710"/>
    <n v="2003186"/>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2940000"/>
    <n v="1181425.5"/>
    <n v="2024598"/>
    <n v="198946.19999999998"/>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4612550"/>
    <n v="2755093.5100000007"/>
    <n v="8192550"/>
    <n v="1450132.01"/>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3379.52"/>
    <n v="8500"/>
    <n v="3379.52"/>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89899241"/>
    <n v="285075402.51999998"/>
    <n v="290839744.23000002"/>
    <n v="196992617.56"/>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03395264"/>
    <n v="23328274.109999999"/>
    <n v="103263620.81999998"/>
    <n v="23253974.109999999"/>
  </r>
  <r>
    <s v="2023"/>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x v="0"/>
    <x v="0"/>
    <x v="2"/>
    <s v="2.1 - REMUNERACIONES Y CONTRIBUCIONES"/>
    <s v="2.1.4 - GRATIFICACIONES Y BONIFICACIONES"/>
    <s v="N"/>
    <s v="00 - N/A"/>
    <s v="10 - FONDO GENERAL"/>
    <s v="(en blanco)"/>
    <s v="99 - MULTIPROVINCIAL"/>
    <n v="8840000"/>
    <n v="5954436.54"/>
    <n v="7891799.1600000001"/>
    <n v="2.3283064365386963E-10"/>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37974659"/>
    <n v="39089315.580000021"/>
    <n v="40291205.789999992"/>
    <n v="29187995.70000001"/>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2953103"/>
    <n v="12621913.4"/>
    <n v="13091128"/>
    <n v="8655120.6699999981"/>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3297072"/>
    <n v="371175.3"/>
    <n v="2459519.98"/>
    <n v="371175.30000000005"/>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140420"/>
    <n v="530000"/>
    <n v="14042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1196300"/>
    <n v="2152661.9700000002"/>
    <n v="2773961.97"/>
    <n v="2015521.4700000002"/>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920000"/>
    <n v="0"/>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447000"/>
    <n v="863683.01"/>
    <n v="1147683.01"/>
    <n v="761546.91"/>
  </r>
  <r>
    <s v="2023"/>
    <x v="0"/>
    <x v="0"/>
    <x v="0"/>
    <x v="0"/>
    <s v="2 - Poder Ejecutivo"/>
    <s v="0205 - MINISTERIO DE HACIENDA"/>
    <s v="0004 - DIRECCION GENERAL DE CONTRATACIONES PUBLICAS"/>
    <x v="0"/>
    <x v="0"/>
    <x v="2"/>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5467504"/>
    <n v="4644901.92"/>
    <n v="11814583.77"/>
    <n v="2315098.65"/>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1252722.1000000001"/>
    <n v="1795391.1099999999"/>
    <n v="1220722.1000000001"/>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8260000"/>
    <n v="8082374.4500000002"/>
    <n v="10022774.42"/>
    <n v="6533636.1699999999"/>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5589800"/>
    <n v="1509475.32"/>
    <n v="3759332.01"/>
    <n v="767355.23"/>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9658626"/>
    <n v="7533017.4000000013"/>
    <n v="14509729.17"/>
    <n v="3379479.1200000006"/>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2001684.37"/>
    <n v="15966000.960000001"/>
    <n v="800000"/>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4030138"/>
    <n v="9707143.5499999989"/>
    <n v="11178049.539999999"/>
    <n v="5864665.0700000012"/>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1524438.2000000002"/>
    <n v="3738358.89"/>
    <n v="941235.6"/>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856000"/>
    <n v="557183.72"/>
    <n v="967970.00000000012"/>
    <n v="349736.91999999993"/>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156298"/>
    <n v="351191.6"/>
    <n v="369298"/>
    <n v="271282"/>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2349552"/>
    <n v="1090841.73"/>
    <n v="1707056.31"/>
    <n v="209000.35"/>
  </r>
  <r>
    <s v="2023"/>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12791"/>
    <n v="14000"/>
    <n v="0"/>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35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344728"/>
    <n v="99202.77"/>
    <n v="289593"/>
    <n v="99202.77"/>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444075"/>
    <n v="7314815.8099999996"/>
    <n v="8978861"/>
    <n v="5063978.18"/>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6203671"/>
    <n v="3257128.6199999992"/>
    <n v="4675321.4800000004"/>
    <n v="2452896.81"/>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3831.28"/>
    <n v="665000"/>
    <n v="3831.28"/>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46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506250"/>
    <n v="0"/>
    <n v="0"/>
    <n v="0"/>
  </r>
  <r>
    <s v="2023"/>
    <x v="0"/>
    <x v="0"/>
    <x v="0"/>
    <x v="0"/>
    <s v="2 - Poder Ejecutivo"/>
    <s v="0205 - MINISTERIO DE HACIENDA"/>
    <s v="0004 - DIRECCION GENERAL DE CONTRATACIONES PUBLICAS"/>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206415"/>
    <n v="0"/>
    <n v="0"/>
    <n v="0"/>
  </r>
  <r>
    <s v="2023"/>
    <x v="0"/>
    <x v="0"/>
    <x v="0"/>
    <x v="0"/>
    <s v="2 - Poder Ejecutivo"/>
    <s v="0205 - MINISTERIO DE HACIENDA"/>
    <s v="0004 - DIRECCION GENERAL DE CONTRATACIONES PUBLICAS"/>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99438"/>
    <n v="0"/>
    <n v="91312.5"/>
    <n v="0"/>
  </r>
  <r>
    <s v="2023"/>
    <x v="0"/>
    <x v="0"/>
    <x v="0"/>
    <x v="0"/>
    <s v="2 - Poder Ejecutivo"/>
    <s v="0205 - MINISTERIO DE HACIENDA"/>
    <s v="0004 - DIRECCION GENERAL DE CONTRATACIONES PUBLICAS"/>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55261200"/>
    <n v="52891800"/>
    <n v="59031200"/>
    <n v="38947933.329999998"/>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24042000"/>
    <n v="9004008.3300000001"/>
    <n v="24337000"/>
    <n v="7801008.3300000001"/>
  </r>
  <r>
    <s v="2023"/>
    <x v="0"/>
    <x v="0"/>
    <x v="0"/>
    <x v="0"/>
    <s v="2 - Poder Ejecutivo"/>
    <s v="0205 - MINISTERIO DE HACIENDA"/>
    <s v="0005 - DIRECCION GENERAL DE POLITICA Y LEGISLACION TRIBUTARIA"/>
    <x v="0"/>
    <x v="0"/>
    <x v="2"/>
    <s v="2.1 - REMUNERACIONES Y CONTRIBUCIONES"/>
    <s v="2.1.4 - GRATIFICACIONES Y BONIFICACIONES"/>
    <s v="N"/>
    <s v="00 - N/A"/>
    <s v="10 - FONDO GENERAL"/>
    <s v="(en blanco)"/>
    <s v="01 - DISTRITO NACIONAL"/>
    <n v="1500000"/>
    <n v="0"/>
    <n v="1500000"/>
    <n v="0"/>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7390768"/>
    <n v="7848771.9799999995"/>
    <n v="7925768"/>
    <n v="5778561.1300000008"/>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500000"/>
    <n v="85550"/>
    <n v="500000"/>
    <n v="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1500000"/>
    <n v="868046.42"/>
    <n v="1500000"/>
    <n v="868046.42"/>
  </r>
  <r>
    <s v="2023"/>
    <x v="0"/>
    <x v="0"/>
    <x v="0"/>
    <x v="0"/>
    <s v="2 - Poder Ejecutivo"/>
    <s v="0205 - MINISTERIO DE HACIENDA"/>
    <s v="0005 - DIRECCION GENERAL DE POLITICA Y LEGISLACION TRIBUTARIA"/>
    <x v="0"/>
    <x v="0"/>
    <x v="2"/>
    <s v="2.2 - CONTRATACIÓN DE SERVICIOS"/>
    <s v="2.2.4 - TRANSPORTE Y ALMACENAJE"/>
    <s v="N"/>
    <s v="00 - N/A"/>
    <s v="10 - FONDO GENERAL"/>
    <s v="(en blanco)"/>
    <s v="01 - DISTRITO NACIONAL"/>
    <n v="500000"/>
    <n v="221960.83000000002"/>
    <n v="500000"/>
    <n v="221960.83000000002"/>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4000000"/>
    <n v="1060304"/>
    <n v="2300000"/>
    <n v="1060304"/>
  </r>
  <r>
    <s v="2023"/>
    <x v="0"/>
    <x v="0"/>
    <x v="0"/>
    <x v="0"/>
    <s v="2 - Poder Ejecutivo"/>
    <s v="0205 - MINISTERIO DE HACIENDA"/>
    <s v="0005 - DIRECCION GENERAL DE POLITICA Y LEGISLACION TRIBUTARIA"/>
    <x v="0"/>
    <x v="0"/>
    <x v="2"/>
    <s v="2.2 - CONTRATACIÓN DE SERVICIOS"/>
    <s v="2.2.6 - SEGUROS"/>
    <s v="N"/>
    <s v="00 - N/A"/>
    <s v="10 - FONDO GENERAL"/>
    <s v="(en blanco)"/>
    <s v="01 - DISTRITO NACIONAL"/>
    <n v="2800000"/>
    <n v="1311812.8400000001"/>
    <n v="2800000"/>
    <n v="577371.40999999992"/>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8700000"/>
    <n v="205000"/>
    <n v="3176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500000"/>
    <n v="0"/>
    <n v="5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2250000"/>
    <n v="1246148.49"/>
    <n v="2250000"/>
    <n v="820454.49"/>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250000"/>
    <n v="13275"/>
    <n v="950000"/>
    <n v="13275"/>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1500000"/>
    <n v="392615.5"/>
    <n v="1500000"/>
    <n v="345858"/>
  </r>
  <r>
    <s v="2023"/>
    <x v="0"/>
    <x v="0"/>
    <x v="0"/>
    <x v="0"/>
    <s v="2 - Poder Ejecutivo"/>
    <s v="0205 - MINISTERIO DE HACIENDA"/>
    <s v="0005 - DIRECCION GENERAL DE POLITICA Y LEGISLACION TRIBUTARIA"/>
    <x v="0"/>
    <x v="0"/>
    <x v="2"/>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x v="0"/>
    <x v="0"/>
    <x v="2"/>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3000404"/>
    <n v="2145000"/>
    <n v="3000404"/>
    <n v="151010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3550000"/>
    <n v="630545.93000000005"/>
    <n v="1950000"/>
    <n v="623937.92999999993"/>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43993719"/>
    <n v="132208331.45"/>
    <n v="148026710.28999999"/>
    <n v="94285464.120000005"/>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56572000"/>
    <n v="15599739.57"/>
    <n v="49805008.590000004"/>
    <n v="11294966.35"/>
  </r>
  <r>
    <s v="2023"/>
    <x v="0"/>
    <x v="0"/>
    <x v="0"/>
    <x v="0"/>
    <s v="2 - Poder Ejecutivo"/>
    <s v="0205 - MINISTERIO DE HACIENDA"/>
    <s v="0006 - CENTRO DE CAPACITACIÓN EN POLITICA Y GESTION FISCAL"/>
    <x v="0"/>
    <x v="0"/>
    <x v="2"/>
    <s v="2.1 - REMUNERACIONES Y CONTRIBUCIONES"/>
    <s v="2.1.4 - GRATIFICACIONES Y BONIFICACIONES"/>
    <s v="N"/>
    <s v="00 - N/A"/>
    <s v="10 - FONDO GENERAL"/>
    <s v="(en blanco)"/>
    <s v="01 - DISTRITO NACIONAL"/>
    <n v="4200000"/>
    <n v="3660000"/>
    <n v="4200000"/>
    <n v="3640000"/>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15771012"/>
    <n v="17086916.490000002"/>
    <n v="18505012.120000001"/>
    <n v="13329570.34"/>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221118"/>
    <n v="5252606.5200000014"/>
    <n v="7107528"/>
    <n v="5252606.5200000014"/>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150000"/>
    <n v="0"/>
  </r>
  <r>
    <s v="2023"/>
    <x v="0"/>
    <x v="0"/>
    <x v="0"/>
    <x v="0"/>
    <s v="2 - Poder Ejecutivo"/>
    <s v="0205 - MINISTERIO DE HACIENDA"/>
    <s v="0006 - CENTRO DE CAPACITACIÓN EN POLITICA Y GESTION FISCAL"/>
    <x v="0"/>
    <x v="0"/>
    <x v="2"/>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4746591"/>
    <n v="0"/>
    <n v="2479253"/>
    <n v="0"/>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774263"/>
    <n v="411599.49"/>
    <n v="719263"/>
    <n v="411599.49"/>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2693100"/>
    <n v="593831.78"/>
    <n v="3384028"/>
    <n v="507613.14999999991"/>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2462500"/>
    <n v="367647.42000000004"/>
    <n v="1268500"/>
    <n v="257516.79999999999"/>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953588"/>
    <n v="276710"/>
    <n v="953588"/>
    <n v="234212.3"/>
  </r>
  <r>
    <s v="2023"/>
    <x v="0"/>
    <x v="0"/>
    <x v="0"/>
    <x v="0"/>
    <s v="2 - Poder Ejecutivo"/>
    <s v="0205 - MINISTERIO DE HACIENDA"/>
    <s v="0006 - CENTRO DE CAPACITACIÓN EN POLITICA Y GESTION FISCAL"/>
    <x v="0"/>
    <x v="0"/>
    <x v="2"/>
    <s v="2.2 - CONTRATACIÓN DE SERVICIOS"/>
    <s v="2.2.9 - OTRAS CONTRATACIONES DE SERVICIOS"/>
    <s v="N"/>
    <s v="00 - N/A"/>
    <s v="20 - FONDOS CON DESTINO ESPECÍFICO"/>
    <s v="(en blanco)"/>
    <s v="01 - DISTRITO NACIONAL"/>
    <n v="1200000"/>
    <n v="703870"/>
    <n v="1200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708000"/>
    <n v="0"/>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336700"/>
    <n v="167379.46"/>
    <n v="902597.04"/>
    <n v="167379.46"/>
  </r>
  <r>
    <s v="2023"/>
    <x v="0"/>
    <x v="0"/>
    <x v="0"/>
    <x v="0"/>
    <s v="2 - Poder Ejecutivo"/>
    <s v="0205 - MINISTERIO DE HACIENDA"/>
    <s v="0006 - CENTRO DE CAPACITACIÓN EN POLITICA Y GESTION FISCAL"/>
    <x v="0"/>
    <x v="0"/>
    <x v="2"/>
    <s v="2.3 - MATERIALES Y SUMINISTROS"/>
    <s v="2.3.1 - ALIMENTOS Y PRODUCTOS AGROFORESTALES"/>
    <s v="N"/>
    <s v="00 - N/A"/>
    <s v="20 - FONDOS CON DESTINO ESPECÍFICO"/>
    <s v="(en blanco)"/>
    <s v="01 - DISTRITO NACIONAL"/>
    <n v="358500"/>
    <n v="304100"/>
    <n v="566500"/>
    <n v="26378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778121"/>
    <n v="0"/>
    <n v="1672004.25"/>
    <n v="0"/>
  </r>
  <r>
    <s v="2023"/>
    <x v="0"/>
    <x v="0"/>
    <x v="0"/>
    <x v="0"/>
    <s v="2 - Poder Ejecutivo"/>
    <s v="0205 - MINISTERIO DE HACIENDA"/>
    <s v="0006 - CENTRO DE CAPACITACIÓN EN POLITICA Y GESTION FISCAL"/>
    <x v="0"/>
    <x v="0"/>
    <x v="2"/>
    <s v="2.3 - MATERIALES Y SUMINISTROS"/>
    <s v="2.3.2 - TEXTILES Y VESTUARIOS"/>
    <s v="N"/>
    <s v="00 - N/A"/>
    <s v="20 - FONDOS CON DESTINO ESPECÍFICO"/>
    <s v="(en blanco)"/>
    <s v="01 - DISTRITO NACIONAL"/>
    <n v="0"/>
    <n v="254880"/>
    <n v="256880"/>
    <n v="0"/>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479601"/>
    <n v="919097.10000000009"/>
    <n v="1529601"/>
    <n v="540156.80000000005"/>
  </r>
  <r>
    <s v="2023"/>
    <x v="0"/>
    <x v="0"/>
    <x v="0"/>
    <x v="0"/>
    <s v="2 - Poder Ejecutivo"/>
    <s v="0205 - MINISTERIO DE HACIENDA"/>
    <s v="0006 - CENTRO DE CAPACITACIÓN EN POLITICA Y GESTION FISCAL"/>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x v="0"/>
    <x v="0"/>
    <x v="2"/>
    <s v="2.3 - MATERIALES Y SUMINISTROS"/>
    <s v="2.3.5 - CUERO, CAUCHO Y PLÁSTICO"/>
    <s v="N"/>
    <s v="00 - N/A"/>
    <s v="10 - FONDO GENERAL"/>
    <s v="(en blanco)"/>
    <s v="01 - DISTRITO NACIONAL"/>
    <n v="68000"/>
    <n v="35848.400000000001"/>
    <n v="68000"/>
    <n v="35848.400000000001"/>
  </r>
  <r>
    <s v="2023"/>
    <x v="0"/>
    <x v="0"/>
    <x v="0"/>
    <x v="0"/>
    <s v="2 - Poder Ejecutivo"/>
    <s v="0205 - MINISTERIO DE HACIENDA"/>
    <s v="0006 - CENTRO DE CAPACITACIÓN EN POLITICA Y GESTION FISCAL"/>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276176"/>
    <n v="0"/>
    <n v="276176"/>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0"/>
    <n v="75511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432068"/>
    <n v="2748949.9"/>
    <n v="3204085.19"/>
    <n v="210465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0"/>
    <n v="224342"/>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530447"/>
    <n v="862336.72"/>
    <n v="3783649.52"/>
    <n v="858474.29000000015"/>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11159971"/>
    <n v="212549.62"/>
    <n v="3413389"/>
    <n v="110597.62"/>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498314"/>
    <n v="0"/>
  </r>
  <r>
    <s v="2023"/>
    <x v="0"/>
    <x v="0"/>
    <x v="0"/>
    <x v="0"/>
    <s v="2 - Poder Ejecutivo"/>
    <s v="0205 - MINISTERIO DE HACIENDA"/>
    <s v="0007 - PROGRAMA DE ADMINISTRACION FINANCIERA INTEGRADA"/>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x v="0"/>
    <x v="0"/>
    <x v="2"/>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x v="0"/>
    <x v="0"/>
    <x v="2"/>
    <s v="2.1 - REMUNERACIONES Y CONTRIBUCIONES"/>
    <s v="2.1.1 - REMUNERACIONES"/>
    <s v="N"/>
    <s v="00 - N/A"/>
    <s v="10 - FONDO GENERAL"/>
    <s v="(en blanco)"/>
    <s v="01 - DISTRITO NACIONAL"/>
    <n v="216909483"/>
    <n v="197592818.28999999"/>
    <n v="220452276.75"/>
    <n v="143978795.92000002"/>
  </r>
  <r>
    <s v="2023"/>
    <x v="0"/>
    <x v="0"/>
    <x v="0"/>
    <x v="0"/>
    <s v="2 - Poder Ejecutivo"/>
    <s v="0205 - MINISTERIO DE HACIENDA"/>
    <s v="0008 - TESORERIA NACIONAL"/>
    <x v="0"/>
    <x v="0"/>
    <x v="2"/>
    <s v="2.1 - REMUNERACIONES Y CONTRIBUCIONES"/>
    <s v="2.1.1 - REMUNERACIONES"/>
    <s v="N"/>
    <s v="00 - N/A"/>
    <s v="70 - DONACION EXTERNA"/>
    <s v="(en blanco)"/>
    <s v="01 - DISTRITO NACIONAL"/>
    <n v="0"/>
    <n v="4203500"/>
    <n v="6657344.0700000003"/>
    <n v="3333500"/>
  </r>
  <r>
    <s v="2023"/>
    <x v="0"/>
    <x v="0"/>
    <x v="0"/>
    <x v="0"/>
    <s v="2 - Poder Ejecutivo"/>
    <s v="0205 - MINISTERIO DE HACIENDA"/>
    <s v="0008 - TESORERIA NACIONAL"/>
    <x v="0"/>
    <x v="0"/>
    <x v="2"/>
    <s v="2.1 - REMUNERACIONES Y CONTRIBUCIONES"/>
    <s v="2.1.2 - SOBRESUELDOS"/>
    <s v="N"/>
    <s v="00 - N/A"/>
    <s v="10 - FONDO GENERAL"/>
    <s v="(en blanco)"/>
    <s v="01 - DISTRITO NACIONAL"/>
    <n v="87666215"/>
    <n v="21109837.779999997"/>
    <n v="83397436.730000004"/>
    <n v="18981487.780000001"/>
  </r>
  <r>
    <s v="2023"/>
    <x v="0"/>
    <x v="0"/>
    <x v="0"/>
    <x v="0"/>
    <s v="2 - Poder Ejecutivo"/>
    <s v="0205 - MINISTERIO DE HACIENDA"/>
    <s v="0008 - TESORERIA NACIONAL"/>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x v="0"/>
    <x v="0"/>
    <x v="2"/>
    <s v="2.1 - REMUNERACIONES Y CONTRIBUCIONES"/>
    <s v="2.1.4 - GRATIFICACIONES Y BONIFICACIONES"/>
    <s v="N"/>
    <s v="00 - N/A"/>
    <s v="10 - FONDO GENERAL"/>
    <s v="(en blanco)"/>
    <s v="01 - DISTRITO NACIONAL"/>
    <n v="6000000"/>
    <n v="5458100"/>
    <n v="6000000"/>
    <n v="5458100"/>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28883959"/>
    <n v="29406858.409999996"/>
    <n v="29609943.52"/>
    <n v="21344048.379999995"/>
  </r>
  <r>
    <s v="2023"/>
    <x v="0"/>
    <x v="0"/>
    <x v="0"/>
    <x v="0"/>
    <s v="2 - Poder Ejecutivo"/>
    <s v="0205 - MINISTERIO DE HACIENDA"/>
    <s v="0008 - TESORERIA NACIONAL"/>
    <x v="0"/>
    <x v="0"/>
    <x v="2"/>
    <s v="2.2 - CONTRATACIÓN DE SERVICIOS"/>
    <s v="2.2.1 - SERVICIOS BÁSICOS"/>
    <s v="N"/>
    <s v="00 - N/A"/>
    <s v="10 - FONDO GENERAL"/>
    <s v="(en blanco)"/>
    <s v="01 - DISTRITO NACIONAL"/>
    <n v="14542072"/>
    <n v="10898561.640000001"/>
    <n v="14542072"/>
    <n v="7988051.2300000014"/>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1440000"/>
    <n v="82500"/>
    <n v="5489400"/>
    <n v="82500"/>
  </r>
  <r>
    <s v="2023"/>
    <x v="0"/>
    <x v="0"/>
    <x v="0"/>
    <x v="0"/>
    <s v="2 - Poder Ejecutivo"/>
    <s v="0205 - MINISTERIO DE HACIENDA"/>
    <s v="0008 - TESORERIA NACIONAL"/>
    <x v="0"/>
    <x v="0"/>
    <x v="2"/>
    <s v="2.2 - CONTRATACIÓN DE SERVICIOS"/>
    <s v="2.2.3 - VIÁTICOS"/>
    <s v="N"/>
    <s v="00 - N/A"/>
    <s v="10 - FONDO GENERAL"/>
    <s v="(en blanco)"/>
    <s v="01 - DISTRITO NACIONAL"/>
    <n v="1640000"/>
    <n v="158175"/>
    <n v="219088"/>
    <n v="158175"/>
  </r>
  <r>
    <s v="2023"/>
    <x v="0"/>
    <x v="0"/>
    <x v="0"/>
    <x v="0"/>
    <s v="2 - Poder Ejecutivo"/>
    <s v="0205 - MINISTERIO DE HACIENDA"/>
    <s v="0008 - TESORERIA NACIONAL"/>
    <x v="0"/>
    <x v="0"/>
    <x v="2"/>
    <s v="2.2 - CONTRATACIÓN DE SERVICIOS"/>
    <s v="2.2.4 - TRANSPORTE Y ALMACENAJE"/>
    <s v="N"/>
    <s v="00 - N/A"/>
    <s v="10 - FONDO GENERAL"/>
    <s v="(en blanco)"/>
    <s v="01 - DISTRITO NACIONAL"/>
    <n v="2000000"/>
    <n v="1024614.72"/>
    <n v="1055000"/>
    <n v="563979.15999999992"/>
  </r>
  <r>
    <s v="2023"/>
    <x v="0"/>
    <x v="0"/>
    <x v="0"/>
    <x v="0"/>
    <s v="2 - Poder Ejecutivo"/>
    <s v="0205 - MINISTERIO DE HACIENDA"/>
    <s v="0008 - TESORERIA NACIONAL"/>
    <x v="0"/>
    <x v="0"/>
    <x v="2"/>
    <s v="2.2 - CONTRATACIÓN DE SERVICIOS"/>
    <s v="2.2.5 - ALQUILERES Y RENTAS"/>
    <s v="N"/>
    <s v="00 - N/A"/>
    <s v="10 - FONDO GENERAL"/>
    <s v="(en blanco)"/>
    <s v="01 - DISTRITO NACIONAL"/>
    <n v="7017160"/>
    <n v="3384135.41"/>
    <n v="4517160"/>
    <n v="2214524.41"/>
  </r>
  <r>
    <s v="2023"/>
    <x v="0"/>
    <x v="0"/>
    <x v="0"/>
    <x v="0"/>
    <s v="2 - Poder Ejecutivo"/>
    <s v="0205 - MINISTERIO DE HACIENDA"/>
    <s v="0008 - TESORERIA NACIONAL"/>
    <x v="0"/>
    <x v="0"/>
    <x v="2"/>
    <s v="2.2 - CONTRATACIÓN DE SERVICIOS"/>
    <s v="2.2.5 - ALQUILERES Y RENTAS"/>
    <s v="N"/>
    <s v="00 - N/A"/>
    <s v="70 - DONACION EXTERNA"/>
    <s v="(en blanco)"/>
    <s v="01 - DISTRITO NACIONAL"/>
    <n v="0"/>
    <n v="3969010.45"/>
    <n v="4219510.45"/>
    <n v="3969010.45"/>
  </r>
  <r>
    <s v="2023"/>
    <x v="0"/>
    <x v="0"/>
    <x v="0"/>
    <x v="0"/>
    <s v="2 - Poder Ejecutivo"/>
    <s v="0205 - MINISTERIO DE HACIENDA"/>
    <s v="0008 - TESORERIA NACIONAL"/>
    <x v="0"/>
    <x v="0"/>
    <x v="2"/>
    <s v="2.2 - CONTRATACIÓN DE SERVICIOS"/>
    <s v="2.2.6 - SEGUROS"/>
    <s v="N"/>
    <s v="00 - N/A"/>
    <s v="10 - FONDO GENERAL"/>
    <s v="(en blanco)"/>
    <s v="01 - DISTRITO NACIONAL"/>
    <n v="12481478"/>
    <n v="13071266.380000001"/>
    <n v="14431478"/>
    <n v="11740617.140000001"/>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9470000"/>
    <n v="8730376.7199999988"/>
    <n v="9685000"/>
    <n v="4771532.6100000003"/>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6258368"/>
    <n v="7275284.5399999991"/>
    <n v="8028368"/>
    <n v="5913936.7399999993"/>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4452482.28"/>
    <n v="5909216.0700000003"/>
    <n v="774826.4"/>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3740000"/>
    <n v="16858039.099999998"/>
    <n v="17070000"/>
    <n v="9611759.6700000018"/>
  </r>
  <r>
    <s v="2023"/>
    <x v="0"/>
    <x v="0"/>
    <x v="0"/>
    <x v="0"/>
    <s v="2 - Poder Ejecutivo"/>
    <s v="0205 - MINISTERIO DE HACIENDA"/>
    <s v="0008 - TESORERIA NACIONAL"/>
    <x v="0"/>
    <x v="0"/>
    <x v="2"/>
    <s v="2.2 - CONTRATACIÓN DE SERVICIOS"/>
    <s v="2.2.9 - OTRAS CONTRATACIONES DE SERVICIOS"/>
    <s v="N"/>
    <s v="00 - N/A"/>
    <s v="70 - DONACION EXTERNA"/>
    <s v="(en blanco)"/>
    <s v="01 - DISTRITO NACIONAL"/>
    <n v="0"/>
    <n v="2601569.6"/>
    <n v="2700000"/>
    <n v="0"/>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1624000"/>
    <n v="1063586.3500000001"/>
    <n v="1597874"/>
    <n v="687319.41"/>
  </r>
  <r>
    <s v="2023"/>
    <x v="0"/>
    <x v="0"/>
    <x v="0"/>
    <x v="0"/>
    <s v="2 - Poder Ejecutivo"/>
    <s v="0205 - MINISTERIO DE HACIENDA"/>
    <s v="0008 - TESORERIA NACIONAL"/>
    <x v="0"/>
    <x v="0"/>
    <x v="2"/>
    <s v="2.3 - MATERIALES Y SUMINISTROS"/>
    <s v="2.3.2 - TEXTILES Y VESTUARIOS"/>
    <s v="N"/>
    <s v="00 - N/A"/>
    <s v="10 - FONDO GENERAL"/>
    <s v="(en blanco)"/>
    <s v="01 - DISTRITO NACIONAL"/>
    <n v="930000"/>
    <n v="326945.96999999997"/>
    <n v="405000"/>
    <n v="326945.97000000003"/>
  </r>
  <r>
    <s v="2023"/>
    <x v="0"/>
    <x v="0"/>
    <x v="0"/>
    <x v="0"/>
    <s v="2 - Poder Ejecutivo"/>
    <s v="0205 - MINISTERIO DE HACIENDA"/>
    <s v="0008 - TESORERIA NACIONAL"/>
    <x v="0"/>
    <x v="0"/>
    <x v="2"/>
    <s v="2.3 - MATERIALES Y SUMINISTROS"/>
    <s v="2.3.3 - PAPEL, CARTÓN E IMPRESOS"/>
    <s v="N"/>
    <s v="00 - N/A"/>
    <s v="10 - FONDO GENERAL"/>
    <s v="(en blanco)"/>
    <s v="01 - DISTRITO NACIONAL"/>
    <n v="48993000"/>
    <n v="28209601.689999998"/>
    <n v="50993000"/>
    <n v="24670201.690000001"/>
  </r>
  <r>
    <s v="2023"/>
    <x v="0"/>
    <x v="0"/>
    <x v="0"/>
    <x v="0"/>
    <s v="2 - Poder Ejecutivo"/>
    <s v="0205 - MINISTERIO DE HACIENDA"/>
    <s v="0008 - TESORERIA NACIONAL"/>
    <x v="0"/>
    <x v="0"/>
    <x v="2"/>
    <s v="2.3 - MATERIALES Y SUMINISTROS"/>
    <s v="2.3.4 - PRODUCTOS FARMACÉUTICOS"/>
    <s v="N"/>
    <s v="00 - N/A"/>
    <s v="10 - FONDO GENERAL"/>
    <s v="(en blanco)"/>
    <s v="01 - DISTRITO NACIONAL"/>
    <n v="100000"/>
    <n v="42209"/>
    <n v="250000"/>
    <n v="40698.6"/>
  </r>
  <r>
    <s v="2023"/>
    <x v="0"/>
    <x v="0"/>
    <x v="0"/>
    <x v="0"/>
    <s v="2 - Poder Ejecutivo"/>
    <s v="0205 - MINISTERIO DE HACIENDA"/>
    <s v="0008 - TESORERIA NACIONAL"/>
    <x v="0"/>
    <x v="0"/>
    <x v="2"/>
    <s v="2.3 - MATERIALES Y SUMINISTROS"/>
    <s v="2.3.5 - CUERO, CAUCHO Y PLÁSTICO"/>
    <s v="N"/>
    <s v="00 - N/A"/>
    <s v="10 - FONDO GENERAL"/>
    <s v="(en blanco)"/>
    <s v="01 - DISTRITO NACIONAL"/>
    <n v="406000"/>
    <n v="685803.2"/>
    <n v="866000"/>
    <n v="685803.2"/>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579000"/>
    <n v="173757.61000000002"/>
    <n v="539000"/>
    <n v="158467.57"/>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6521960"/>
    <n v="7484641.8199999994"/>
    <n v="7542426"/>
    <n v="3942188.81"/>
  </r>
  <r>
    <s v="2023"/>
    <x v="0"/>
    <x v="0"/>
    <x v="0"/>
    <x v="0"/>
    <s v="2 - Poder Ejecutivo"/>
    <s v="0205 - MINISTERIO DE HACIENDA"/>
    <s v="0008 - TESORERIA NACIONAL"/>
    <x v="0"/>
    <x v="0"/>
    <x v="2"/>
    <s v="2.3 - MATERIALES Y SUMINISTROS"/>
    <s v="2.3.9 - PRODUCTOS Y ÚTILES VARIOS"/>
    <s v="N"/>
    <s v="00 - N/A"/>
    <s v="10 - FONDO GENERAL"/>
    <s v="(en blanco)"/>
    <s v="01 - DISTRITO NACIONAL"/>
    <n v="9232000"/>
    <n v="6501448.79"/>
    <n v="7493447"/>
    <n v="6133250.3100000005"/>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282611564"/>
    <n v="214759067.07999998"/>
    <n v="352989892"/>
    <n v="214759067.08000001"/>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102867322"/>
    <n v="28096706.329999998"/>
    <n v="69720093"/>
    <n v="28096706.329999998"/>
  </r>
  <r>
    <s v="2023"/>
    <x v="0"/>
    <x v="0"/>
    <x v="0"/>
    <x v="0"/>
    <s v="2 - Poder Ejecutivo"/>
    <s v="0205 - MINISTERIO DE HACIENDA"/>
    <s v="0009 - DIRECCIÓN GENERAL DE CONTABILIDAD GUBERNAMENTAL"/>
    <x v="0"/>
    <x v="0"/>
    <x v="2"/>
    <s v="2.1 - REMUNERACIONES Y CONTRIBUCIONES"/>
    <s v="2.1.4 - GRATIFICACIONES Y BONIFICACIONES"/>
    <s v="N"/>
    <s v="00 - N/A"/>
    <s v="10 - FONDO GENERAL"/>
    <s v="(en blanco)"/>
    <s v="01 - DISTRITO NACIONAL"/>
    <n v="6000006"/>
    <n v="4856200"/>
    <n v="6000006"/>
    <n v="4856200"/>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38897556"/>
    <n v="31633850.77"/>
    <n v="43108800"/>
    <n v="31633850.770000007"/>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8375235"/>
    <n v="5765102.0300000003"/>
    <n v="8375235"/>
    <n v="5765102.0300000012"/>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2629355"/>
    <n v="751558.97"/>
    <n v="2129355"/>
    <n v="659205.59"/>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600071.31999999995"/>
    <n v="2335865.7699999996"/>
    <n v="600071.31999999995"/>
  </r>
  <r>
    <s v="2023"/>
    <x v="0"/>
    <x v="0"/>
    <x v="0"/>
    <x v="0"/>
    <s v="2 - Poder Ejecutivo"/>
    <s v="0205 - MINISTERIO DE HACIENDA"/>
    <s v="0009 - DIRECCIÓN GENERAL DE CONTABILIDAD GUBERNAMENTAL"/>
    <x v="0"/>
    <x v="0"/>
    <x v="2"/>
    <s v="2.2 - CONTRATACIÓN DE SERVICIOS"/>
    <s v="2.2.3 - VIÁTICOS"/>
    <s v="N"/>
    <s v="00 - N/A"/>
    <s v="10 - FONDO GENERAL"/>
    <s v="(en blanco)"/>
    <s v="01 - DISTRITO NACIONAL"/>
    <n v="1602800"/>
    <n v="613500"/>
    <n v="1602800"/>
    <n v="61350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30000"/>
    <n v="11703.09"/>
    <n v="30000"/>
    <n v="11703.09"/>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4630750"/>
    <n v="1698454.38"/>
    <n v="4630750"/>
    <n v="1284738.3800000001"/>
  </r>
  <r>
    <s v="2023"/>
    <x v="0"/>
    <x v="0"/>
    <x v="0"/>
    <x v="0"/>
    <s v="2 - Poder Ejecutivo"/>
    <s v="0205 - MINISTERIO DE HACIENDA"/>
    <s v="0009 - DIRECCIÓN GENERAL DE CONTABILIDAD GUBERNAMENTAL"/>
    <x v="0"/>
    <x v="0"/>
    <x v="2"/>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300000"/>
    <n v="3147357.74"/>
    <n v="3300000"/>
    <n v="3147357.7400000007"/>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3954750"/>
    <n v="3882688.15"/>
    <n v="4854750"/>
    <n v="2461486.5199999996"/>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6668500"/>
    <n v="2104758.83"/>
    <n v="6262500"/>
    <n v="721853.12999999989"/>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1757236"/>
    <n v="6055843"/>
    <n v="605000"/>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8573500"/>
    <n v="7442987.9499999993"/>
    <n v="9073500"/>
    <n v="5881585.7999999998"/>
  </r>
  <r>
    <s v="2023"/>
    <x v="0"/>
    <x v="0"/>
    <x v="0"/>
    <x v="0"/>
    <s v="2 - Poder Ejecutivo"/>
    <s v="0205 - MINISTERIO DE HACIENDA"/>
    <s v="0009 - DIRECCIÓN GENERAL DE CONTABILIDAD GUBERNAMENTAL"/>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1109950"/>
    <n v="708872.16"/>
    <n v="1109950"/>
    <n v="627027.56000000006"/>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307550"/>
    <n v="469649.20999999996"/>
    <n v="1054624"/>
    <n v="459029.20999999996"/>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3255779"/>
    <n v="740823.46"/>
    <n v="2043779"/>
    <n v="679581.46"/>
  </r>
  <r>
    <s v="2023"/>
    <x v="0"/>
    <x v="0"/>
    <x v="0"/>
    <x v="0"/>
    <s v="2 - Poder Ejecutivo"/>
    <s v="0205 - MINISTERIO DE HACIENDA"/>
    <s v="0009 - DIRECCIÓN GENERAL DE CONTABILIDAD GUBERNAMENTAL"/>
    <x v="0"/>
    <x v="0"/>
    <x v="2"/>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x v="0"/>
    <x v="0"/>
    <x v="2"/>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486400"/>
    <n v="260024.13"/>
    <n v="496083"/>
    <n v="260024.13"/>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279050"/>
    <n v="49506.359999999993"/>
    <n v="285375"/>
    <n v="49506.349999999991"/>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588996"/>
    <n v="1837712.9300000002"/>
    <n v="5093746"/>
    <n v="1783892.93"/>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5781763"/>
    <n v="3876002.6400000006"/>
    <n v="5531931"/>
    <n v="3532335.43"/>
  </r>
  <r>
    <s v="2023"/>
    <x v="0"/>
    <x v="0"/>
    <x v="0"/>
    <x v="0"/>
    <s v="2 - Poder Ejecutivo"/>
    <s v="0205 - MINISTERIO DE HACIENDA"/>
    <s v="0009 - DIRECCIÓN GENERAL DE CONTABILIDAD GUBERNAMENTAL"/>
    <x v="0"/>
    <x v="0"/>
    <x v="2"/>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359164802"/>
    <n v="325968101.47000009"/>
    <n v="355154802"/>
    <n v="231507520.68999997"/>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42818967"/>
    <n v="44250440.629999995"/>
    <n v="143528967"/>
    <n v="38925130.629999995"/>
  </r>
  <r>
    <s v="2023"/>
    <x v="0"/>
    <x v="0"/>
    <x v="0"/>
    <x v="0"/>
    <s v="2 - Poder Ejecutivo"/>
    <s v="0205 - MINISTERIO DE HACIENDA"/>
    <s v="0010 - DIRECCION GENERAL  DE PRESUPUESTO"/>
    <x v="0"/>
    <x v="0"/>
    <x v="2"/>
    <s v="2.1 - REMUNERACIONES Y CONTRIBUCIONES"/>
    <s v="2.1.4 - GRATIFICACIONES Y BONIFICACIONES"/>
    <s v="N"/>
    <s v="00 - N/A"/>
    <s v="10 - FONDO GENERAL"/>
    <s v="(en blanco)"/>
    <s v="01 - DISTRITO NACIONAL"/>
    <n v="4931173"/>
    <n v="5414150"/>
    <n v="5431173"/>
    <n v="5194150"/>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48085058"/>
    <n v="49700508.289999999"/>
    <n v="50885058"/>
    <n v="34285956.68"/>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12167768"/>
    <n v="12167768"/>
    <n v="12167768"/>
    <n v="7095928.4299999997"/>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300000"/>
    <n v="22459"/>
    <n v="301000"/>
    <n v="10959"/>
  </r>
  <r>
    <s v="2023"/>
    <x v="0"/>
    <x v="0"/>
    <x v="0"/>
    <x v="0"/>
    <s v="2 - Poder Ejecutivo"/>
    <s v="0205 - MINISTERIO DE HACIENDA"/>
    <s v="0010 - DIRECCION GENERAL  DE PRESUPUESTO"/>
    <x v="0"/>
    <x v="0"/>
    <x v="2"/>
    <s v="2.2 - CONTRATACIÓN DE SERVICIOS"/>
    <s v="2.2.3 - VIÁTICOS"/>
    <s v="N"/>
    <s v="00 - N/A"/>
    <s v="10 - FONDO GENERAL"/>
    <s v="(en blanco)"/>
    <s v="01 - DISTRITO NACIONAL"/>
    <n v="500000"/>
    <n v="673052.5"/>
    <n v="950000"/>
    <n v="673052.5"/>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60000"/>
    <n v="4020"/>
    <n v="60000"/>
    <n v="402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2562575"/>
    <n v="687015.29999999993"/>
    <n v="1212575"/>
    <n v="594532.79999999993"/>
  </r>
  <r>
    <s v="2023"/>
    <x v="0"/>
    <x v="0"/>
    <x v="0"/>
    <x v="0"/>
    <s v="2 - Poder Ejecutivo"/>
    <s v="0205 - MINISTERIO DE HACIENDA"/>
    <s v="0010 - DIRECCION GENERAL  DE PRESUPUESTO"/>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x v="0"/>
    <x v="0"/>
    <x v="2"/>
    <s v="2.2 - CONTRATACIÓN DE SERVICIOS"/>
    <s v="2.2.6 - SEGUROS"/>
    <s v="N"/>
    <s v="00 - N/A"/>
    <s v="10 - FONDO GENERAL"/>
    <s v="(en blanco)"/>
    <s v="01 - DISTRITO NACIONAL"/>
    <n v="15500000"/>
    <n v="7708655.9599999981"/>
    <n v="15500000"/>
    <n v="7708655.9599999981"/>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620000"/>
    <n v="3199075.5900000003"/>
    <n v="4364500"/>
    <n v="1051756.19"/>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865000"/>
    <n v="823287.29"/>
    <n v="3078000"/>
    <n v="697334.29"/>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617900"/>
    <n v="18000000"/>
    <n v="61200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6100000"/>
    <n v="12551965.4"/>
    <n v="19135000"/>
    <n v="9623001"/>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700000"/>
    <n v="888977.49"/>
    <n v="1044000"/>
    <n v="821477.49000000011"/>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870810"/>
    <n v="1176383.76"/>
    <n v="1780810"/>
    <n v="1176383.76"/>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1082500"/>
    <n v="1217490.0300000003"/>
    <n v="1498000"/>
    <n v="1113722.27"/>
  </r>
  <r>
    <s v="2023"/>
    <x v="0"/>
    <x v="0"/>
    <x v="0"/>
    <x v="0"/>
    <s v="2 - Poder Ejecutivo"/>
    <s v="0205 - MINISTERIO DE HACIENDA"/>
    <s v="0010 - DIRECCION GENERAL  DE PRESUPUESTO"/>
    <x v="0"/>
    <x v="0"/>
    <x v="2"/>
    <s v="2.3 - MATERIALES Y SUMINISTROS"/>
    <s v="2.3.4 - PRODUCTOS FARMACÉUTICOS"/>
    <s v="N"/>
    <s v="00 - N/A"/>
    <s v="10 - FONDO GENERAL"/>
    <s v="(en blanco)"/>
    <s v="01 - DISTRITO NACIONAL"/>
    <n v="100000"/>
    <n v="165088.66999999998"/>
    <n v="205000"/>
    <n v="77561.119999999995"/>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751327"/>
    <n v="398945"/>
    <n v="475327"/>
    <n v="8058"/>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89640"/>
    <n v="23052.52"/>
    <n v="114640"/>
    <n v="23052.52"/>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9725000"/>
    <n v="8936586.0600000005"/>
    <n v="9795000"/>
    <n v="4399579.8900000006"/>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3580840"/>
    <n v="3036924.6500000004"/>
    <n v="5863840"/>
    <n v="1900947.7"/>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43705000"/>
    <n v="44612286.099999994"/>
    <n v="50474333.329999998"/>
    <n v="32491452.77"/>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24758750"/>
    <n v="8441950"/>
    <n v="20563666.66"/>
    <n v="7066283.3300000001"/>
  </r>
  <r>
    <s v="2023"/>
    <x v="0"/>
    <x v="0"/>
    <x v="0"/>
    <x v="0"/>
    <s v="2 - Poder Ejecutivo"/>
    <s v="0205 - MINISTERIO DE HACIENDA"/>
    <s v="0011 - DIRECCION GENERAL DE CREDITO PUBLICO"/>
    <x v="0"/>
    <x v="0"/>
    <x v="2"/>
    <s v="2.1 - REMUNERACIONES Y CONTRIBUCIONES"/>
    <s v="2.1.4 - GRATIFICACIONES Y BONIFICACIONES"/>
    <s v="N"/>
    <s v="00 - N/A"/>
    <s v="10 - FONDO GENERAL"/>
    <s v="(en blanco)"/>
    <s v="01 - DISTRITO NACIONAL"/>
    <n v="1000000"/>
    <n v="0"/>
    <n v="600000"/>
    <n v="0"/>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5631200"/>
    <n v="6547892.8500000006"/>
    <n v="6794808.5099999998"/>
    <n v="4830022.88"/>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2600000"/>
    <n v="67026.109999999986"/>
    <n v="2600000"/>
    <n v="67026.109999999986"/>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1000000"/>
    <n v="0"/>
    <n v="500000"/>
    <n v="0"/>
  </r>
  <r>
    <s v="2023"/>
    <x v="0"/>
    <x v="0"/>
    <x v="0"/>
    <x v="0"/>
    <s v="2 - Poder Ejecutivo"/>
    <s v="0205 - MINISTERIO DE HACIENDA"/>
    <s v="0011 - DIRECCION GENERAL DE CREDITO PUBLICO"/>
    <x v="0"/>
    <x v="0"/>
    <x v="2"/>
    <s v="2.2 - CONTRATACIÓN DE SERVICIOS"/>
    <s v="2.2.3 - VIÁTICOS"/>
    <s v="N"/>
    <s v="00 - N/A"/>
    <s v="10 - FONDO GENERAL"/>
    <s v="(en blanco)"/>
    <s v="01 - DISTRITO NACIONAL"/>
    <n v="1400000"/>
    <n v="385103.63"/>
    <n v="1400000"/>
    <n v="385103.63"/>
  </r>
  <r>
    <s v="2023"/>
    <x v="0"/>
    <x v="0"/>
    <x v="0"/>
    <x v="0"/>
    <s v="2 - Poder Ejecutivo"/>
    <s v="0205 - MINISTERIO DE HACIENDA"/>
    <s v="0011 - DIRECCION GENERAL DE CREDITO PUBLICO"/>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7100000"/>
    <n v="672000"/>
    <n v="7100000"/>
    <n v="392000"/>
  </r>
  <r>
    <s v="2023"/>
    <x v="0"/>
    <x v="0"/>
    <x v="0"/>
    <x v="0"/>
    <s v="2 - Poder Ejecutivo"/>
    <s v="0205 - MINISTERIO DE HACIENDA"/>
    <s v="0011 - DIRECCION GENERAL DE CREDITO PUBLICO"/>
    <x v="0"/>
    <x v="0"/>
    <x v="2"/>
    <s v="2.2 - CONTRATACIÓN DE SERVICIOS"/>
    <s v="2.2.6 - SEGUROS"/>
    <s v="N"/>
    <s v="00 - N/A"/>
    <s v="10 - FONDO GENERAL"/>
    <s v="(en blanco)"/>
    <s v="01 - DISTRITO NACIONAL"/>
    <n v="1000000"/>
    <n v="264523.19"/>
    <n v="1000000"/>
    <n v="82313.609999999986"/>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42965628"/>
    <n v="901781.7"/>
    <n v="25716463.5"/>
    <n v="842696.69"/>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700000"/>
    <n v="0"/>
    <n v="700000"/>
    <n v="0"/>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600000"/>
    <n v="1203515.1599999999"/>
    <n v="2200000"/>
    <n v="759080.95999999996"/>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17000"/>
    <n v="0"/>
    <n v="637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230000"/>
    <n v="338966.8"/>
    <n v="1030000"/>
    <n v="217922.4"/>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36000"/>
    <n v="0"/>
    <n v="16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4000"/>
    <n v="0"/>
    <n v="24000"/>
    <n v="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2745000"/>
    <n v="2400000"/>
    <n v="2745000"/>
    <n v="173970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1450000"/>
    <n v="543016.93999999994"/>
    <n v="8550000"/>
    <n v="234310.06"/>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302418332"/>
    <n v="273280846.83000004"/>
    <n v="343028832"/>
    <n v="215227800.83000004"/>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29397705"/>
    <n v="49204527"/>
    <n v="131818955"/>
    <n v="41057527"/>
  </r>
  <r>
    <s v="2023"/>
    <x v="0"/>
    <x v="0"/>
    <x v="0"/>
    <x v="0"/>
    <s v="2 - Poder Ejecutivo"/>
    <s v="0205 - MINISTERIO DE HACIENDA"/>
    <s v="0012 - DIRECCION GENERAL DE JUBILACIONES Y PENSIONES A CARGO DEL ESTADO"/>
    <x v="0"/>
    <x v="0"/>
    <x v="2"/>
    <s v="2.1 - REMUNERACIONES Y CONTRIBUCIONES"/>
    <s v="2.1.4 - GRATIFICACIONES Y BONIFICACIONES"/>
    <s v="N"/>
    <s v="00 - N/A"/>
    <s v="10 - FONDO GENERAL"/>
    <s v="(en blanco)"/>
    <s v="01 - DISTRITO NACIONAL"/>
    <n v="8144000"/>
    <n v="0"/>
    <n v="8144000"/>
    <n v="0"/>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39687070"/>
    <n v="41252424.920000002"/>
    <n v="41784706.5"/>
    <n v="32543443.530000001"/>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1756493"/>
    <n v="10849253.359999999"/>
    <n v="11206493"/>
    <n v="8109134.580000001"/>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275000"/>
    <n v="2695104.5599999996"/>
    <n v="2731650"/>
    <n v="236563.33"/>
  </r>
  <r>
    <s v="2023"/>
    <x v="0"/>
    <x v="0"/>
    <x v="0"/>
    <x v="0"/>
    <s v="2 - Poder Ejecutivo"/>
    <s v="0205 - MINISTERIO DE HACIENDA"/>
    <s v="0012 - DIRECCION GENERAL DE JUBILACIONES Y PENSIONES A CARGO DEL ESTADO"/>
    <x v="0"/>
    <x v="0"/>
    <x v="2"/>
    <s v="2.2 - CONTRATACIÓN DE SERVICIOS"/>
    <s v="2.2.3 - VIÁTICOS"/>
    <s v="N"/>
    <s v="00 - N/A"/>
    <s v="10 - FONDO GENERAL"/>
    <s v="(en blanco)"/>
    <s v="01 - DISTRITO NACIONAL"/>
    <n v="1700000"/>
    <n v="1500000"/>
    <n v="1700000"/>
    <n v="99465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37862"/>
    <n v="0"/>
    <n v="37862"/>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37151343"/>
    <n v="30918360"/>
    <n v="36151343"/>
    <n v="26100065.720000003"/>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6095743"/>
    <n v="4476941.790000001"/>
    <n v="5850943"/>
    <n v="4476941.79"/>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1200000"/>
    <n v="608207.72"/>
    <n v="817700"/>
    <n v="579923.36"/>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1696424"/>
    <n v="1276369.79"/>
    <n v="1744224"/>
    <n v="1035777.79"/>
  </r>
  <r>
    <s v="2023"/>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01 - DISTRITO NACIONAL"/>
    <n v="7948720"/>
    <n v="6398120"/>
    <n v="7858720"/>
    <n v="6120475.6600000001"/>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2110553"/>
    <n v="1158278.77"/>
    <n v="1183263.1000000001"/>
    <n v="697432.76"/>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2376351"/>
    <n v="1694486.9"/>
    <n v="1840015"/>
    <n v="1694486.9000000001"/>
  </r>
  <r>
    <s v="2023"/>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50000"/>
    <n v="99356"/>
    <n v="125000"/>
    <n v="99356"/>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119427.34"/>
    <n v="174086"/>
    <n v="119427.34"/>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10600000"/>
    <n v="6923072.4299999988"/>
    <n v="11014045"/>
    <n v="5546022.4299999997"/>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512062"/>
    <n v="1115250.2500000002"/>
    <n v="1357106.9"/>
    <n v="1072163.7200000002"/>
  </r>
  <r>
    <s v="2023"/>
    <x v="0"/>
    <x v="0"/>
    <x v="0"/>
    <x v="0"/>
    <s v="2 - Poder Ejecutivo"/>
    <s v="0206 - MINISTERIO DE EDUCACIÓN"/>
    <s v="0001 - MINISTERIO DE EDUCACION"/>
    <x v="2"/>
    <x v="3"/>
    <x v="7"/>
    <s v="2.1 - REMUNERACIONES Y CONTRIBUCIONES"/>
    <s v="2.1.1 - REMUNERACIONES"/>
    <s v="N"/>
    <s v="00 - N/A"/>
    <s v="10 - FONDO GENERAL"/>
    <s v="(en blanco)"/>
    <s v="99 - MULTIPROVINCIAL"/>
    <n v="26441274"/>
    <n v="24407330"/>
    <n v="26441274"/>
    <n v="11671243.149999999"/>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3757338"/>
    <n v="3757338"/>
    <n v="3757338"/>
    <n v="1773401.6999999997"/>
  </r>
  <r>
    <s v="2023"/>
    <x v="0"/>
    <x v="0"/>
    <x v="0"/>
    <x v="0"/>
    <s v="2 - Poder Ejecutivo"/>
    <s v="0206 - MINISTERIO DE EDUCACIÓN"/>
    <s v="0001 - MINISTERIO DE EDUCACION"/>
    <x v="2"/>
    <x v="3"/>
    <x v="7"/>
    <s v="2.2 - CONTRATACIÓN DE SERVICIOS"/>
    <s v="2.2.2 - PUBLICIDAD, IMPRESIÓN Y ENCUADERNACIÓN"/>
    <s v="N"/>
    <s v="00 - N/A"/>
    <s v="10 - FONDO GENERAL"/>
    <s v="(en blanco)"/>
    <s v="99 - MULTIPROVINCIAL"/>
    <n v="3793267"/>
    <n v="27355.14"/>
    <n v="93267"/>
    <n v="8239.14"/>
  </r>
  <r>
    <s v="2023"/>
    <x v="0"/>
    <x v="0"/>
    <x v="0"/>
    <x v="0"/>
    <s v="2 - Poder Ejecutivo"/>
    <s v="0206 - MINISTERIO DE EDUCACIÓN"/>
    <s v="0001 - MINISTERIO DE EDUCACION"/>
    <x v="2"/>
    <x v="3"/>
    <x v="7"/>
    <s v="2.2 - CONTRATACIÓN DE SERVICIOS"/>
    <s v="2.2.3 - VIÁTICOS"/>
    <s v="N"/>
    <s v="00 - N/A"/>
    <s v="10 - FONDO GENERAL"/>
    <s v="(en blanco)"/>
    <s v="99 - MULTIPROVINCIAL"/>
    <n v="1598400"/>
    <n v="201500"/>
    <n v="1372265"/>
    <n v="201500"/>
  </r>
  <r>
    <s v="2023"/>
    <x v="0"/>
    <x v="0"/>
    <x v="0"/>
    <x v="0"/>
    <s v="2 - Poder Ejecutivo"/>
    <s v="0206 - MINISTERIO DE EDUCACIÓN"/>
    <s v="0001 - MINISTERIO DE EDUCACION"/>
    <x v="2"/>
    <x v="3"/>
    <x v="7"/>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x v="2"/>
    <x v="3"/>
    <x v="7"/>
    <s v="2.2 - CONTRATACIÓN DE SERVICIOS"/>
    <s v="2.2.5 - ALQUILERES Y RENTAS"/>
    <s v="N"/>
    <s v="00 - N/A"/>
    <s v="10 - FONDO GENERAL"/>
    <s v="(en blanco)"/>
    <s v="99 - MULTIPROVINCIAL"/>
    <n v="2990000"/>
    <n v="2990000"/>
    <n v="2990000"/>
    <n v="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s v="0001 - MINISTERIO DE EDUCACION"/>
    <x v="2"/>
    <x v="3"/>
    <x v="7"/>
    <s v="2.2 - CONTRATACIÓN DE SERVICIOS"/>
    <s v="2.2.9 - OTRAS CONTRATACIONES DE SERVICIOS"/>
    <s v="N"/>
    <s v="00 - N/A"/>
    <s v="10 - FONDO GENERAL"/>
    <s v="(en blanco)"/>
    <s v="99 - MULTIPROVINCIAL"/>
    <n v="2072500"/>
    <n v="0"/>
    <n v="0"/>
    <n v="0"/>
  </r>
  <r>
    <s v="2023"/>
    <x v="0"/>
    <x v="0"/>
    <x v="0"/>
    <x v="0"/>
    <s v="2 - Poder Ejecutivo"/>
    <s v="0206 - MINISTERIO DE EDUCACIÓN"/>
    <s v="0001 - MINISTERIO DE EDUCACION"/>
    <x v="2"/>
    <x v="3"/>
    <x v="7"/>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52761"/>
    <n v="0"/>
    <n v="50761"/>
    <n v="0"/>
  </r>
  <r>
    <s v="2023"/>
    <x v="0"/>
    <x v="0"/>
    <x v="0"/>
    <x v="0"/>
    <s v="2 - Poder Ejecutivo"/>
    <s v="0206 - MINISTERIO DE EDUCACIÓN"/>
    <s v="0001 - MINISTERIO DE EDUCACION"/>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x v="2"/>
    <x v="3"/>
    <x v="7"/>
    <s v="2.3 - MATERIALES Y SUMINISTROS"/>
    <s v="2.3.7 - COMBUSTIBLES, LUBRICANTES, PRODUCTOS QUÍMICOS Y CONEXOS"/>
    <s v="N"/>
    <s v="00 - N/A"/>
    <s v="10 - FONDO GENERAL"/>
    <s v="(en blanco)"/>
    <s v="99 - MULTIPROVINCIAL"/>
    <n v="441213"/>
    <n v="467686"/>
    <n v="467686"/>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87480"/>
    <n v="122923.22"/>
    <n v="54705"/>
    <n v="30419.22"/>
  </r>
  <r>
    <s v="2023"/>
    <x v="0"/>
    <x v="0"/>
    <x v="0"/>
    <x v="0"/>
    <s v="2 - Poder Ejecutivo"/>
    <s v="0206 - MINISTERIO DE EDUCACIÓN"/>
    <s v="0001 - MINISTERIO DE EDUCACION"/>
    <x v="1"/>
    <x v="8"/>
    <x v="33"/>
    <s v="2.1 - REMUNERACIONES Y CONTRIBUCIONES"/>
    <s v="2.1.1 - REMUNERACIONES"/>
    <s v="N"/>
    <s v="00 - N/A"/>
    <s v="10 - FONDO GENERAL"/>
    <s v="(en blanco)"/>
    <s v="99 - MULTIPROVINCIAL"/>
    <n v="870284767"/>
    <n v="776369785"/>
    <n v="841067267"/>
    <n v="432879370.28000003"/>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134300996"/>
    <n v="130163798"/>
    <n v="130163798"/>
    <n v="72462649.779999986"/>
  </r>
  <r>
    <s v="2023"/>
    <x v="0"/>
    <x v="0"/>
    <x v="0"/>
    <x v="0"/>
    <s v="2 - Poder Ejecutivo"/>
    <s v="0206 - MINISTERIO DE EDUCACIÓN"/>
    <s v="0001 - MINISTERIO DE EDUCACION"/>
    <x v="1"/>
    <x v="8"/>
    <x v="33"/>
    <s v="2.2 - CONTRATACIÓN DE SERVICIOS"/>
    <s v="2.2.1 - SERVICIOS BÁSICOS"/>
    <s v="N"/>
    <s v="00 - N/A"/>
    <s v="10 - FONDO GENERAL"/>
    <s v="(en blanco)"/>
    <s v="99 - MULTIPROVINCIAL"/>
    <n v="548988"/>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61359550"/>
    <n v="54652139"/>
    <n v="56209491"/>
    <n v="7841736"/>
  </r>
  <r>
    <s v="2023"/>
    <x v="0"/>
    <x v="0"/>
    <x v="0"/>
    <x v="0"/>
    <s v="2 - Poder Ejecutivo"/>
    <s v="0206 - MINISTERIO DE EDUCACIÓN"/>
    <s v="0001 - MINISTERIO DE EDUCACION"/>
    <x v="1"/>
    <x v="8"/>
    <x v="33"/>
    <s v="2.2 - CONTRATACIÓN DE SERVICIOS"/>
    <s v="2.2.3 - VIÁTICOS"/>
    <s v="N"/>
    <s v="00 - N/A"/>
    <s v="10 - FONDO GENERAL"/>
    <s v="(en blanco)"/>
    <s v="99 - MULTIPROVINCIAL"/>
    <n v="16626600"/>
    <n v="0"/>
    <n v="3515972.91"/>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6423850"/>
    <n v="34279.300000000003"/>
    <n v="14502640"/>
    <n v="34279.300000000003"/>
  </r>
  <r>
    <s v="2023"/>
    <x v="0"/>
    <x v="0"/>
    <x v="0"/>
    <x v="0"/>
    <s v="2 - Poder Ejecutivo"/>
    <s v="0206 - MINISTERIO DE EDUCACIÓN"/>
    <s v="0001 - MINISTERIO DE EDUCACION"/>
    <x v="1"/>
    <x v="8"/>
    <x v="33"/>
    <s v="2.2 - CONTRATACIÓN DE SERVICIOS"/>
    <s v="2.2.5 - ALQUILERES Y RENTAS"/>
    <s v="N"/>
    <s v="00 - N/A"/>
    <s v="10 - FONDO GENERAL"/>
    <s v="(en blanco)"/>
    <s v="99 - MULTIPROVINCIAL"/>
    <n v="13026100"/>
    <n v="0"/>
    <n v="17728659"/>
    <n v="0"/>
  </r>
  <r>
    <s v="2023"/>
    <x v="0"/>
    <x v="0"/>
    <x v="0"/>
    <x v="0"/>
    <s v="2 - Poder Ejecutivo"/>
    <s v="0206 - MINISTERIO DE EDUCACIÓN"/>
    <s v="0001 - MINISTERIO DE EDUCACION"/>
    <x v="1"/>
    <x v="8"/>
    <x v="33"/>
    <s v="2.2 - CONTRATACIÓN DE SERVICIOS"/>
    <s v="2.2.6 - SEGUROS"/>
    <s v="N"/>
    <s v="00 - N/A"/>
    <s v="10 - FONDO GENERAL"/>
    <s v="(en blanco)"/>
    <s v="99 - MULTIPROVINCIAL"/>
    <n v="17045292"/>
    <n v="0"/>
    <n v="1"/>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59925900"/>
    <n v="124864"/>
    <n v="34164981.950000003"/>
    <n v="124864"/>
  </r>
  <r>
    <s v="2023"/>
    <x v="0"/>
    <x v="0"/>
    <x v="0"/>
    <x v="0"/>
    <s v="2 - Poder Ejecutivo"/>
    <s v="0206 - MINISTERIO DE EDUCACIÓN"/>
    <s v="0001 - MINISTERIO DE EDUCACION"/>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x v="1"/>
    <x v="8"/>
    <x v="33"/>
    <s v="2.3 - MATERIALES Y SUMINISTROS"/>
    <s v="2.3.2 - TEXTILES Y VESTUARIOS"/>
    <s v="N"/>
    <s v="00 - N/A"/>
    <s v="10 - FONDO GENERAL"/>
    <s v="(en blanco)"/>
    <s v="99 - MULTIPROVINCIAL"/>
    <n v="1460000"/>
    <n v="0"/>
    <n v="37500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489598312"/>
    <n v="5773180.7999999998"/>
    <n v="16539112.25"/>
    <n v="5773180.7999999998"/>
  </r>
  <r>
    <s v="2023"/>
    <x v="0"/>
    <x v="0"/>
    <x v="0"/>
    <x v="0"/>
    <s v="2 - Poder Ejecutivo"/>
    <s v="0206 - MINISTERIO DE EDUCACIÓN"/>
    <s v="0001 - MINISTERIO DE EDUCACION"/>
    <x v="1"/>
    <x v="8"/>
    <x v="33"/>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7000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124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23232191"/>
    <n v="3901672.5"/>
    <n v="20069384"/>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28278543"/>
    <n v="16964595.18"/>
    <n v="197170462.21999997"/>
    <n v="16346467.07"/>
  </r>
  <r>
    <s v="2023"/>
    <x v="0"/>
    <x v="0"/>
    <x v="0"/>
    <x v="0"/>
    <s v="2 - Poder Ejecutivo"/>
    <s v="0206 - MINISTERIO DE EDUCACIÓN"/>
    <s v="0001 - MINISTERIO DE EDUCACION"/>
    <x v="1"/>
    <x v="8"/>
    <x v="34"/>
    <s v="2.1 - REMUNERACIONES Y CONTRIBUCIONES"/>
    <s v="2.1.1 - REMUNERACIONES"/>
    <s v="N"/>
    <s v="00 - N/A"/>
    <s v="10 - FONDO GENERAL"/>
    <s v="(en blanco)"/>
    <s v="99 - MULTIPROVINCIAL"/>
    <n v="76541440609"/>
    <n v="70663016332.369995"/>
    <n v="76541440609"/>
    <n v="46619694828.5"/>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12027621058"/>
    <n v="12027621058"/>
    <n v="12027621058"/>
    <n v="7939498116.2899961"/>
  </r>
  <r>
    <s v="2023"/>
    <x v="0"/>
    <x v="0"/>
    <x v="0"/>
    <x v="0"/>
    <s v="2 - Poder Ejecutivo"/>
    <s v="0206 - MINISTERIO DE EDUCACIÓN"/>
    <s v="0001 - MINISTERIO DE EDUCACION"/>
    <x v="1"/>
    <x v="8"/>
    <x v="34"/>
    <s v="2.2 - CONTRATACIÓN DE SERVICIOS"/>
    <s v="2.2.2 - PUBLICIDAD, IMPRESIÓN Y ENCUADERNACIÓN"/>
    <s v="N"/>
    <s v="00 - N/A"/>
    <s v="10 - FONDO GENERAL"/>
    <s v="(en blanco)"/>
    <s v="99 - MULTIPROVINCIAL"/>
    <n v="184361138"/>
    <n v="385867514.31999999"/>
    <n v="391452600"/>
    <n v="76222426"/>
  </r>
  <r>
    <s v="2023"/>
    <x v="0"/>
    <x v="0"/>
    <x v="0"/>
    <x v="0"/>
    <s v="2 - Poder Ejecutivo"/>
    <s v="0206 - MINISTERIO DE EDUCACIÓN"/>
    <s v="0001 - MINISTERIO DE EDUCACION"/>
    <x v="1"/>
    <x v="8"/>
    <x v="34"/>
    <s v="2.2 - CONTRATACIÓN DE SERVICIOS"/>
    <s v="2.2.3 - VIÁTICOS"/>
    <s v="N"/>
    <s v="00 - N/A"/>
    <s v="10 - FONDO GENERAL"/>
    <s v="(en blanco)"/>
    <s v="99 - MULTIPROVINCIAL"/>
    <n v="13434750"/>
    <n v="2781650"/>
    <n v="3576451"/>
    <n v="239095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126748800"/>
    <n v="5540413.4199999999"/>
    <n v="6153318.4399999976"/>
    <n v="5540413.4199999999"/>
  </r>
  <r>
    <s v="2023"/>
    <x v="0"/>
    <x v="0"/>
    <x v="0"/>
    <x v="0"/>
    <s v="2 - Poder Ejecutivo"/>
    <s v="0206 - MINISTERIO DE EDUCACIÓN"/>
    <s v="0001 - MINISTERIO DE EDUCACION"/>
    <x v="1"/>
    <x v="8"/>
    <x v="34"/>
    <s v="2.2 - CONTRATACIÓN DE SERVICIOS"/>
    <s v="2.2.5 - ALQUILERES Y RENTAS"/>
    <s v="N"/>
    <s v="00 - N/A"/>
    <s v="10 - FONDO GENERAL"/>
    <s v="(en blanco)"/>
    <s v="99 - MULTIPROVINCIAL"/>
    <n v="15985900"/>
    <n v="23767900"/>
    <n v="23767900"/>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226951436.13"/>
    <n v="227439988.94"/>
    <n v="209811596.13000003"/>
  </r>
  <r>
    <s v="2023"/>
    <x v="0"/>
    <x v="0"/>
    <x v="0"/>
    <x v="0"/>
    <s v="2 - Poder Ejecutivo"/>
    <s v="0206 - MINISTERIO DE EDUCACIÓN"/>
    <s v="0001 - MINISTERIO DE EDUCACION"/>
    <x v="1"/>
    <x v="8"/>
    <x v="34"/>
    <s v="2.2 - CONTRATACIÓN DE SERVICIOS"/>
    <s v="2.2.9 - OTRAS CONTRATACIONES DE SERVICIOS"/>
    <s v="N"/>
    <s v="00 - N/A"/>
    <s v="10 - FONDO GENERAL"/>
    <s v="(en blanco)"/>
    <s v="99 - MULTIPROVINCIAL"/>
    <n v="38714900"/>
    <n v="0"/>
    <n v="0"/>
    <n v="0"/>
  </r>
  <r>
    <s v="2023"/>
    <x v="0"/>
    <x v="0"/>
    <x v="0"/>
    <x v="0"/>
    <s v="2 - Poder Ejecutivo"/>
    <s v="0206 - MINISTERIO DE EDUCACIÓN"/>
    <s v="0001 - MINISTERIO DE EDUCACION"/>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x v="1"/>
    <x v="8"/>
    <x v="34"/>
    <s v="2.3 - MATERIALES Y SUMINISTROS"/>
    <s v="2.3.3 - PAPEL, CARTÓN E IMPRESOS"/>
    <s v="N"/>
    <s v="00 - N/A"/>
    <s v="10 - FONDO GENERAL"/>
    <s v="(en blanco)"/>
    <s v="99 - MULTIPROVINCIAL"/>
    <n v="1691312948"/>
    <n v="0"/>
    <n v="3689325"/>
    <n v="0"/>
  </r>
  <r>
    <s v="2023"/>
    <x v="0"/>
    <x v="0"/>
    <x v="0"/>
    <x v="0"/>
    <s v="2 - Poder Ejecutivo"/>
    <s v="0206 - MINISTERIO DE EDUCACIÓN"/>
    <s v="0001 - MINISTERIO DE EDUCACION"/>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x v="1"/>
    <x v="8"/>
    <x v="34"/>
    <s v="2.3 - MATERIALES Y SUMINISTROS"/>
    <s v="2.3.7 - COMBUSTIBLES, LUBRICANTES, PRODUCTOS QUÍMICOS Y CONEXOS"/>
    <s v="N"/>
    <s v="00 - N/A"/>
    <s v="10 - FONDO GENERAL"/>
    <s v="(en blanco)"/>
    <s v="99 - MULTIPROVINCIAL"/>
    <n v="3706200"/>
    <n v="114838"/>
    <n v="311483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8011770"/>
    <n v="91040"/>
    <n v="42796518.739999995"/>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22669706985"/>
    <n v="20624474835.139999"/>
    <n v="22375706985"/>
    <n v="13659754853.500004"/>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3568643498"/>
    <n v="3514853498"/>
    <n v="3518453498"/>
    <n v="2330875497.980001"/>
  </r>
  <r>
    <s v="2023"/>
    <x v="0"/>
    <x v="0"/>
    <x v="0"/>
    <x v="0"/>
    <s v="2 - Poder Ejecutivo"/>
    <s v="0206 - MINISTERIO DE EDUCACIÓN"/>
    <s v="0001 - MINISTERIO DE EDUCACION"/>
    <x v="1"/>
    <x v="8"/>
    <x v="35"/>
    <s v="2.2 - CONTRATACIÓN DE SERVICIOS"/>
    <s v="2.2.2 - PUBLICIDAD, IMPRESIÓN Y ENCUADERNACIÓN"/>
    <s v="N"/>
    <s v="00 - N/A"/>
    <s v="10 - FONDO GENERAL"/>
    <s v="(en blanco)"/>
    <s v="99 - MULTIPROVINCIAL"/>
    <n v="296351365"/>
    <n v="388529264.51999998"/>
    <n v="389929265.64999998"/>
    <n v="76698238.519999996"/>
  </r>
  <r>
    <s v="2023"/>
    <x v="0"/>
    <x v="0"/>
    <x v="0"/>
    <x v="0"/>
    <s v="2 - Poder Ejecutivo"/>
    <s v="0206 - MINISTERIO DE EDUCACIÓN"/>
    <s v="0001 - MINISTERIO DE EDUCACION"/>
    <x v="1"/>
    <x v="8"/>
    <x v="35"/>
    <s v="2.2 - CONTRATACIÓN DE SERVICIOS"/>
    <s v="2.2.3 - VIÁTICOS"/>
    <s v="N"/>
    <s v="00 - N/A"/>
    <s v="10 - FONDO GENERAL"/>
    <s v="(en blanco)"/>
    <s v="99 - MULTIPROVINCIAL"/>
    <n v="16981165"/>
    <n v="955075.58000000007"/>
    <n v="6554780.5800000001"/>
    <n v="857425.58"/>
  </r>
  <r>
    <s v="2023"/>
    <x v="0"/>
    <x v="0"/>
    <x v="0"/>
    <x v="0"/>
    <s v="2 - Poder Ejecutivo"/>
    <s v="0206 - MINISTERIO DE EDUCACIÓN"/>
    <s v="0001 - MINISTERIO DE EDUCACION"/>
    <x v="1"/>
    <x v="8"/>
    <x v="35"/>
    <s v="2.2 - CONTRATACIÓN DE SERVICIOS"/>
    <s v="2.2.4 - TRANSPORTE Y ALMACENAJE"/>
    <s v="N"/>
    <s v="00 - N/A"/>
    <s v="10 - FONDO GENERAL"/>
    <s v="(en blanco)"/>
    <s v="99 - MULTIPROVINCIAL"/>
    <n v="45561480"/>
    <n v="2104847.83"/>
    <n v="5331508"/>
    <n v="2074887.83"/>
  </r>
  <r>
    <s v="2023"/>
    <x v="0"/>
    <x v="0"/>
    <x v="0"/>
    <x v="0"/>
    <s v="2 - Poder Ejecutivo"/>
    <s v="0206 - MINISTERIO DE EDUCACIÓN"/>
    <s v="0001 - MINISTERIO DE EDUCACION"/>
    <x v="1"/>
    <x v="8"/>
    <x v="35"/>
    <s v="2.2 - CONTRATACIÓN DE SERVICIOS"/>
    <s v="2.2.5 - ALQUILERES Y RENTAS"/>
    <s v="N"/>
    <s v="00 - N/A"/>
    <s v="10 - FONDO GENERAL"/>
    <s v="(en blanco)"/>
    <s v="99 - MULTIPROVINCIAL"/>
    <n v="18596850"/>
    <n v="13440522"/>
    <n v="13976122"/>
    <n v="5557600"/>
  </r>
  <r>
    <s v="2023"/>
    <x v="0"/>
    <x v="0"/>
    <x v="0"/>
    <x v="0"/>
    <s v="2 - Poder Ejecutivo"/>
    <s v="0206 - MINISTERIO DE EDUCACIÓN"/>
    <s v="0001 - MINISTERIO DE EDUCACION"/>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58050330"/>
    <n v="192445533.23000002"/>
    <n v="193308335"/>
    <n v="145248402.08000001"/>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90636000"/>
    <n v="48028554.649999999"/>
    <n v="48626970.560000002"/>
    <n v="22631313.049999997"/>
  </r>
  <r>
    <s v="2023"/>
    <x v="0"/>
    <x v="0"/>
    <x v="0"/>
    <x v="0"/>
    <s v="2 - Poder Ejecutivo"/>
    <s v="0206 - MINISTERIO DE EDUCACIÓN"/>
    <s v="0001 - MINISTERIO DE EDUCACION"/>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x v="1"/>
    <x v="8"/>
    <x v="35"/>
    <s v="2.3 - MATERIALES Y SUMINISTROS"/>
    <s v="2.3.2 - TEXTILES Y VESTUARIOS"/>
    <s v="N"/>
    <s v="00 - N/A"/>
    <s v="10 - FONDO GENERAL"/>
    <s v="(en blanco)"/>
    <s v="99 - MULTIPROVINCIAL"/>
    <n v="772500"/>
    <n v="0"/>
    <n v="74000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084549302"/>
    <n v="35973.589999999997"/>
    <n v="1966306.1399999857"/>
    <n v="4520.45"/>
  </r>
  <r>
    <s v="2023"/>
    <x v="0"/>
    <x v="0"/>
    <x v="0"/>
    <x v="0"/>
    <s v="2 - Poder Ejecutivo"/>
    <s v="0206 - MINISTERIO DE EDUCACIÓN"/>
    <s v="0001 - MINISTERIO DE EDUCACION"/>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714670"/>
    <n v="182553.39"/>
    <n v="182685"/>
    <n v="18317.689999999999"/>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9775171"/>
    <n v="86914214.110000014"/>
    <n v="90430520.659999996"/>
    <n v="149772.51"/>
  </r>
  <r>
    <s v="2023"/>
    <x v="0"/>
    <x v="0"/>
    <x v="0"/>
    <x v="0"/>
    <s v="2 - Poder Ejecutivo"/>
    <s v="0206 - MINISTERIO DE EDUCACIÓN"/>
    <s v="0001 - MINISTERIO DE EDUCACION"/>
    <x v="1"/>
    <x v="8"/>
    <x v="36"/>
    <s v="2.1 - REMUNERACIONES Y CONTRIBUCIONES"/>
    <s v="2.1.1 - REMUNERACIONES"/>
    <s v="N"/>
    <s v="00 - N/A"/>
    <s v="10 - FONDO GENERAL"/>
    <s v="(en blanco)"/>
    <s v="99 - MULTIPROVINCIAL"/>
    <n v="3625475957"/>
    <n v="3665496190"/>
    <n v="4469918957"/>
    <n v="1850366861.1800001"/>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569864520"/>
    <n v="613693840.20000005"/>
    <n v="663883841"/>
    <n v="310714395.41000003"/>
  </r>
  <r>
    <s v="2023"/>
    <x v="0"/>
    <x v="0"/>
    <x v="0"/>
    <x v="0"/>
    <s v="2 - Poder Ejecutivo"/>
    <s v="0206 - MINISTERIO DE EDUCACIÓN"/>
    <s v="0001 - MINISTERIO DE EDUCACION"/>
    <x v="1"/>
    <x v="8"/>
    <x v="36"/>
    <s v="2.2 - CONTRATACIÓN DE SERVICIOS"/>
    <s v="2.2.1 - SERVICIOS BÁSICOS"/>
    <s v="N"/>
    <s v="00 - N/A"/>
    <s v="10 - FONDO GENERAL"/>
    <s v="(en blanco)"/>
    <s v="99 - MULTIPROVINCIAL"/>
    <n v="7380000"/>
    <n v="0"/>
    <n v="1800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77683132"/>
    <n v="226946.87"/>
    <n v="35246543"/>
    <n v="226946.87"/>
  </r>
  <r>
    <s v="2023"/>
    <x v="0"/>
    <x v="0"/>
    <x v="0"/>
    <x v="0"/>
    <s v="2 - Poder Ejecutivo"/>
    <s v="0206 - MINISTERIO DE EDUCACIÓN"/>
    <s v="0001 - MINISTERIO DE EDUCACION"/>
    <x v="1"/>
    <x v="8"/>
    <x v="36"/>
    <s v="2.2 - CONTRATACIÓN DE SERVICIOS"/>
    <s v="2.2.3 - VIÁTICOS"/>
    <s v="N"/>
    <s v="00 - N/A"/>
    <s v="10 - FONDO GENERAL"/>
    <s v="(en blanco)"/>
    <s v="99 - MULTIPROVINCIAL"/>
    <n v="25386740"/>
    <n v="0"/>
    <n v="9693760"/>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24943044"/>
    <n v="175995.59"/>
    <n v="6808515"/>
    <n v="31215.59"/>
  </r>
  <r>
    <s v="2023"/>
    <x v="0"/>
    <x v="0"/>
    <x v="0"/>
    <x v="0"/>
    <s v="2 - Poder Ejecutivo"/>
    <s v="0206 - MINISTERIO DE EDUCACIÓN"/>
    <s v="0001 - MINISTERIO DE EDUCACION"/>
    <x v="1"/>
    <x v="8"/>
    <x v="36"/>
    <s v="2.2 - CONTRATACIÓN DE SERVICIOS"/>
    <s v="2.2.5 - ALQUILERES Y RENTAS"/>
    <s v="N"/>
    <s v="00 - N/A"/>
    <s v="10 - FONDO GENERAL"/>
    <s v="(en blanco)"/>
    <s v="99 - MULTIPROVINCIAL"/>
    <n v="39459800"/>
    <n v="42083232.630000003"/>
    <n v="66106537.350000001"/>
    <n v="19378610.380000003"/>
  </r>
  <r>
    <s v="2023"/>
    <x v="0"/>
    <x v="0"/>
    <x v="0"/>
    <x v="0"/>
    <s v="2 - Poder Ejecutivo"/>
    <s v="0206 - MINISTERIO DE EDUCACIÓN"/>
    <s v="0001 - MINISTERIO DE EDUCACION"/>
    <x v="1"/>
    <x v="8"/>
    <x v="36"/>
    <s v="2.2 - CONTRATACIÓN DE SERVICIOS"/>
    <s v="2.2.6 - SEGUROS"/>
    <s v="N"/>
    <s v="00 - N/A"/>
    <s v="10 - FONDO GENERAL"/>
    <s v="(en blanco)"/>
    <s v="99 - MULTIPROVINCIAL"/>
    <n v="86065670"/>
    <n v="0"/>
    <n v="21516417"/>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695049484"/>
    <n v="22439706.800000001"/>
    <n v="293001442.90000004"/>
    <n v="3791155.3"/>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132110125"/>
    <n v="24165661.82"/>
    <n v="55221068.069999993"/>
    <n v="0"/>
  </r>
  <r>
    <s v="2023"/>
    <x v="0"/>
    <x v="0"/>
    <x v="0"/>
    <x v="0"/>
    <s v="2 - Poder Ejecutivo"/>
    <s v="0206 - MINISTERIO DE EDUCACIÓN"/>
    <s v="0001 - MINISTERIO DE EDUCACION"/>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63860000"/>
    <n v="0"/>
    <n v="1114718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243572150"/>
    <n v="270765586"/>
    <n v="294683615"/>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9600000"/>
    <n v="0"/>
    <n v="2400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99010692"/>
    <n v="1305312.83"/>
    <n v="28747008"/>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17586217"/>
    <n v="17651.099999999999"/>
    <n v="71250060.5"/>
    <n v="17651.099999999999"/>
  </r>
  <r>
    <s v="2023"/>
    <x v="0"/>
    <x v="0"/>
    <x v="0"/>
    <x v="0"/>
    <s v="2 - Poder Ejecutivo"/>
    <s v="0206 - MINISTERIO DE EDUCACIÓN"/>
    <s v="0001 - MINISTERIO DE EDUCACION"/>
    <x v="1"/>
    <x v="8"/>
    <x v="37"/>
    <s v="2.1 - REMUNERACIONES Y CONTRIBUCIONES"/>
    <s v="2.1.1 - REMUNERACIONES"/>
    <s v="N"/>
    <s v="00 - N/A"/>
    <s v="10 - FONDO GENERAL"/>
    <s v="(en blanco)"/>
    <s v="99 - MULTIPROVINCIAL"/>
    <n v="6427141060"/>
    <n v="6226745594"/>
    <n v="6721141060"/>
    <n v="4029314406.6300001"/>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1003555506"/>
    <n v="1053745506"/>
    <n v="1053745506"/>
    <n v="682770154.01999998"/>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7124463"/>
    <n v="0"/>
    <n v="5442170.0599999996"/>
    <n v="0"/>
  </r>
  <r>
    <s v="2023"/>
    <x v="0"/>
    <x v="0"/>
    <x v="0"/>
    <x v="0"/>
    <s v="2 - Poder Ejecutivo"/>
    <s v="0206 - MINISTERIO DE EDUCACIÓN"/>
    <s v="0001 - MINISTERIO DE EDUCACION"/>
    <x v="1"/>
    <x v="8"/>
    <x v="37"/>
    <s v="2.2 - CONTRATACIÓN DE SERVICIOS"/>
    <s v="2.2.3 - VIÁTICOS"/>
    <s v="N"/>
    <s v="00 - N/A"/>
    <s v="10 - FONDO GENERAL"/>
    <s v="(en blanco)"/>
    <s v="99 - MULTIPROVINCIAL"/>
    <n v="28956340"/>
    <n v="813407.17999999993"/>
    <n v="1497678.5700000003"/>
    <n v="813407.17999999993"/>
  </r>
  <r>
    <s v="2023"/>
    <x v="0"/>
    <x v="0"/>
    <x v="0"/>
    <x v="0"/>
    <s v="2 - Poder Ejecutivo"/>
    <s v="0206 - MINISTERIO DE EDUCACIÓN"/>
    <s v="0001 - MINISTERIO DE EDUCACION"/>
    <x v="1"/>
    <x v="8"/>
    <x v="37"/>
    <s v="2.2 - CONTRATACIÓN DE SERVICIOS"/>
    <s v="2.2.4 - TRANSPORTE Y ALMACENAJE"/>
    <s v="N"/>
    <s v="00 - N/A"/>
    <s v="10 - FONDO GENERAL"/>
    <s v="(en blanco)"/>
    <s v="99 - MULTIPROVINCIAL"/>
    <n v="14008133"/>
    <n v="152263.5"/>
    <n v="1624133"/>
    <n v="152263.5"/>
  </r>
  <r>
    <s v="2023"/>
    <x v="0"/>
    <x v="0"/>
    <x v="0"/>
    <x v="0"/>
    <s v="2 - Poder Ejecutivo"/>
    <s v="0206 - MINISTERIO DE EDUCACIÓN"/>
    <s v="0001 - MINISTERIO DE EDUCACION"/>
    <x v="1"/>
    <x v="8"/>
    <x v="37"/>
    <s v="2.2 - CONTRATACIÓN DE SERVICIOS"/>
    <s v="2.2.5 - ALQUILERES Y RENTAS"/>
    <s v="N"/>
    <s v="00 - N/A"/>
    <s v="10 - FONDO GENERAL"/>
    <s v="(en blanco)"/>
    <s v="99 - MULTIPROVINCIAL"/>
    <n v="154599915"/>
    <n v="7111499.9399999995"/>
    <n v="12111500"/>
    <n v="2191519.25"/>
  </r>
  <r>
    <s v="2023"/>
    <x v="0"/>
    <x v="0"/>
    <x v="0"/>
    <x v="0"/>
    <s v="2 - Poder Ejecutivo"/>
    <s v="0206 - MINISTERIO DE EDUCACIÓN"/>
    <s v="0001 - MINISTERIO DE EDUCACION"/>
    <x v="1"/>
    <x v="8"/>
    <x v="37"/>
    <s v="2.2 - CONTRATACIÓN DE SERVICIOS"/>
    <s v="2.2.7 - SERVICIOS DE CONSERVACIÓN, REPARACIONES MENORES E INSTALACIONES TEMPORALES"/>
    <s v="N"/>
    <s v="00 - N/A"/>
    <s v="10 - FONDO GENERAL"/>
    <s v="(en blanco)"/>
    <s v="99 - MULTIPROVINCIAL"/>
    <n v="0"/>
    <n v="1067966.08"/>
    <n v="1501816.8"/>
    <n v="336391.32999999996"/>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75190000"/>
    <n v="65222691.149999999"/>
    <n v="65697717.719999999"/>
    <n v="18200869.359999999"/>
  </r>
  <r>
    <s v="2023"/>
    <x v="0"/>
    <x v="0"/>
    <x v="0"/>
    <x v="0"/>
    <s v="2 - Poder Ejecutivo"/>
    <s v="0206 - MINISTERIO DE EDUCACIÓN"/>
    <s v="0001 - MINISTERIO DE EDUCACION"/>
    <x v="1"/>
    <x v="8"/>
    <x v="37"/>
    <s v="2.2 - CONTRATACIÓN DE SERVICIOS"/>
    <s v="2.2.9 - OTRAS CONTRATACIONES DE SERVICIOS"/>
    <s v="N"/>
    <s v="00 - N/A"/>
    <s v="10 - FONDO GENERAL"/>
    <s v="(en blanco)"/>
    <s v="99 - MULTIPROVINCIAL"/>
    <n v="6995633"/>
    <n v="0"/>
    <n v="0"/>
    <n v="0"/>
  </r>
  <r>
    <s v="2023"/>
    <x v="0"/>
    <x v="0"/>
    <x v="0"/>
    <x v="0"/>
    <s v="2 - Poder Ejecutivo"/>
    <s v="0206 - MINISTERIO DE EDUCACIÓN"/>
    <s v="0001 - MINISTERIO DE EDUCACION"/>
    <x v="1"/>
    <x v="8"/>
    <x v="37"/>
    <s v="2.3 - MATERIALES Y SUMINISTROS"/>
    <s v="2.3.1 - ALIMENTOS Y PRODUCTOS AGROFORESTALES"/>
    <s v="N"/>
    <s v="00 - N/A"/>
    <s v="10 - FONDO GENERAL"/>
    <s v="(en blanco)"/>
    <s v="99 - MULTIPROVINCIAL"/>
    <n v="0"/>
    <n v="150000"/>
    <n v="800000"/>
    <n v="30000"/>
  </r>
  <r>
    <s v="2023"/>
    <x v="0"/>
    <x v="0"/>
    <x v="0"/>
    <x v="0"/>
    <s v="2 - Poder Ejecutivo"/>
    <s v="0206 - MINISTERIO DE EDUCACIÓN"/>
    <s v="0001 - MINISTERIO DE EDUCACION"/>
    <x v="1"/>
    <x v="8"/>
    <x v="37"/>
    <s v="2.3 - MATERIALES Y SUMINISTROS"/>
    <s v="2.3.2 - TEXTILES Y VESTUARIOS"/>
    <s v="N"/>
    <s v="00 - N/A"/>
    <s v="10 - FONDO GENERAL"/>
    <s v="(en blanco)"/>
    <s v="99 - MULTIPROVINCIAL"/>
    <n v="390000"/>
    <n v="140000.03"/>
    <n v="530000.03"/>
    <n v="28000.01"/>
  </r>
  <r>
    <s v="2023"/>
    <x v="0"/>
    <x v="0"/>
    <x v="0"/>
    <x v="0"/>
    <s v="2 - Poder Ejecutivo"/>
    <s v="0206 - MINISTERIO DE EDUCACIÓN"/>
    <s v="0001 - MINISTERIO DE EDUCACION"/>
    <x v="1"/>
    <x v="8"/>
    <x v="37"/>
    <s v="2.3 - MATERIALES Y SUMINISTROS"/>
    <s v="2.3.3 - PAPEL, CARTÓN E IMPRESOS"/>
    <s v="N"/>
    <s v="00 - N/A"/>
    <s v="10 - FONDO GENERAL"/>
    <s v="(en blanco)"/>
    <s v="99 - MULTIPROVINCIAL"/>
    <n v="39920310"/>
    <n v="33984"/>
    <n v="7785310"/>
    <n v="6796.8"/>
  </r>
  <r>
    <s v="2023"/>
    <x v="0"/>
    <x v="0"/>
    <x v="0"/>
    <x v="0"/>
    <s v="2 - Poder Ejecutivo"/>
    <s v="0206 - MINISTERIO DE EDUCACIÓN"/>
    <s v="0001 - MINISTERIO DE EDUCACION"/>
    <x v="1"/>
    <x v="8"/>
    <x v="37"/>
    <s v="2.3 - MATERIALES Y SUMINISTROS"/>
    <s v="2.3.5 - CUERO, CAUCHO Y PLÁSTICO"/>
    <s v="N"/>
    <s v="00 - N/A"/>
    <s v="10 - FONDO GENERAL"/>
    <s v="(en blanco)"/>
    <s v="99 - MULTIPROVINCIAL"/>
    <n v="220000"/>
    <n v="391677.31"/>
    <n v="1671640"/>
    <n v="77408"/>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2814674.4999999995"/>
    <n v="7000444.9299999997"/>
    <n v="347347.24000000005"/>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2420"/>
    <n v="20000"/>
    <n v="122420"/>
    <n v="18834.47"/>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65289362"/>
    <n v="34163208.869999997"/>
    <n v="51029543.289999992"/>
    <n v="6044783.629999999"/>
  </r>
  <r>
    <s v="2023"/>
    <x v="0"/>
    <x v="0"/>
    <x v="0"/>
    <x v="0"/>
    <s v="2 - Poder Ejecutivo"/>
    <s v="0206 - MINISTERIO DE EDUCACIÓN"/>
    <s v="0001 - MINISTERIO DE EDUCACION"/>
    <x v="1"/>
    <x v="8"/>
    <x v="24"/>
    <s v="2.1 - REMUNERACIONES Y CONTRIBUCIONES"/>
    <s v="2.1.1 - REMUNERACIONES"/>
    <s v="N"/>
    <s v="00 - N/A"/>
    <s v="10 - FONDO GENERAL"/>
    <s v="(en blanco)"/>
    <s v="99 - MULTIPROVINCIAL"/>
    <n v="318033614"/>
    <n v="293569490"/>
    <n v="318033614"/>
    <n v="182493101.73000002"/>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49690125"/>
    <n v="49690125"/>
    <n v="49690125"/>
    <n v="30817994.59"/>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16256716"/>
    <n v="2505074.56"/>
    <n v="4320378"/>
    <n v="0"/>
  </r>
  <r>
    <s v="2023"/>
    <x v="0"/>
    <x v="0"/>
    <x v="0"/>
    <x v="0"/>
    <s v="2 - Poder Ejecutivo"/>
    <s v="0206 - MINISTERIO DE EDUCACIÓN"/>
    <s v="0001 - MINISTERIO DE EDUCACION"/>
    <x v="1"/>
    <x v="8"/>
    <x v="24"/>
    <s v="2.2 - CONTRATACIÓN DE SERVICIOS"/>
    <s v="2.2.3 - VIÁTICOS"/>
    <s v="N"/>
    <s v="00 - N/A"/>
    <s v="10 - FONDO GENERAL"/>
    <s v="(en blanco)"/>
    <s v="99 - MULTIPROVINCIAL"/>
    <n v="2284600"/>
    <n v="0"/>
    <n v="201875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5122980"/>
    <n v="0"/>
    <n v="18227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539000"/>
    <n v="4900000"/>
    <n v="61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19367300"/>
    <n v="8496578.4399999995"/>
    <n v="10647300"/>
    <n v="3946578.44"/>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6725000"/>
    <n v="3877150"/>
    <n v="4933492.4000000004"/>
    <n v="0"/>
  </r>
  <r>
    <s v="2023"/>
    <x v="0"/>
    <x v="0"/>
    <x v="0"/>
    <x v="0"/>
    <s v="2 - Poder Ejecutivo"/>
    <s v="0206 - MINISTERIO DE EDUCACIÓN"/>
    <s v="0001 - MINISTERIO DE EDUCACION"/>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17650096"/>
    <n v="141373.44"/>
    <n v="17650096"/>
    <n v="11849.08"/>
  </r>
  <r>
    <s v="2023"/>
    <x v="0"/>
    <x v="0"/>
    <x v="0"/>
    <x v="0"/>
    <s v="2 - Poder Ejecutivo"/>
    <s v="0206 - MINISTERIO DE EDUCACIÓN"/>
    <s v="0001 - MINISTERIO DE EDUCACION"/>
    <x v="1"/>
    <x v="8"/>
    <x v="24"/>
    <s v="2.3 - MATERIALES Y SUMINISTROS"/>
    <s v="2.3.3 - PAPEL, CARTÓN E IMPRESOS"/>
    <s v="N"/>
    <s v="00 - N/A"/>
    <s v="10 - FONDO GENERAL"/>
    <s v="(en blanco)"/>
    <s v="99 - MULTIPROVINCIAL"/>
    <n v="12154855"/>
    <n v="2700.72"/>
    <n v="9845995"/>
    <n v="2700.72"/>
  </r>
  <r>
    <s v="2023"/>
    <x v="0"/>
    <x v="0"/>
    <x v="0"/>
    <x v="0"/>
    <s v="2 - Poder Ejecutivo"/>
    <s v="0206 - MINISTERIO DE EDUCACIÓN"/>
    <s v="0001 - MINISTERIO DE EDUCACION"/>
    <x v="1"/>
    <x v="8"/>
    <x v="24"/>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2435500"/>
    <n v="53603.3"/>
    <n v="2353745"/>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5206691"/>
    <n v="147122.26"/>
    <n v="6759101"/>
    <n v="7516.6"/>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0457993"/>
    <n v="4351814.9700000007"/>
    <n v="13832470.34"/>
    <n v="478538.35000000009"/>
  </r>
  <r>
    <s v="2023"/>
    <x v="0"/>
    <x v="0"/>
    <x v="0"/>
    <x v="0"/>
    <s v="2 - Poder Ejecutivo"/>
    <s v="0206 - MINISTERIO DE EDUCACIÓN"/>
    <s v="0001 - MINISTERIO DE EDUCACION"/>
    <x v="1"/>
    <x v="8"/>
    <x v="38"/>
    <s v="2.1 - REMUNERACIONES Y CONTRIBUCIONES"/>
    <s v="2.1.1 - REMUNERACIONES"/>
    <s v="N"/>
    <s v="00 - N/A"/>
    <s v="10 - FONDO GENERAL"/>
    <s v="(en blanco)"/>
    <s v="99 - MULTIPROVINCIAL"/>
    <n v="17407065414"/>
    <n v="10086497885.85"/>
    <n v="11608605118.310001"/>
    <n v="7911360725.3100052"/>
  </r>
  <r>
    <s v="2023"/>
    <x v="0"/>
    <x v="0"/>
    <x v="0"/>
    <x v="0"/>
    <s v="2 - Poder Ejecutivo"/>
    <s v="0206 - MINISTERIO DE EDUCACIÓN"/>
    <s v="0001 - MINISTERIO DE EDUCACION"/>
    <x v="1"/>
    <x v="8"/>
    <x v="38"/>
    <s v="2.1 - REMUNERACIONES Y CONTRIBUCIONES"/>
    <s v="2.1.2 - SOBRESUELDOS"/>
    <s v="N"/>
    <s v="00 - N/A"/>
    <s v="10 - FONDO GENERAL"/>
    <s v="(en blanco)"/>
    <s v="99 - MULTIPROVINCIAL"/>
    <n v="2276125195"/>
    <n v="898131675.80999994"/>
    <n v="2864718169.6900001"/>
    <n v="654333508.45999992"/>
  </r>
  <r>
    <s v="2023"/>
    <x v="0"/>
    <x v="0"/>
    <x v="0"/>
    <x v="0"/>
    <s v="2 - Poder Ejecutivo"/>
    <s v="0206 - MINISTERIO DE EDUCACIÓN"/>
    <s v="0001 - MINISTERIO DE EDUCACION"/>
    <x v="1"/>
    <x v="8"/>
    <x v="38"/>
    <s v="2.1 - REMUNERACIONES Y CONTRIBUCIONES"/>
    <s v="2.1.3 - DIETAS Y GASTOS DE REPRESENTACIÓN"/>
    <s v="N"/>
    <s v="00 - N/A"/>
    <s v="10 - FONDO GENERAL"/>
    <s v="(en blanco)"/>
    <s v="99 - MULTIPROVINCIAL"/>
    <n v="1680000"/>
    <n v="0"/>
    <n v="1680000"/>
    <n v="0"/>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1673361760"/>
    <n v="1566827580"/>
    <n v="1672631260"/>
    <n v="1172499703.9799991"/>
  </r>
  <r>
    <s v="2023"/>
    <x v="0"/>
    <x v="0"/>
    <x v="0"/>
    <x v="0"/>
    <s v="2 - Poder Ejecutivo"/>
    <s v="0206 - MINISTERIO DE EDUCACIÓN"/>
    <s v="0001 - MINISTERIO DE EDUCACION"/>
    <x v="1"/>
    <x v="8"/>
    <x v="38"/>
    <s v="2.2 - CONTRATACIÓN DE SERVICIOS"/>
    <s v="2.2.1 - SERVICIOS BÁSICOS"/>
    <s v="N"/>
    <s v="00 - N/A"/>
    <s v="10 - FONDO GENERAL"/>
    <s v="(en blanco)"/>
    <s v="99 - MULTIPROVINCIAL"/>
    <n v="1213177355"/>
    <n v="1658552380.0799992"/>
    <n v="1692822295"/>
    <n v="1658552380.0799992"/>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560151518"/>
    <n v="146321890.42000002"/>
    <n v="220892663.93000001"/>
    <n v="92661054.119999975"/>
  </r>
  <r>
    <s v="2023"/>
    <x v="0"/>
    <x v="0"/>
    <x v="0"/>
    <x v="0"/>
    <s v="2 - Poder Ejecutivo"/>
    <s v="0206 - MINISTERIO DE EDUCACIÓN"/>
    <s v="0001 - MINISTERIO DE EDUCACION"/>
    <x v="1"/>
    <x v="8"/>
    <x v="38"/>
    <s v="2.2 - CONTRATACIÓN DE SERVICIOS"/>
    <s v="2.2.3 - VIÁTICOS"/>
    <s v="N"/>
    <s v="00 - N/A"/>
    <s v="10 - FONDO GENERAL"/>
    <s v="(en blanco)"/>
    <s v="99 - MULTIPROVINCIAL"/>
    <n v="573379916"/>
    <n v="117435707.94000001"/>
    <n v="168934122.11000001"/>
    <n v="117158072.94000001"/>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41975326"/>
    <n v="454416203.48000002"/>
    <n v="802950268.10000002"/>
    <n v="54679469.520000003"/>
  </r>
  <r>
    <s v="2023"/>
    <x v="0"/>
    <x v="0"/>
    <x v="0"/>
    <x v="0"/>
    <s v="2 - Poder Ejecutivo"/>
    <s v="0206 - MINISTERIO DE EDUCACIÓN"/>
    <s v="0001 - MINISTERIO DE EDUCACION"/>
    <x v="1"/>
    <x v="8"/>
    <x v="38"/>
    <s v="2.2 - CONTRATACIÓN DE SERVICIOS"/>
    <s v="2.2.5 - ALQUILERES Y RENTAS"/>
    <s v="N"/>
    <s v="00 - N/A"/>
    <s v="10 - FONDO GENERAL"/>
    <s v="(en blanco)"/>
    <s v="99 - MULTIPROVINCIAL"/>
    <n v="2794517205"/>
    <n v="1343599557.2000003"/>
    <n v="1369684163.5999999"/>
    <n v="955769182.5800004"/>
  </r>
  <r>
    <s v="2023"/>
    <x v="0"/>
    <x v="0"/>
    <x v="0"/>
    <x v="0"/>
    <s v="2 - Poder Ejecutivo"/>
    <s v="0206 - MINISTERIO DE EDUCACIÓN"/>
    <s v="0001 - MINISTERIO DE EDUCACION"/>
    <x v="1"/>
    <x v="8"/>
    <x v="38"/>
    <s v="2.2 - CONTRATACIÓN DE SERVICIOS"/>
    <s v="2.2.6 - SEGUROS"/>
    <s v="N"/>
    <s v="00 - N/A"/>
    <s v="10 - FONDO GENERAL"/>
    <s v="(en blanco)"/>
    <s v="99 - MULTIPROVINCIAL"/>
    <n v="326958664"/>
    <n v="274617654.01999998"/>
    <n v="275177242"/>
    <n v="267182901.24000001"/>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208749792"/>
    <n v="117808890.40999997"/>
    <n v="187353167.70999998"/>
    <n v="82537945.869999975"/>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662195985"/>
    <n v="595595744.55999994"/>
    <n v="728705313.86999977"/>
    <n v="335278999.87999994"/>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9115607243"/>
    <n v="318389890.44"/>
    <n v="9090283298.3400002"/>
    <n v="107137286.02999999"/>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16109753"/>
    <n v="5119416.9500000011"/>
    <n v="14690574"/>
    <n v="3096447.64"/>
  </r>
  <r>
    <s v="2023"/>
    <x v="0"/>
    <x v="0"/>
    <x v="0"/>
    <x v="0"/>
    <s v="2 - Poder Ejecutivo"/>
    <s v="0206 - MINISTERIO DE EDUCACIÓN"/>
    <s v="0001 - MINISTERIO DE EDUCACION"/>
    <x v="1"/>
    <x v="8"/>
    <x v="38"/>
    <s v="2.3 - MATERIALES Y SUMINISTROS"/>
    <s v="2.3.2 - TEXTILES Y VESTUARIOS"/>
    <s v="N"/>
    <s v="00 - N/A"/>
    <s v="10 - FONDO GENERAL"/>
    <s v="(en blanco)"/>
    <s v="99 - MULTIPROVINCIAL"/>
    <n v="112633236"/>
    <n v="31616091.729999997"/>
    <n v="99109792.409999996"/>
    <n v="23321831.370000001"/>
  </r>
  <r>
    <s v="2023"/>
    <x v="0"/>
    <x v="0"/>
    <x v="0"/>
    <x v="0"/>
    <s v="2 - Poder Ejecutivo"/>
    <s v="0206 - MINISTERIO DE EDUCACIÓN"/>
    <s v="0001 - MINISTERIO DE EDUCACION"/>
    <x v="1"/>
    <x v="8"/>
    <x v="38"/>
    <s v="2.3 - MATERIALES Y SUMINISTROS"/>
    <s v="2.3.3 - PAPEL, CARTÓN E IMPRESOS"/>
    <s v="N"/>
    <s v="00 - N/A"/>
    <s v="10 - FONDO GENERAL"/>
    <s v="(en blanco)"/>
    <s v="99 - MULTIPROVINCIAL"/>
    <n v="142267050"/>
    <n v="17743250.010000002"/>
    <n v="55279847.359999999"/>
    <n v="9243215.1400000006"/>
  </r>
  <r>
    <s v="2023"/>
    <x v="0"/>
    <x v="0"/>
    <x v="0"/>
    <x v="0"/>
    <s v="2 - Poder Ejecutivo"/>
    <s v="0206 - MINISTERIO DE EDUCACIÓN"/>
    <s v="0001 - MINISTERIO DE EDUCACION"/>
    <x v="1"/>
    <x v="8"/>
    <x v="38"/>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x v="1"/>
    <x v="8"/>
    <x v="38"/>
    <s v="2.3 - MATERIALES Y SUMINISTROS"/>
    <s v="2.3.5 - CUERO, CAUCHO Y PLÁSTICO"/>
    <s v="N"/>
    <s v="00 - N/A"/>
    <s v="10 - FONDO GENERAL"/>
    <s v="(en blanco)"/>
    <s v="99 - MULTIPROVINCIAL"/>
    <n v="20000455"/>
    <n v="10921996.52"/>
    <n v="14273717.82"/>
    <n v="10593299.629999997"/>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1941833"/>
    <n v="113458481.78999999"/>
    <n v="119855411.93000001"/>
    <n v="28017771.030000005"/>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138041989"/>
    <n v="219490383.16000006"/>
    <n v="247673759.44"/>
    <n v="93884525.519999996"/>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005876350"/>
    <n v="92291258.600000039"/>
    <n v="9257669274.579998"/>
    <n v="27312235.269999988"/>
  </r>
  <r>
    <s v="2023"/>
    <x v="0"/>
    <x v="0"/>
    <x v="0"/>
    <x v="0"/>
    <s v="2 - Poder Ejecutivo"/>
    <s v="0206 - MINISTERIO DE EDUCACIÓN"/>
    <s v="0001 - MINISTERIO DE EDUCACION"/>
    <x v="1"/>
    <x v="13"/>
    <x v="39"/>
    <s v="2.1 - REMUNERACIONES Y CONTRIBUCIONES"/>
    <s v="2.1.1 - REMUNERACIONES"/>
    <s v="N"/>
    <s v="00 - N/A"/>
    <s v="10 - FONDO GENERAL"/>
    <s v="(en blanco)"/>
    <s v="99 - MULTIPROVINCIAL"/>
    <n v="24101955"/>
    <n v="22247958"/>
    <n v="24101955"/>
    <n v="19193577.5"/>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3498053"/>
    <n v="4228553"/>
    <n v="4228553"/>
    <n v="3090086.8300000005"/>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881300"/>
    <n v="200308.69"/>
    <n v="1535270"/>
    <n v="13225.59"/>
  </r>
  <r>
    <s v="2023"/>
    <x v="0"/>
    <x v="0"/>
    <x v="0"/>
    <x v="0"/>
    <s v="2 - Poder Ejecutivo"/>
    <s v="0206 - MINISTERIO DE EDUCACIÓN"/>
    <s v="0001 - MINISTERIO DE EDUCACION"/>
    <x v="1"/>
    <x v="13"/>
    <x v="39"/>
    <s v="2.2 - CONTRATACIÓN DE SERVICIOS"/>
    <s v="2.2.3 - VIÁTICOS"/>
    <s v="N"/>
    <s v="00 - N/A"/>
    <s v="10 - FONDO GENERAL"/>
    <s v="(en blanco)"/>
    <s v="99 - MULTIPROVINCIAL"/>
    <n v="4942200"/>
    <n v="300096.58"/>
    <n v="4453150"/>
    <n v="300096.58"/>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6716900"/>
    <n v="900"/>
    <n v="135150"/>
    <n v="900"/>
  </r>
  <r>
    <s v="2023"/>
    <x v="0"/>
    <x v="0"/>
    <x v="0"/>
    <x v="0"/>
    <s v="2 - Poder Ejecutivo"/>
    <s v="0206 - MINISTERIO DE EDUCACIÓN"/>
    <s v="0001 - MINISTERIO DE EDUCACION"/>
    <x v="1"/>
    <x v="13"/>
    <x v="39"/>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12690000"/>
    <n v="12318705.18"/>
    <n v="13190000"/>
    <n v="1606088.6799999997"/>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23004000"/>
    <n v="18782046.18"/>
    <n v="19134000"/>
    <n v="401616.17999999993"/>
  </r>
  <r>
    <s v="2023"/>
    <x v="0"/>
    <x v="0"/>
    <x v="0"/>
    <x v="0"/>
    <s v="2 - Poder Ejecutivo"/>
    <s v="0206 - MINISTERIO DE EDUCACIÓN"/>
    <s v="0001 - MINISTERIO DE EDUCACION"/>
    <x v="1"/>
    <x v="13"/>
    <x v="39"/>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779250"/>
    <n v="0"/>
    <n v="694644"/>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1175860"/>
    <n v="0"/>
    <n v="93756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24000"/>
    <n v="0"/>
    <n v="1500"/>
    <n v="0"/>
  </r>
  <r>
    <s v="2023"/>
    <x v="0"/>
    <x v="0"/>
    <x v="0"/>
    <x v="0"/>
    <s v="2 - Poder Ejecutivo"/>
    <s v="0206 - MINISTERIO DE EDUCACIÓN"/>
    <s v="0001 - MINISTERIO DE EDUCACION"/>
    <x v="1"/>
    <x v="13"/>
    <x v="39"/>
    <s v="2.3 - MATERIALES Y SUMINISTROS"/>
    <s v="2.3.7 - COMBUSTIBLES, LUBRICANTES, PRODUCTOS QUÍMICOS Y CONEXOS"/>
    <s v="N"/>
    <s v="00 - N/A"/>
    <s v="10 - FONDO GENERAL"/>
    <s v="(en blanco)"/>
    <s v="99 - MULTIPROVINCIAL"/>
    <n v="1937200"/>
    <n v="937303"/>
    <n v="1437303"/>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351191"/>
    <n v="0"/>
    <n v="289191"/>
    <n v="0"/>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5044000"/>
    <n v="900000"/>
    <n v="3144000"/>
    <n v="900000"/>
  </r>
  <r>
    <s v="2023"/>
    <x v="0"/>
    <x v="0"/>
    <x v="0"/>
    <x v="0"/>
    <s v="2 - Poder Ejecutivo"/>
    <s v="0206 - MINISTERIO DE EDUCACIÓN"/>
    <s v="0002 - OFICINA DE COOPERACIÓN INTERNACIONAL (OCI)"/>
    <x v="1"/>
    <x v="8"/>
    <x v="38"/>
    <s v="2.1 - REMUNERACIONES Y CONTRIBUCIONES"/>
    <s v="2.1.2 - SOBRESUELDOS"/>
    <s v="N"/>
    <s v="00 - N/A"/>
    <s v="10 - FONDO GENERAL"/>
    <s v="(en blanco)"/>
    <s v="99 - MULTIPROVINCIAL"/>
    <n v="0"/>
    <n v="2472000"/>
    <n v="3900000"/>
    <n v="21840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121547.86000000002"/>
    <n v="2480000"/>
    <n v="121547.86000000002"/>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114000"/>
    <n v="1837982.1000000003"/>
    <n v="3114000"/>
    <n v="1830135.6400000004"/>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1610000"/>
    <n v="1321972.93"/>
    <n v="1610000"/>
    <n v="1073947.77"/>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654700"/>
    <n v="1311492.5"/>
    <n v="6654700"/>
    <n v="1311492.5"/>
  </r>
  <r>
    <s v="2023"/>
    <x v="0"/>
    <x v="0"/>
    <x v="0"/>
    <x v="0"/>
    <s v="2 - Poder Ejecutivo"/>
    <s v="0206 - MINISTERIO DE EDUCACIÓN"/>
    <s v="0002 - OFICINA DE COOPERACIÓN INTERNACIONAL (OCI)"/>
    <x v="1"/>
    <x v="8"/>
    <x v="38"/>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8375200"/>
    <n v="6869160.4399999976"/>
    <n v="26375200"/>
    <n v="6058323.4399999985"/>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1300000"/>
    <n v="648473.02999999991"/>
    <n v="1300000"/>
    <n v="648473.02999999991"/>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1949000"/>
    <n v="1716376.72"/>
    <n v="208573000"/>
    <n v="1200214.8999999999"/>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3506480"/>
    <n v="50274240.5"/>
    <n v="125206480"/>
    <n v="28526083.560000002"/>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24176903"/>
    <n v="2723709.02"/>
    <n v="11696903"/>
    <n v="1284709"/>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1122000"/>
    <n v="1353346.44"/>
    <n v="1922000"/>
    <n v="1211111.44"/>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79420"/>
    <n v="0"/>
    <n v="79420"/>
    <n v="0"/>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4991595"/>
    <n v="666652.27"/>
    <n v="3217995"/>
    <n v="605941.27"/>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492000"/>
    <n v="479037.87"/>
    <n v="669600"/>
    <n v="301538.73"/>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132400"/>
    <n v="2623250.4399999995"/>
    <n v="9244400"/>
    <n v="121352.83999999998"/>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3005854"/>
    <n v="7820586"/>
    <n v="8805729.4000000004"/>
    <n v="770003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6167984"/>
    <n v="8274960.3999999994"/>
    <n v="119059108.59999999"/>
    <n v="3736137.1299999994"/>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8750000"/>
    <n v="5229419.33"/>
    <n v="8750000"/>
    <n v="4397519.33"/>
  </r>
  <r>
    <s v="2023"/>
    <x v="0"/>
    <x v="0"/>
    <x v="0"/>
    <x v="0"/>
    <s v="2 - Poder Ejecutivo"/>
    <s v="0206 - MINISTERIO DE EDUCACIÓN"/>
    <s v="0004 - INSTITUTO NACIONAL DE EDUCACIÓN FISICA"/>
    <x v="1"/>
    <x v="6"/>
    <x v="27"/>
    <s v="2.2 - CONTRATACIÓN DE SERVICIOS"/>
    <s v="2.2.3 - VIÁTICOS"/>
    <s v="N"/>
    <s v="00 - N/A"/>
    <s v="10 - FONDO GENERAL"/>
    <s v="(en blanco)"/>
    <s v="99 - MULTIPROVINCIAL"/>
    <n v="10611200"/>
    <n v="6240350"/>
    <n v="10611200"/>
    <n v="5593550"/>
  </r>
  <r>
    <s v="2023"/>
    <x v="0"/>
    <x v="0"/>
    <x v="0"/>
    <x v="0"/>
    <s v="2 - Poder Ejecutivo"/>
    <s v="0206 - MINISTERIO DE EDUCACIÓN"/>
    <s v="0004 - INSTITUTO NACIONAL DE EDUCACIÓN FISICA"/>
    <x v="1"/>
    <x v="6"/>
    <x v="27"/>
    <s v="2.2 - CONTRATACIÓN DE SERVICIOS"/>
    <s v="2.2.5 - ALQUILERES Y RENTAS"/>
    <s v="N"/>
    <s v="00 - N/A"/>
    <s v="10 - FONDO GENERAL"/>
    <s v="(en blanco)"/>
    <s v="99 - MULTIPROVINCIAL"/>
    <n v="10953000"/>
    <n v="6394424.1500000004"/>
    <n v="10953000"/>
    <n v="6394424.1500000004"/>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88403149"/>
    <n v="12343219.299999999"/>
    <n v="52207008.829999998"/>
    <n v="10010579.970000001"/>
  </r>
  <r>
    <s v="2023"/>
    <x v="0"/>
    <x v="0"/>
    <x v="0"/>
    <x v="0"/>
    <s v="2 - Poder Ejecutivo"/>
    <s v="0206 - MINISTERIO DE EDUCACIÓN"/>
    <s v="0004 - INSTITUTO NACIONAL DE EDUCACIÓN FISICA"/>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45512500"/>
    <n v="4300569"/>
    <n v="46512500"/>
    <n v="4229238"/>
  </r>
  <r>
    <s v="2023"/>
    <x v="0"/>
    <x v="0"/>
    <x v="0"/>
    <x v="0"/>
    <s v="2 - Poder Ejecutivo"/>
    <s v="0206 - MINISTERIO DE EDUCACIÓN"/>
    <s v="0004 - INSTITUTO NACIONAL DE EDUCACIÓN FISICA"/>
    <x v="1"/>
    <x v="6"/>
    <x v="27"/>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x v="1"/>
    <x v="6"/>
    <x v="27"/>
    <s v="2.3 - MATERIALES Y SUMINISTROS"/>
    <s v="2.3.6 - PRODUCTOS DE MINERALES, METÁLICOS Y NO METÁLICOS"/>
    <s v="N"/>
    <s v="00 - N/A"/>
    <s v="10 - FONDO GENERAL"/>
    <s v="(en blanco)"/>
    <s v="99 - MULTIPROVINCIAL"/>
    <n v="22075000"/>
    <n v="2751164.81"/>
    <n v="5075000"/>
    <n v="2643200"/>
  </r>
  <r>
    <s v="2023"/>
    <x v="0"/>
    <x v="0"/>
    <x v="0"/>
    <x v="0"/>
    <s v="2 - Poder Ejecutivo"/>
    <s v="0206 - MINISTERIO DE EDUCACIÓN"/>
    <s v="0004 - INSTITUTO NACIONAL DE EDUCACIÓN FISICA"/>
    <x v="1"/>
    <x v="6"/>
    <x v="27"/>
    <s v="2.3 - MATERIALES Y SUMINISTROS"/>
    <s v="2.3.7 - COMBUSTIBLES, LUBRICANTES, PRODUCTOS QUÍMICOS Y CONEXOS"/>
    <s v="N"/>
    <s v="00 - N/A"/>
    <s v="10 - FONDO GENERAL"/>
    <s v="(en blanco)"/>
    <s v="99 - MULTIPROVINCIAL"/>
    <n v="6800000"/>
    <n v="5004980.26"/>
    <n v="10800000"/>
    <n v="5004980.26"/>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115735335"/>
    <n v="8988185.8899999987"/>
    <n v="78385952.069999993"/>
    <n v="8940468.2499999981"/>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258593504"/>
    <n v="211601434.15000001"/>
    <n v="323179855.30000001"/>
    <n v="204193747.65000004"/>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10000000"/>
    <n v="17070166.780000001"/>
    <n v="34237000"/>
    <n v="17070166.780000001"/>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36457686"/>
    <n v="32761600.809999999"/>
    <n v="40376748.770000003"/>
    <n v="31630398.200000003"/>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7460000"/>
    <n v="3104356.95"/>
    <n v="7000000"/>
    <n v="3104356.95"/>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6800000"/>
    <n v="18881469.609999999"/>
    <n v="29535346.719999999"/>
    <n v="5585235.5099999988"/>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1304000"/>
    <n v="2126100"/>
    <n v="6304000"/>
    <n v="1683100"/>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1540000"/>
    <n v="507753.03"/>
    <n v="9940450"/>
    <n v="302651.43000000005"/>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0287400"/>
    <n v="16137637.469999999"/>
    <n v="55549286"/>
    <n v="8619606.9100000001"/>
  </r>
  <r>
    <s v="2023"/>
    <x v="0"/>
    <x v="0"/>
    <x v="0"/>
    <x v="0"/>
    <s v="2 - Poder Ejecutivo"/>
    <s v="0206 - MINISTERIO DE EDUCACIÓN"/>
    <s v="0004 - INSTITUTO NACIONAL DE EDUCACIÓN FISICA"/>
    <x v="1"/>
    <x v="8"/>
    <x v="40"/>
    <s v="2.2 - CONTRATACIÓN DE SERVICIOS"/>
    <s v="2.2.6 - SEGUROS"/>
    <s v="N"/>
    <s v="00 - N/A"/>
    <s v="10 - FONDO GENERAL"/>
    <s v="(en blanco)"/>
    <s v="99 - MULTIPROVINCIAL"/>
    <n v="5320000"/>
    <n v="1704372.3"/>
    <n v="2600000"/>
    <n v="1704372.3"/>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794616"/>
    <n v="4196136.7299999995"/>
    <n v="16904616"/>
    <n v="1744031.3900000001"/>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728000"/>
    <n v="9296502.040000001"/>
    <n v="14693931.170000017"/>
    <n v="2729674.34"/>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4360000"/>
    <n v="9092278.2199999988"/>
    <n v="59488111.130000003"/>
    <n v="7708400.1799999997"/>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1160000"/>
    <n v="1090851.94"/>
    <n v="2180000"/>
    <n v="677488.28"/>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1000000"/>
    <n v="3489030.2899999996"/>
    <n v="79812225.329999998"/>
    <n v="2290049.9900000002"/>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410981.48"/>
    <n v="461500"/>
    <n v="174913.48"/>
  </r>
  <r>
    <s v="2023"/>
    <x v="0"/>
    <x v="0"/>
    <x v="0"/>
    <x v="0"/>
    <s v="2 - Poder Ejecutivo"/>
    <s v="0206 - MINISTERIO DE EDUCACIÓN"/>
    <s v="0004 - INSTITUTO NACIONAL DE EDUCACIÓN FISICA"/>
    <x v="1"/>
    <x v="8"/>
    <x v="40"/>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300000"/>
    <n v="277999.93"/>
    <n v="3440000"/>
    <n v="271699.93"/>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1350000"/>
    <n v="564535.51"/>
    <n v="4780000"/>
    <n v="493815.81"/>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12500000"/>
    <n v="15946291.76"/>
    <n v="18750650"/>
    <n v="6276275.2000000002"/>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4400000"/>
    <n v="12522202.609999996"/>
    <n v="19041441.060000002"/>
    <n v="7850645.3600000003"/>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143065703"/>
    <n v="137979631.37000003"/>
    <n v="143022857.24000001"/>
    <n v="80055923.160000011"/>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19371539"/>
    <n v="8201039.7600000007"/>
    <n v="27371539"/>
    <n v="8201039.7600000007"/>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19575633"/>
    <n v="19605458.82"/>
    <n v="19618478.759999998"/>
    <n v="12173645.199999996"/>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7256705"/>
    <n v="7200456"/>
    <n v="8551705"/>
    <n v="4601934.2800000012"/>
  </r>
  <r>
    <s v="2023"/>
    <x v="0"/>
    <x v="0"/>
    <x v="0"/>
    <x v="0"/>
    <s v="2 - Poder Ejecutivo"/>
    <s v="0206 - MINISTERIO DE EDUCACIÓN"/>
    <s v="0005 - INSTITUTO NACIONAL DE BIENESTAR MAGISTERIAL"/>
    <x v="1"/>
    <x v="8"/>
    <x v="38"/>
    <s v="2.2 - CONTRATACIÓN DE SERVICIOS"/>
    <s v="2.2.2 - PUBLICIDAD, IMPRESIÓN Y ENCUADERNACIÓN"/>
    <s v="N"/>
    <s v="00 - N/A"/>
    <s v="10 - FONDO GENERAL"/>
    <s v="(en blanco)"/>
    <s v="99 - MULTIPROVINCIAL"/>
    <n v="0"/>
    <n v="0"/>
    <n v="188850"/>
    <n v="0"/>
  </r>
  <r>
    <s v="2023"/>
    <x v="0"/>
    <x v="0"/>
    <x v="0"/>
    <x v="0"/>
    <s v="2 - Poder Ejecutivo"/>
    <s v="0206 - MINISTERIO DE EDUCACIÓN"/>
    <s v="0005 - INSTITUTO NACIONAL DE BIENESTAR MAGISTERIAL"/>
    <x v="1"/>
    <x v="8"/>
    <x v="38"/>
    <s v="2.2 - CONTRATACIÓN DE SERVICIOS"/>
    <s v="2.2.5 - ALQUILERES Y RENTAS"/>
    <s v="N"/>
    <s v="00 - N/A"/>
    <s v="10 - FONDO GENERAL"/>
    <s v="(en blanco)"/>
    <s v="99 - MULTIPROVINCIAL"/>
    <n v="0"/>
    <n v="0"/>
    <n v="8816329.3900000006"/>
    <n v="0"/>
  </r>
  <r>
    <s v="2023"/>
    <x v="0"/>
    <x v="0"/>
    <x v="0"/>
    <x v="0"/>
    <s v="2 - Poder Ejecutivo"/>
    <s v="0206 - MINISTERIO DE EDUCACIÓN"/>
    <s v="0005 - INSTITUTO NACIONAL DE BIENESTAR MAGISTERIAL"/>
    <x v="1"/>
    <x v="8"/>
    <x v="38"/>
    <s v="2.2 - CONTRATACIÓN DE SERVICIOS"/>
    <s v="2.2.6 - SEGUROS"/>
    <s v="N"/>
    <s v="00 - N/A"/>
    <s v="10 - FONDO GENERAL"/>
    <s v="(en blanco)"/>
    <s v="99 - MULTIPROVINCIAL"/>
    <n v="465298476"/>
    <n v="349301850.15000004"/>
    <n v="465298476"/>
    <n v="349301850.15000004"/>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10198047.949999999"/>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0"/>
    <n v="11964639.76"/>
    <n v="0"/>
  </r>
  <r>
    <s v="2023"/>
    <x v="0"/>
    <x v="0"/>
    <x v="0"/>
    <x v="0"/>
    <s v="2 - Poder Ejecutivo"/>
    <s v="0206 - MINISTERIO DE EDUCACIÓN"/>
    <s v="0005 - INSTITUTO NACIONAL DE BIENESTAR MAGISTERIAL"/>
    <x v="1"/>
    <x v="8"/>
    <x v="38"/>
    <s v="2.2 - CONTRATACIÓN DE SERVICIOS"/>
    <s v="2.2.9 - OTRAS CONTRATACIONES DE SERVICIOS"/>
    <s v="N"/>
    <s v="00 - N/A"/>
    <s v="10 - FONDO GENERAL"/>
    <s v="(en blanco)"/>
    <s v="99 - MULTIPROVINCIAL"/>
    <n v="0"/>
    <n v="0"/>
    <n v="6550750"/>
    <n v="0"/>
  </r>
  <r>
    <s v="2023"/>
    <x v="0"/>
    <x v="0"/>
    <x v="0"/>
    <x v="0"/>
    <s v="2 - Poder Ejecutivo"/>
    <s v="0206 - MINISTERIO DE EDUCACIÓN"/>
    <s v="0005 - INSTITUTO NACIONAL DE BIENESTAR MAGISTERIAL"/>
    <x v="1"/>
    <x v="8"/>
    <x v="38"/>
    <s v="2.3 - MATERIALES Y SUMINISTROS"/>
    <s v="2.3.1 - ALIMENTOS Y PRODUCTOS AGROFORESTALES"/>
    <s v="N"/>
    <s v="00 - N/A"/>
    <s v="10 - FONDO GENERAL"/>
    <s v="(en blanco)"/>
    <s v="99 - MULTIPROVINCIAL"/>
    <n v="0"/>
    <n v="0"/>
    <n v="469771.88"/>
    <n v="0"/>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900000"/>
    <n v="24072.080000000002"/>
    <n v="755375.58000000007"/>
    <n v="24072.080000000002"/>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16659.240000000002"/>
    <n v="1118514.7"/>
    <n v="16659.240000000002"/>
  </r>
  <r>
    <s v="2023"/>
    <x v="0"/>
    <x v="0"/>
    <x v="0"/>
    <x v="0"/>
    <s v="2 - Poder Ejecutivo"/>
    <s v="0206 - MINISTERIO DE EDUCACIÓN"/>
    <s v="0005 - INSTITUTO NACIONAL DE BIENESTAR MAGISTERIAL"/>
    <x v="1"/>
    <x v="8"/>
    <x v="38"/>
    <s v="2.3 - MATERIALES Y SUMINISTROS"/>
    <s v="2.3.4 - PRODUCTOS FARMACÉUTICOS"/>
    <s v="N"/>
    <s v="00 - N/A"/>
    <s v="10 - FONDO GENERAL"/>
    <s v="(en blanco)"/>
    <s v="99 - MULTIPROVINCIAL"/>
    <n v="2000000"/>
    <n v="656000"/>
    <n v="1336842.58"/>
    <n v="656000"/>
  </r>
  <r>
    <s v="2023"/>
    <x v="0"/>
    <x v="0"/>
    <x v="0"/>
    <x v="0"/>
    <s v="2 - Poder Ejecutivo"/>
    <s v="0206 - MINISTERIO DE EDUCACIÓN"/>
    <s v="0005 - INSTITUTO NACIONAL DE BIENESTAR MAGISTERIAL"/>
    <x v="1"/>
    <x v="8"/>
    <x v="38"/>
    <s v="2.3 - MATERIALES Y SUMINISTROS"/>
    <s v="2.3.5 - CUERO, CAUCHO Y PLÁSTICO"/>
    <s v="N"/>
    <s v="00 - N/A"/>
    <s v="10 - FONDO GENERAL"/>
    <s v="(en blanco)"/>
    <s v="99 - MULTIPROVINCIAL"/>
    <n v="0"/>
    <n v="0"/>
    <n v="317949.5"/>
    <n v="0"/>
  </r>
  <r>
    <s v="2023"/>
    <x v="0"/>
    <x v="0"/>
    <x v="0"/>
    <x v="0"/>
    <s v="2 - Poder Ejecutivo"/>
    <s v="0206 - MINISTERIO DE EDUCACIÓN"/>
    <s v="0005 - INSTITUTO NACIONAL DE BIENESTAR MAGISTERIAL"/>
    <x v="1"/>
    <x v="8"/>
    <x v="38"/>
    <s v="2.3 - MATERIALES Y SUMINISTROS"/>
    <s v="2.3.6 - PRODUCTOS DE MINERALES, METÁLICOS Y NO METÁLICOS"/>
    <s v="N"/>
    <s v="00 - N/A"/>
    <s v="10 - FONDO GENERAL"/>
    <s v="(en blanco)"/>
    <s v="99 - MULTIPROVINCIAL"/>
    <n v="0"/>
    <n v="0"/>
    <n v="587000"/>
    <n v="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9300000"/>
    <n v="5380599.5"/>
    <n v="10060959.289999999"/>
    <n v="5380599.5"/>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4335000"/>
    <n v="1700164.58"/>
    <n v="13202942.949999999"/>
    <n v="1700164.58"/>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101784577"/>
    <n v="65556450.139999993"/>
    <n v="113726329.09"/>
    <n v="65556450.139999986"/>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14529858"/>
    <n v="6194566.96"/>
    <n v="17529858"/>
    <n v="6145566.96"/>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13457243"/>
    <n v="9738632.9600000009"/>
    <n v="13680491"/>
    <n v="9738632.959999999"/>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3241640"/>
    <n v="3005078.0900000003"/>
    <n v="4240640"/>
    <n v="3005078.0900000003"/>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3133000"/>
    <n v="1822808.4999999998"/>
    <n v="3157824"/>
    <n v="1747288.5"/>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3158700"/>
    <n v="1320000"/>
    <n v="4729700"/>
    <n v="1210370"/>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1989024"/>
    <n v="269794.13"/>
    <n v="1989024"/>
    <n v="269794.13"/>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4807994"/>
    <n v="1127999.75"/>
    <n v="7238394"/>
    <n v="1127999.75"/>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16500"/>
    <n v="9643.8700000000008"/>
    <n v="26143.869999999995"/>
    <n v="9643.86"/>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2660000"/>
    <n v="1820430.41"/>
    <n v="2735000"/>
    <n v="320430.41000000003"/>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24404470"/>
    <n v="21007902.859999999"/>
    <n v="38106993.910000004"/>
    <n v="19286022.98"/>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6414000"/>
    <n v="1232725.96"/>
    <n v="5474000"/>
    <n v="1113516.46"/>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739000"/>
    <n v="275167.05"/>
    <n v="794000"/>
    <n v="275167.05"/>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719732"/>
    <n v="128029"/>
    <n v="721232"/>
    <n v="128029"/>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768000"/>
    <n v="309089.39"/>
    <n v="808000"/>
    <n v="224424.38999999998"/>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393600"/>
    <n v="69413.329999999987"/>
    <n v="442352"/>
    <n v="69413.329999999987"/>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150000"/>
    <n v="69434.930000000008"/>
    <n v="154000"/>
    <n v="7672.6399999999994"/>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6531000"/>
    <n v="4154984.46"/>
    <n v="6608000"/>
    <n v="2119882.92"/>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098900"/>
    <n v="1009667.7999999999"/>
    <n v="2046900"/>
    <n v="873118.03999999992"/>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238363240"/>
    <n v="144374938.12"/>
    <n v="238363240"/>
    <n v="144374938.11999995"/>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38820000"/>
    <n v="35553930.409999996"/>
    <n v="284942212"/>
    <n v="14732133.07"/>
  </r>
  <r>
    <s v="2023"/>
    <x v="0"/>
    <x v="0"/>
    <x v="0"/>
    <x v="0"/>
    <s v="2 - Poder Ejecutivo"/>
    <s v="0206 - MINISTERIO DE EDUCACIÓN"/>
    <s v="0007 - INSTITUTO NACIONAL DE FORMACIÓN Y CAPACITACIÓN MAGISTERIAL"/>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33640057"/>
    <n v="21961890.790000003"/>
    <n v="33640057"/>
    <n v="21961890.789999999"/>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7315430"/>
    <n v="4918766.5699999994"/>
    <n v="6084000"/>
    <n v="3272920.9400000004"/>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10542433"/>
    <n v="1342522.13"/>
    <n v="18374933.02"/>
    <n v="1107552.1299999999"/>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13489800"/>
    <n v="1867092.9499999997"/>
    <n v="24265550"/>
    <n v="1857465.32"/>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6264750"/>
    <n v="188500"/>
    <n v="10961450"/>
    <n v="18850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3339000"/>
    <n v="0"/>
    <n v="74122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40200000"/>
    <n v="26160437.080000002"/>
    <n v="40200000"/>
    <n v="26160437.080000002"/>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5988333"/>
    <n v="9896828.4000000004"/>
    <n v="17080000"/>
    <n v="3025655.62"/>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13282206"/>
    <n v="10989712.649999999"/>
    <n v="106069849.28"/>
    <n v="4399972.8499999996"/>
  </r>
  <r>
    <s v="2023"/>
    <x v="0"/>
    <x v="0"/>
    <x v="0"/>
    <x v="0"/>
    <s v="2 - Poder Ejecutivo"/>
    <s v="0206 - MINISTERIO DE EDUCACIÓN"/>
    <s v="0007 - INSTITUTO NACIONAL DE FORMACIÓN Y CAPACITACIÓN MAGISTERIAL"/>
    <x v="1"/>
    <x v="8"/>
    <x v="38"/>
    <s v="2.2 - CONTRATACIÓN DE SERVICIOS"/>
    <s v="2.2.9 - OTRAS CONTRATACIONES DE SERVICIOS"/>
    <s v="N"/>
    <s v="00 - N/A"/>
    <s v="10 - FONDO GENERAL"/>
    <s v="(en blanco)"/>
    <s v="99 - MULTIPROVINCIAL"/>
    <n v="12387250"/>
    <n v="17774287.939999998"/>
    <n v="24687250"/>
    <n v="6770204.9199999999"/>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666736"/>
    <n v="782657.71"/>
    <n v="833800"/>
    <n v="554097.71"/>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2022600"/>
    <n v="1096629.46"/>
    <n v="6523800"/>
    <n v="122248"/>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1032614"/>
    <n v="401688.66000000003"/>
    <n v="1314135"/>
    <n v="401688.66000000003"/>
  </r>
  <r>
    <s v="2023"/>
    <x v="0"/>
    <x v="0"/>
    <x v="0"/>
    <x v="0"/>
    <s v="2 - Poder Ejecutivo"/>
    <s v="0206 - MINISTERIO DE EDUCACIÓN"/>
    <s v="0007 - INSTITUTO NACIONAL DE FORMACIÓN Y CAPACITACIÓN MAGISTERIAL"/>
    <x v="1"/>
    <x v="8"/>
    <x v="38"/>
    <s v="2.3 - MATERIALES Y SUMINISTROS"/>
    <s v="2.3.4 - PRODUCTOS FARMACÉUTICOS"/>
    <s v="N"/>
    <s v="00 - N/A"/>
    <s v="10 - FONDO GENERAL"/>
    <s v="(en blanco)"/>
    <s v="99 - MULTIPROVINCIAL"/>
    <n v="150000"/>
    <n v="194410.93"/>
    <n v="200000"/>
    <n v="57565.74"/>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438400"/>
    <n v="362406.88"/>
    <n v="446900"/>
    <n v="234582.82"/>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351251"/>
    <n v="9604.02"/>
    <n v="57055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1100998"/>
    <n v="8344736"/>
    <n v="11204201"/>
    <n v="4915000"/>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6313375"/>
    <n v="2695077.7499999991"/>
    <n v="7530468.129999999"/>
    <n v="2226848.2200000002"/>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098877528"/>
    <n v="666719826.9599998"/>
    <n v="1157922781"/>
    <n v="666042075.11999977"/>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130734854"/>
    <n v="77689581.409999996"/>
    <n v="154534854"/>
    <n v="77344989.829999998"/>
  </r>
  <r>
    <s v="2023"/>
    <x v="0"/>
    <x v="0"/>
    <x v="0"/>
    <x v="0"/>
    <s v="2 - Poder Ejecutivo"/>
    <s v="0206 - MINISTERIO DE EDUCACIÓN"/>
    <s v="0008 - INSTITUTO SUPERIOR DE FORMACIÓN DOCENTE  SALOME UREÑA"/>
    <x v="1"/>
    <x v="8"/>
    <x v="17"/>
    <s v="2.1 - REMUNERACIONES Y CONTRIBUCIONES"/>
    <s v="2.1.3 - DIETAS Y GASTOS DE REPRESENTACIÓN"/>
    <s v="N"/>
    <s v="00 - N/A"/>
    <s v="10 - FONDO GENERAL"/>
    <s v="(en blanco)"/>
    <s v="99 - MULTIPROVINCIAL"/>
    <n v="100000"/>
    <n v="13289.6"/>
    <n v="100000"/>
    <n v="11289.6"/>
  </r>
  <r>
    <s v="2023"/>
    <x v="0"/>
    <x v="0"/>
    <x v="0"/>
    <x v="0"/>
    <s v="2 - Poder Ejecutivo"/>
    <s v="0206 - MINISTERIO DE EDUCACIÓN"/>
    <s v="0008 - INSTITUTO SUPERIOR DE FORMACIÓN DOCENTE  SALOME UREÑA"/>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158405140"/>
    <n v="103030382.68999997"/>
    <n v="172489860"/>
    <n v="102942193.3599999"/>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9725000"/>
    <n v="19203614.639999997"/>
    <n v="29725000"/>
    <n v="19203614.629999995"/>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9657200"/>
    <n v="14312740.270000001"/>
    <n v="32190181"/>
    <n v="9459134.4299999997"/>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2701000"/>
    <n v="4447900"/>
    <n v="5701000"/>
    <n v="444790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603000"/>
    <n v="4364648"/>
    <n v="7395963"/>
    <n v="1691111"/>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52654608"/>
    <n v="47281182.640000001"/>
    <n v="58254608"/>
    <n v="34941569.410000004"/>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31603224"/>
    <n v="19438783.759999994"/>
    <n v="31603224"/>
    <n v="19250022.559999995"/>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36127905"/>
    <n v="78528934.860000029"/>
    <n v="92210494"/>
    <n v="32608428.900000002"/>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76004330"/>
    <n v="150344664.40999997"/>
    <n v="192627461"/>
    <n v="108739586.13999997"/>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24272500"/>
    <n v="48116473.860000007"/>
    <n v="50711263"/>
    <n v="30796881.519999996"/>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63420479"/>
    <n v="134615633.60999998"/>
    <n v="140981759"/>
    <n v="42677948.259999998"/>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4994600"/>
    <n v="6339442.9799999995"/>
    <n v="10529600"/>
    <n v="4291624.8699999992"/>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6084845"/>
    <n v="9287991.3100000005"/>
    <n v="11084845"/>
    <n v="5672524.459999999"/>
  </r>
  <r>
    <s v="2023"/>
    <x v="0"/>
    <x v="0"/>
    <x v="0"/>
    <x v="0"/>
    <s v="2 - Poder Ejecutivo"/>
    <s v="0206 - MINISTERIO DE EDUCACIÓN"/>
    <s v="0008 - INSTITUTO SUPERIOR DE FORMACIÓN DOCENTE  SALOME UREÑA"/>
    <x v="1"/>
    <x v="8"/>
    <x v="17"/>
    <s v="2.3 - MATERIALES Y SUMINISTROS"/>
    <s v="2.3.4 - PRODUCTOS FARMACÉUTICOS"/>
    <s v="N"/>
    <s v="00 - N/A"/>
    <s v="10 - FONDO GENERAL"/>
    <s v="(en blanco)"/>
    <s v="99 - MULTIPROVINCIAL"/>
    <n v="100000"/>
    <n v="175711.66"/>
    <n v="600000"/>
    <n v="72151.899999999994"/>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710000"/>
    <n v="1739459.0400000003"/>
    <n v="2767900"/>
    <n v="965521.17999999993"/>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600000"/>
    <n v="1289019.9299999997"/>
    <n v="3820080"/>
    <n v="474637.92"/>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34041720"/>
    <n v="23381040.050000001"/>
    <n v="35616720"/>
    <n v="14393931.829999998"/>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3228254"/>
    <n v="36419434.550000004"/>
    <n v="58507765"/>
    <n v="19354930.039999992"/>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696577199"/>
    <n v="672256434.04999995"/>
    <n v="902499548.95000005"/>
    <n v="498880541.85999995"/>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84800000"/>
    <n v="60830429.480000004"/>
    <n v="164859825.13999999"/>
    <n v="50173185.379999988"/>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1200000"/>
    <n v="0"/>
    <n v="1200000"/>
    <n v="0"/>
  </r>
  <r>
    <s v="2023"/>
    <x v="0"/>
    <x v="0"/>
    <x v="0"/>
    <x v="0"/>
    <s v="2 - Poder Ejecutivo"/>
    <s v="0206 - MINISTERIO DE EDUCACIÓN"/>
    <s v="0010 - INSTITUTO NACIONAL DE BIENESTAR ESTUDIANTIL (INABIE)"/>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97177534"/>
    <n v="97177533.999999985"/>
    <n v="100777195.75"/>
    <n v="74721335.519999951"/>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54240000"/>
    <n v="45711919.920000002"/>
    <n v="54282235"/>
    <n v="27216089.530000005"/>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40040367"/>
    <n v="18005370.950000003"/>
    <n v="48960622.25"/>
    <n v="9089920.5300000012"/>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90448308"/>
    <n v="17166963.380000003"/>
    <n v="90512708"/>
    <n v="15605900.880000001"/>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17382413"/>
    <n v="13088162.5"/>
    <n v="24281319"/>
    <n v="501875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79742600"/>
    <n v="63668380.609999999"/>
    <n v="83155126.340000004"/>
    <n v="33635256.899999999"/>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25968000"/>
    <n v="14487621.899999999"/>
    <n v="25968000"/>
    <n v="10447759.690000001"/>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54064000"/>
    <n v="8300749.4100000001"/>
    <n v="60881778.590000004"/>
    <n v="5829092.4400000004"/>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72888415"/>
    <n v="22259344.020000007"/>
    <n v="80255330.950000003"/>
    <n v="7716091.1899999995"/>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22596310224"/>
    <n v="21562157029.100002"/>
    <n v="25368147040.720001"/>
    <n v="20222301072.860012"/>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9657495"/>
    <n v="3359437.0500000003"/>
    <n v="411273300"/>
    <n v="1755000.15"/>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794987653"/>
    <n v="1260998624.0500002"/>
    <n v="1435069481.8600001"/>
    <n v="518688485.20000005"/>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350052860"/>
    <n v="32039910.27"/>
    <n v="50674077.050000012"/>
    <n v="11218154.700000001"/>
  </r>
  <r>
    <s v="2023"/>
    <x v="0"/>
    <x v="0"/>
    <x v="0"/>
    <x v="0"/>
    <s v="2 - Poder Ejecutivo"/>
    <s v="0206 - MINISTERIO DE EDUCACIÓN"/>
    <s v="0010 - INSTITUTO NACIONAL DE BIENESTAR ESTUDIANTIL (INABIE)"/>
    <x v="1"/>
    <x v="8"/>
    <x v="38"/>
    <s v="2.3 - MATERIALES Y SUMINISTROS"/>
    <s v="2.3.4 - PRODUCTOS FARMACÉUTICOS"/>
    <s v="N"/>
    <s v="00 - N/A"/>
    <s v="10 - FONDO GENERAL"/>
    <s v="(en blanco)"/>
    <s v="99 - MULTIPROVINCIAL"/>
    <n v="62396420"/>
    <n v="10891623.75"/>
    <n v="67945073.879999995"/>
    <n v="7854875.2299999995"/>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786250"/>
    <n v="462827.8600000001"/>
    <n v="1836797.59"/>
    <n v="433331.4"/>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5414660"/>
    <n v="165975.92000000001"/>
    <n v="5414660"/>
    <n v="164839.58000000002"/>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1778303"/>
    <n v="25368641.210000001"/>
    <n v="33358135.369999997"/>
    <n v="20514819.969999999"/>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341595597"/>
    <n v="511939493.17000002"/>
    <n v="765885446.83000004"/>
    <n v="365557126.99000019"/>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2075604"/>
    <n v="0"/>
    <n v="2632029"/>
    <n v="0"/>
  </r>
  <r>
    <s v="2023"/>
    <x v="0"/>
    <x v="0"/>
    <x v="0"/>
    <x v="0"/>
    <s v="2 - Poder Ejecutivo"/>
    <s v="0207 - MINISTERIO DE SALUD PÚBLICA Y ASISTENCIA SOCIAL"/>
    <s v="0001 - MINISTERIO DE SALUD PUBLICA Y ASISTENCIA SOCIAL"/>
    <x v="0"/>
    <x v="0"/>
    <x v="31"/>
    <s v="2.2 - CONTRATACIÓN DE SERVICIOS"/>
    <s v="2.2.3 - VIÁTICOS"/>
    <s v="N"/>
    <s v="00 - N/A"/>
    <s v="10 - FONDO GENERAL"/>
    <s v="(en blanco)"/>
    <s v="99 - MULTIPROVINCIAL"/>
    <n v="1123200"/>
    <n v="146641.35999999999"/>
    <n v="1123200"/>
    <n v="146641.35999999999"/>
  </r>
  <r>
    <s v="2023"/>
    <x v="0"/>
    <x v="0"/>
    <x v="0"/>
    <x v="0"/>
    <s v="2 - Poder Ejecutivo"/>
    <s v="0207 - MINISTERIO DE SALUD PÚBLICA Y ASISTENCIA SOCIAL"/>
    <s v="0001 - MINISTERIO DE SALUD PUBLICA Y ASISTENCIA SOCIAL"/>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7368500"/>
    <n v="818448"/>
    <n v="4263885.33"/>
    <n v="7080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2713000"/>
    <n v="2341980"/>
    <n v="2758200"/>
    <n v="1345200"/>
  </r>
  <r>
    <s v="2023"/>
    <x v="0"/>
    <x v="0"/>
    <x v="0"/>
    <x v="0"/>
    <s v="2 - Poder Ejecutivo"/>
    <s v="0207 - MINISTERIO DE SALUD PÚBLICA Y ASISTENCIA SOCIAL"/>
    <s v="0001 - MINISTERIO DE SALUD PUBLICA Y ASISTENCIA SOCIAL"/>
    <x v="0"/>
    <x v="0"/>
    <x v="31"/>
    <s v="2.3 - MATERIALES Y SUMINISTROS"/>
    <s v="2.3.1 - ALIMENTOS Y PRODUCTOS AGROFORESTALES"/>
    <s v="N"/>
    <s v="00 - N/A"/>
    <s v="10 - FONDO GENERAL"/>
    <s v="(en blanco)"/>
    <s v="99 - MULTIPROVINCIAL"/>
    <n v="200000"/>
    <n v="0"/>
    <n v="0"/>
    <n v="0"/>
  </r>
  <r>
    <s v="2023"/>
    <x v="0"/>
    <x v="0"/>
    <x v="0"/>
    <x v="0"/>
    <s v="2 - Poder Ejecutivo"/>
    <s v="0207 - MINISTERIO DE SALUD PÚBLICA Y ASISTENCIA SOCIAL"/>
    <s v="0001 - MINISTERIO DE SALUD PUBLICA Y ASISTENCIA SOCIAL"/>
    <x v="0"/>
    <x v="0"/>
    <x v="31"/>
    <s v="2.3 - MATERIALES Y SUMINISTROS"/>
    <s v="2.3.2 - TEXTILES Y VESTUARIOS"/>
    <s v="N"/>
    <s v="00 - N/A"/>
    <s v="10 - FONDO GENERAL"/>
    <s v="(en blanco)"/>
    <s v="99 - MULTIPROVINCIAL"/>
    <n v="0"/>
    <n v="0"/>
    <n v="476000"/>
    <n v="0"/>
  </r>
  <r>
    <s v="2023"/>
    <x v="0"/>
    <x v="0"/>
    <x v="0"/>
    <x v="0"/>
    <s v="2 - Poder Ejecutivo"/>
    <s v="0207 - MINISTERIO DE SALUD PÚBLICA Y ASISTENCIA SOCIAL"/>
    <s v="0001 - MINISTERIO DE SALUD PUBLICA Y ASISTENCIA SOCIAL"/>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83000"/>
    <n v="374185.22000000003"/>
    <n v="383000"/>
    <n v="374185.22000000003"/>
  </r>
  <r>
    <s v="2023"/>
    <x v="0"/>
    <x v="0"/>
    <x v="0"/>
    <x v="0"/>
    <s v="2 - Poder Ejecutivo"/>
    <s v="0207 - MINISTERIO DE SALUD PÚBLICA Y ASISTENCIA SOCIAL"/>
    <s v="0001 - MINISTERIO DE SALUD PUBLICA Y ASISTENCIA SOCIAL"/>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33012741"/>
    <n v="94400"/>
    <n v="17463468"/>
    <n v="94400"/>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2275804"/>
    <n v="560235"/>
    <n v="6731404"/>
    <n v="490085"/>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30176163"/>
    <n v="125788591.7"/>
    <n v="125966275.22"/>
    <n v="125788591.69999999"/>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14902241"/>
    <n v="1227200"/>
    <n v="9732241"/>
    <n v="1227200"/>
  </r>
  <r>
    <s v="2023"/>
    <x v="0"/>
    <x v="0"/>
    <x v="0"/>
    <x v="0"/>
    <s v="2 - Poder Ejecutivo"/>
    <s v="0207 - MINISTERIO DE SALUD PÚBLICA Y ASISTENCIA SOCIAL"/>
    <s v="0001 - MINISTERIO DE SALUD PUBLICA Y ASISTENCIA SOCIAL"/>
    <x v="1"/>
    <x v="5"/>
    <x v="41"/>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100000"/>
    <n v="1237289"/>
    <n v="1397289"/>
    <n v="1237289"/>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63836987"/>
    <n v="62331941.56000001"/>
    <n v="78601136.429999992"/>
    <n v="56880897.489999987"/>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14354353"/>
    <n v="2387215.4900000002"/>
    <n v="9822932.7400000002"/>
    <n v="151365.75"/>
  </r>
  <r>
    <s v="2023"/>
    <x v="0"/>
    <x v="0"/>
    <x v="0"/>
    <x v="0"/>
    <s v="2 - Poder Ejecutivo"/>
    <s v="0207 - MINISTERIO DE SALUD PÚBLICA Y ASISTENCIA SOCIAL"/>
    <s v="0001 - MINISTERIO DE SALUD PUBLICA Y ASISTENCIA SOCIAL"/>
    <x v="1"/>
    <x v="5"/>
    <x v="41"/>
    <s v="2.3 - MATERIALES Y SUMINISTROS"/>
    <s v="2.3.1 - ALIMENTOS Y PRODUCTOS AGROFORESTALES"/>
    <s v="N"/>
    <s v="00 - N/A"/>
    <s v="10 - FONDO GENERAL"/>
    <s v="(en blanco)"/>
    <s v="99 - MULTIPROVINCIAL"/>
    <n v="8455405"/>
    <n v="25968026.25"/>
    <n v="38275631.25"/>
    <n v="3694415.2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300000"/>
    <n v="37465"/>
    <n v="2788065"/>
    <n v="37465"/>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s v="0001 - MINISTERIO DE SALUD PUBLICA Y ASISTENCIA SOCIAL"/>
    <x v="1"/>
    <x v="5"/>
    <x v="41"/>
    <s v="2.3 - MATERIALES Y SUMINISTROS"/>
    <s v="2.3.4 - PRODUCTOS FARMACÉUTICOS"/>
    <s v="N"/>
    <s v="00 - N/A"/>
    <s v="10 - FONDO GENERAL"/>
    <s v="(en blanco)"/>
    <s v="99 - MULTIPROVINCIAL"/>
    <n v="780336158"/>
    <n v="475572771.48000002"/>
    <n v="480823105.35000014"/>
    <n v="475572771.48000014"/>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92162099"/>
    <n v="310191877.23000002"/>
    <n v="311448011.39999998"/>
    <n v="306543277.23000002"/>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94458603"/>
    <n v="14233326.629999999"/>
    <n v="19838552.5"/>
    <n v="14201897.060000002"/>
  </r>
  <r>
    <s v="2023"/>
    <x v="0"/>
    <x v="0"/>
    <x v="0"/>
    <x v="0"/>
    <s v="2 - Poder Ejecutivo"/>
    <s v="0207 - MINISTERIO DE SALUD PÚBLICA Y ASISTENCIA SOCIAL"/>
    <s v="0001 - MINISTERIO DE SALUD PUBLICA Y ASISTENCIA SOCIAL"/>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3500000"/>
    <n v="990000.01"/>
    <n v="1007034"/>
    <n v="660000"/>
  </r>
  <r>
    <s v="2023"/>
    <x v="0"/>
    <x v="0"/>
    <x v="0"/>
    <x v="0"/>
    <s v="2 - Poder Ejecutivo"/>
    <s v="0207 - MINISTERIO DE SALUD PÚBLICA Y ASISTENCIA SOCIAL"/>
    <s v="0001 - MINISTERIO DE SALUD PUBLICA Y ASISTENCIA SOCIAL"/>
    <x v="1"/>
    <x v="5"/>
    <x v="42"/>
    <s v="2.2 - CONTRATACIÓN DE SERVICIOS"/>
    <s v="2.2.9 - OTRAS CONTRATACIONES DE SERVICIOS"/>
    <s v="N"/>
    <s v="00 - N/A"/>
    <s v="10 - FONDO GENERAL"/>
    <s v="(en blanco)"/>
    <s v="99 - MULTIPROVINCIAL"/>
    <n v="350000"/>
    <n v="0"/>
    <n v="0"/>
    <n v="0"/>
  </r>
  <r>
    <s v="2023"/>
    <x v="0"/>
    <x v="0"/>
    <x v="0"/>
    <x v="0"/>
    <s v="2 - Poder Ejecutivo"/>
    <s v="0207 - MINISTERIO DE SALUD PÚBLICA Y ASISTENCIA SOCIAL"/>
    <s v="0001 - MINISTERIO DE SALUD PUBLICA Y ASISTENCIA SOCIAL"/>
    <x v="1"/>
    <x v="5"/>
    <x v="42"/>
    <s v="2.3 - MATERIALES Y SUMINISTROS"/>
    <s v="2.3.2 - TEXTILES Y VESTUARIOS"/>
    <s v="N"/>
    <s v="00 - N/A"/>
    <s v="10 - FONDO GENERAL"/>
    <s v="(en blanco)"/>
    <s v="99 - MULTIPROVINCIAL"/>
    <n v="0"/>
    <n v="0"/>
    <n v="431690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300000"/>
    <n v="6700"/>
    <n v="33296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s v="0001 - MINISTERIO DE SALUD PUBLICA Y ASISTENCIA SOCIAL"/>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s v="0001 - MINISTERIO DE SALUD PUBLICA Y ASISTENCIA SOCIAL"/>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16868"/>
    <n v="0"/>
  </r>
  <r>
    <s v="2023"/>
    <x v="0"/>
    <x v="0"/>
    <x v="0"/>
    <x v="0"/>
    <s v="2 - Poder Ejecutivo"/>
    <s v="0207 - MINISTERIO DE SALUD PÚBLICA Y ASISTENCIA SOCIAL"/>
    <s v="0001 - MINISTERIO DE SALUD PUBLICA Y ASISTENCIA SOCIAL"/>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79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523250"/>
    <n v="0"/>
    <n v="498482"/>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4508941514"/>
    <n v="3087193204.75"/>
    <n v="4505664952"/>
    <n v="2821213201.6099997"/>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532998855"/>
    <n v="307233329.9000001"/>
    <n v="536825417"/>
    <n v="297953077.18000001"/>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656232659"/>
    <n v="468369701.34999985"/>
    <n v="656232659"/>
    <n v="427759148.94999999"/>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331909521"/>
    <n v="208842259.13000003"/>
    <n v="335302196"/>
    <n v="205697242.00000003"/>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49218392"/>
    <n v="176073250.69999993"/>
    <n v="227631476.31999999"/>
    <n v="86301063.759999976"/>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90414024"/>
    <n v="39235170.039999999"/>
    <n v="130217883.06999999"/>
    <n v="39230770.039999999"/>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7027317"/>
    <n v="7633332.8900000006"/>
    <n v="26666167.240000002"/>
    <n v="6336679.5600000005"/>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81232638"/>
    <n v="51540987.069999993"/>
    <n v="81899108.180000007"/>
    <n v="36428929.769999996"/>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39287075"/>
    <n v="3061151.2699999996"/>
    <n v="16287075"/>
    <n v="3061151.2699999991"/>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93225805"/>
    <n v="39104293.910000004"/>
    <n v="219398603.15000001"/>
    <n v="19435262.060000002"/>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330322232"/>
    <n v="175351032.16000006"/>
    <n v="276331215.05000001"/>
    <n v="109936591.30999997"/>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20 - FONDOS CON DESTINO ESPECÍFICO"/>
    <s v="(en blanco)"/>
    <s v="99 - MULTIPROVINCIAL"/>
    <n v="107891355"/>
    <n v="0"/>
    <n v="22020035"/>
    <n v="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60621186"/>
    <n v="52147881.569999993"/>
    <n v="79677662.319999993"/>
    <n v="21645954.340000007"/>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20 - FONDOS CON DESTINO ESPECÍFICO"/>
    <s v="(en blanco)"/>
    <s v="99 - MULTIPROVINCIAL"/>
    <n v="0"/>
    <n v="40000000"/>
    <n v="40000000"/>
    <n v="7254334.71"/>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4991076"/>
    <n v="11074853.620000001"/>
    <n v="32896903.309999999"/>
    <n v="8997316.6900000013"/>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23167146"/>
    <n v="44936826.769999996"/>
    <n v="67230555.349999994"/>
    <n v="30570856.169999998"/>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9689933"/>
    <n v="6007232.8500000024"/>
    <n v="15928133"/>
    <n v="5909952.9700000007"/>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1192948535"/>
    <n v="803452431.71999979"/>
    <n v="1083637452.0999999"/>
    <n v="790650661.42000008"/>
  </r>
  <r>
    <s v="2023"/>
    <x v="0"/>
    <x v="0"/>
    <x v="0"/>
    <x v="0"/>
    <s v="2 - Poder Ejecutivo"/>
    <s v="0207 - MINISTERIO DE SALUD PÚBLICA Y ASISTENCIA SOCIAL"/>
    <s v="0001 - MINISTERIO DE SALUD PUBLICA Y ASISTENCIA SOCIAL"/>
    <x v="1"/>
    <x v="5"/>
    <x v="43"/>
    <s v="2.3 - MATERIALES Y SUMINISTROS"/>
    <s v="2.3.4 - PRODUCTOS FARMACÉUTICOS"/>
    <s v="N"/>
    <s v="00 - N/A"/>
    <s v="20 - FONDOS CON DESTINO ESPECÍFICO"/>
    <s v="(en blanco)"/>
    <s v="99 - MULTIPROVINCIAL"/>
    <n v="0"/>
    <n v="45628041.049999997"/>
    <n v="45871320"/>
    <n v="0"/>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27703440"/>
    <n v="7140152.8699999992"/>
    <n v="13631929.420000002"/>
    <n v="4426883.97"/>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7259821"/>
    <n v="3113111.31"/>
    <n v="7140158"/>
    <n v="1860168.0000000002"/>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345081232"/>
    <n v="235083225.79000002"/>
    <n v="368565003.18000007"/>
    <n v="159392389.32999998"/>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58329851"/>
    <n v="75587138.139999911"/>
    <n v="170247248.42000005"/>
    <n v="61453940.559999973"/>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103586120"/>
    <n v="71577578.629999995"/>
    <n v="103634305.88999999"/>
    <n v="71577578.609999999"/>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16553790"/>
    <n v="8239855.1799999997"/>
    <n v="16545604.109999999"/>
    <n v="8239855.1799999997"/>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14160948"/>
    <n v="10596761.790000001"/>
    <n v="14120948"/>
    <n v="10596761.790000003"/>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8370697"/>
    <n v="3669930.99"/>
    <n v="8380697"/>
    <n v="3669930.99"/>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s v="0007 - CONSEJO NACIONAL PARA EL VIH SIDA"/>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x v="1"/>
    <x v="5"/>
    <x v="43"/>
    <s v="2.2 - CONTRATACIÓN DE SERVICIOS"/>
    <s v="2.2.6 - SEGUROS"/>
    <s v="N"/>
    <s v="00 - N/A"/>
    <s v="10 - FONDO GENERAL"/>
    <s v="(en blanco)"/>
    <s v="99 - MULTIPROVINCIAL"/>
    <n v="1200000"/>
    <n v="1156407.3899999999"/>
    <n v="3300000"/>
    <n v="1156407.3899999999"/>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1800000"/>
    <n v="330123.62"/>
    <n v="1800000"/>
    <n v="13500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24674270"/>
    <n v="105222"/>
    <n v="16779492"/>
    <n v="0"/>
  </r>
  <r>
    <s v="2023"/>
    <x v="0"/>
    <x v="0"/>
    <x v="0"/>
    <x v="0"/>
    <s v="2 - Poder Ejecutivo"/>
    <s v="0207 - MINISTERIO DE SALUD PÚBLICA Y ASISTENCIA SOCIAL"/>
    <s v="0007 - CONSEJO NACIONAL PARA EL VIH SIDA"/>
    <x v="1"/>
    <x v="5"/>
    <x v="43"/>
    <s v="2.3 - MATERIALES Y SUMINISTROS"/>
    <s v="2.3.1 - ALIMENTOS Y PRODUCTOS AGROFORESTALES"/>
    <s v="N"/>
    <s v="00 - N/A"/>
    <s v="10 - FONDO GENERAL"/>
    <s v="(en blanco)"/>
    <s v="99 - MULTIPROVINCIAL"/>
    <n v="346812"/>
    <n v="188147.5"/>
    <n v="346812"/>
    <n v="146147.5"/>
  </r>
  <r>
    <s v="2023"/>
    <x v="0"/>
    <x v="0"/>
    <x v="0"/>
    <x v="0"/>
    <s v="2 - Poder Ejecutivo"/>
    <s v="0207 - MINISTERIO DE SALUD PÚBLICA Y ASISTENCIA SOCIAL"/>
    <s v="0007 - CONSEJO NACIONAL PARA EL VIH SIDA"/>
    <x v="1"/>
    <x v="5"/>
    <x v="43"/>
    <s v="2.3 - MATERIALES Y SUMINISTROS"/>
    <s v="2.3.3 - PAPEL, CARTÓN E IMPRESOS"/>
    <s v="N"/>
    <s v="00 - N/A"/>
    <s v="10 - FONDO GENERAL"/>
    <s v="(en blanco)"/>
    <s v="99 - MULTIPROVINCIAL"/>
    <n v="250000"/>
    <n v="134575.5"/>
    <n v="240000"/>
    <n v="47550.5"/>
  </r>
  <r>
    <s v="2023"/>
    <x v="0"/>
    <x v="0"/>
    <x v="0"/>
    <x v="0"/>
    <s v="2 - Poder Ejecutivo"/>
    <s v="0207 - MINISTERIO DE SALUD PÚBLICA Y ASISTENCIA SOCIAL"/>
    <s v="0007 - CONSEJO NACIONAL PARA EL VIH SIDA"/>
    <x v="1"/>
    <x v="5"/>
    <x v="43"/>
    <s v="2.3 - MATERIALES Y SUMINISTROS"/>
    <s v="2.3.7 - COMBUSTIBLES, LUBRICANTES, PRODUCTOS QUÍMICOS Y CONEXOS"/>
    <s v="N"/>
    <s v="00 - N/A"/>
    <s v="10 - FONDO GENERAL"/>
    <s v="(en blanco)"/>
    <s v="99 - MULTIPROVINCIAL"/>
    <n v="8000000"/>
    <n v="4543100"/>
    <n v="8000000"/>
    <n v="454310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350000"/>
    <n v="263214.27999999997"/>
    <n v="1410000"/>
    <n v="58394.42"/>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852095839"/>
    <n v="842598171.02999985"/>
    <n v="850259478.61000001"/>
    <n v="521143220.1099999"/>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132346538"/>
    <n v="83121744.049999997"/>
    <n v="144884427.86000001"/>
    <n v="74953464.049999997"/>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120605136"/>
    <n v="116706481.14"/>
    <n v="119208702.13999999"/>
    <n v="78275927.090000018"/>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66080000"/>
    <n v="74197820.299999997"/>
    <n v="77030000"/>
    <n v="53253502.870000005"/>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8371865"/>
    <n v="2463657.56"/>
    <n v="4321865"/>
    <n v="2007811.7599999995"/>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5197600"/>
    <n v="4460800"/>
    <n v="6697600"/>
    <n v="446080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495000"/>
    <n v="670727.5"/>
    <n v="1495000"/>
    <n v="670727.5"/>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56418597"/>
    <n v="130649052.13"/>
    <n v="173370825.25999999"/>
    <n v="81801235.11999999"/>
  </r>
  <r>
    <s v="2023"/>
    <x v="0"/>
    <x v="0"/>
    <x v="0"/>
    <x v="0"/>
    <s v="2 - Poder Ejecutivo"/>
    <s v="0207 - MINISTERIO DE SALUD PÚBLICA Y ASISTENCIA SOCIAL"/>
    <s v="0017 - PROGRAMA DE MEDICAMENTOS ESENCIALES"/>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23826081"/>
    <n v="35911310.310000002"/>
    <n v="37388828.560000002"/>
    <n v="34536421.460000008"/>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44042974"/>
    <n v="16013909.439999999"/>
    <n v="21453441.629999995"/>
    <n v="3759570.8799999994"/>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48143507"/>
    <n v="42236313.109999999"/>
    <n v="49770291.810000002"/>
    <n v="18748356.149999999"/>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41252328"/>
    <n v="44060907.25"/>
    <n v="51242474.640000001"/>
    <n v="26657396.589999996"/>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4678203"/>
    <n v="4603503.01"/>
    <n v="5578203"/>
    <n v="3220540.51"/>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1543277"/>
    <n v="300191.21999999997"/>
    <n v="938181.3900000006"/>
    <n v="300191.22000000003"/>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10523074"/>
    <n v="10446897"/>
    <n v="10928514"/>
    <n v="9923766"/>
  </r>
  <r>
    <s v="2023"/>
    <x v="0"/>
    <x v="0"/>
    <x v="0"/>
    <x v="0"/>
    <s v="2 - Poder Ejecutivo"/>
    <s v="0207 - MINISTERIO DE SALUD PÚBLICA Y ASISTENCIA SOCIAL"/>
    <s v="0017 - PROGRAMA DE MEDICAMENTOS ESENCIALES"/>
    <x v="1"/>
    <x v="5"/>
    <x v="43"/>
    <s v="2.3 - MATERIALES Y SUMINISTROS"/>
    <s v="2.3.4 - PRODUCTOS FARMACÉUTICOS"/>
    <s v="N"/>
    <s v="00 - N/A"/>
    <s v="10 - FONDO GENERAL"/>
    <s v="(en blanco)"/>
    <s v="99 - MULTIPROVINCIAL"/>
    <n v="9700218024"/>
    <n v="9832552543.4699993"/>
    <n v="10622472154.630001"/>
    <n v="7024123450.3299999"/>
  </r>
  <r>
    <s v="2023"/>
    <x v="0"/>
    <x v="0"/>
    <x v="0"/>
    <x v="0"/>
    <s v="2 - Poder Ejecutivo"/>
    <s v="0207 - MINISTERIO DE SALUD PÚBLICA Y ASISTENCIA SOCIAL"/>
    <s v="0017 - PROGRAMA DE MEDICAMENTOS ESENCIALES"/>
    <x v="1"/>
    <x v="5"/>
    <x v="43"/>
    <s v="2.3 - MATERIALES Y SUMINISTROS"/>
    <s v="2.3.4 - PRODUCTOS FARMACÉUTICOS"/>
    <s v="N"/>
    <s v="00 - N/A"/>
    <s v="20 - FONDOS CON DESTINO ESPECÍFICO"/>
    <s v="(en blanco)"/>
    <s v="99 - MULTIPROVINCIAL"/>
    <n v="474055620"/>
    <n v="137586758.45999998"/>
    <n v="428881672.38999999"/>
    <n v="127691758.45999998"/>
  </r>
  <r>
    <s v="2023"/>
    <x v="0"/>
    <x v="0"/>
    <x v="0"/>
    <x v="0"/>
    <s v="2 - Poder Ejecutivo"/>
    <s v="0207 - MINISTERIO DE SALUD PÚBLICA Y ASISTENCIA SOCIAL"/>
    <s v="0017 - PROGRAMA DE MEDICAMENTOS ESENCIALES"/>
    <x v="1"/>
    <x v="5"/>
    <x v="43"/>
    <s v="2.3 - MATERIALES Y SUMINISTROS"/>
    <s v="2.3.4 - PRODUCTOS FARMACÉUTICOS"/>
    <s v="N"/>
    <s v="00 - N/A"/>
    <s v="50 - CRÉDITO INTERNO"/>
    <s v="(en blanco)"/>
    <s v="99 - MULTIPROVINCIAL"/>
    <n v="0"/>
    <n v="0"/>
    <n v="66554592"/>
    <n v="0"/>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5265616"/>
    <n v="6574187.7700000005"/>
    <n v="8809616"/>
    <n v="3437847.28"/>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6245915"/>
    <n v="762910.07000000007"/>
    <n v="5845915"/>
    <n v="730426.6100000001"/>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53239358"/>
    <n v="207873869.16999999"/>
    <n v="276124420.33999997"/>
    <n v="49786717.210000008"/>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50 - CRÉDITO INTERNO"/>
    <s v="(en blanco)"/>
    <s v="99 - MULTIPROVINCIAL"/>
    <n v="0"/>
    <n v="0"/>
    <n v="12845550"/>
    <n v="0"/>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746359346"/>
    <n v="1247050686.1899996"/>
    <n v="2251381398.0999994"/>
    <n v="862485355.85000002"/>
  </r>
  <r>
    <s v="2023"/>
    <x v="0"/>
    <x v="0"/>
    <x v="0"/>
    <x v="0"/>
    <s v="2 - Poder Ejecutivo"/>
    <s v="0207 - MINISTERIO DE SALUD PÚBLICA Y ASISTENCIA SOCIAL"/>
    <s v="0017 - PROGRAMA DE MEDICAMENTOS ESENCIALES"/>
    <x v="1"/>
    <x v="5"/>
    <x v="43"/>
    <s v="2.3 - MATERIALES Y SUMINISTROS"/>
    <s v="2.3.9 - PRODUCTOS Y ÚTILES VARIOS"/>
    <s v="N"/>
    <s v="00 - N/A"/>
    <s v="50 - CRÉDITO INTERNO"/>
    <s v="(en blanco)"/>
    <s v="99 - MULTIPROVINCIAL"/>
    <n v="0"/>
    <n v="0"/>
    <n v="24545553.399999999"/>
    <n v="0"/>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72707595"/>
    <n v="212333607.03999996"/>
    <n v="325070250.36000001"/>
    <n v="205507959.31000006"/>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43752232"/>
    <n v="23310172.449999999"/>
    <n v="42889236.980000004"/>
    <n v="21543172.449999999"/>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37961856"/>
    <n v="32186036.230000004"/>
    <n v="40927228.659999996"/>
    <n v="31090621.85000002"/>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17360200"/>
    <n v="15201102.310000004"/>
    <n v="23796643"/>
    <n v="15201102.310000002"/>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1761000"/>
    <n v="1128241.04"/>
    <n v="2367893"/>
    <n v="735730.29"/>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300000"/>
    <n v="424599.96"/>
    <n v="550000"/>
    <n v="284391.2"/>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502999"/>
    <n v="0"/>
    <n v="1560864.3800000001"/>
    <n v="0"/>
  </r>
  <r>
    <s v="2023"/>
    <x v="0"/>
    <x v="0"/>
    <x v="0"/>
    <x v="0"/>
    <s v="2 - Poder Ejecutivo"/>
    <s v="0207 - MINISTERIO DE SALUD PÚBLICA Y ASISTENCIA SOCIAL"/>
    <s v="0031 - CENTRO DE ATENCION INTEGRAL PARA LA DISCAPACIDAD (CAID)"/>
    <x v="1"/>
    <x v="5"/>
    <x v="43"/>
    <s v="2.2 - CONTRATACIÓN DE SERVICIOS"/>
    <s v="2.2.5 - ALQUILERES Y RENTAS"/>
    <s v="N"/>
    <s v="00 - N/A"/>
    <s v="70 - DONACION EXTERNA"/>
    <s v="(en blanco)"/>
    <s v="99 - MULTIPROVINCIAL"/>
    <n v="0"/>
    <n v="3247465.62"/>
    <n v="7000000"/>
    <n v="89600"/>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1500000"/>
    <n v="1821593.6300000001"/>
    <n v="2945371"/>
    <n v="1092771.4500000002"/>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3725400"/>
    <n v="6275404.4900000002"/>
    <n v="10013082.75"/>
    <n v="4075834.3100000005"/>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980800"/>
    <n v="3494014.8699999996"/>
    <n v="5497817.1799999997"/>
    <n v="2498935.7999999998"/>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950000"/>
    <n v="2177082.29"/>
    <n v="2332920.5"/>
    <n v="842809.99"/>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500000"/>
    <n v="1173646.82"/>
    <n v="2122876.38"/>
    <n v="842672.2"/>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790000"/>
    <n v="1043303.9400000001"/>
    <n v="1861208"/>
    <n v="15164.03"/>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0"/>
    <n v="90462.739999999991"/>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1250000"/>
    <n v="1171342.03"/>
    <n v="2239471"/>
    <n v="1079838.94"/>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1012777.45"/>
    <n v="3195466.37"/>
    <n v="991077.45"/>
  </r>
  <r>
    <s v="2023"/>
    <x v="0"/>
    <x v="0"/>
    <x v="0"/>
    <x v="0"/>
    <s v="2 - Poder Ejecutivo"/>
    <s v="0207 - MINISTERIO DE SALUD PÚBLICA Y ASISTENCIA SOCIAL"/>
    <s v="0031 - CENTRO DE ATENCION INTEGRAL PARA LA DISCAPACIDAD (CAID)"/>
    <x v="1"/>
    <x v="5"/>
    <x v="43"/>
    <s v="2.3 - MATERIALES Y SUMINISTROS"/>
    <s v="2.3.4 - PRODUCTOS FARMACÉUTICOS"/>
    <s v="N"/>
    <s v="00 - N/A"/>
    <s v="10 - FONDO GENERAL"/>
    <s v="(en blanco)"/>
    <s v="99 - MULTIPROVINCIAL"/>
    <n v="300000"/>
    <n v="25072.74"/>
    <n v="227354.99"/>
    <n v="18970.740000000002"/>
  </r>
  <r>
    <s v="2023"/>
    <x v="0"/>
    <x v="0"/>
    <x v="0"/>
    <x v="0"/>
    <s v="2 - Poder Ejecutivo"/>
    <s v="0207 - MINISTERIO DE SALUD PÚBLICA Y ASISTENCIA SOCIAL"/>
    <s v="0031 - CENTRO DE ATENCION INTEGRAL PARA LA DISCAPACIDAD (CAID)"/>
    <x v="1"/>
    <x v="5"/>
    <x v="43"/>
    <s v="2.3 - MATERIALES Y SUMINISTROS"/>
    <s v="2.3.4 - PRODUCTOS FARMACÉUTICOS"/>
    <s v="N"/>
    <s v="00 - N/A"/>
    <s v="70 - DONACION EXTERNA"/>
    <s v="(en blanco)"/>
    <s v="99 - MULTIPROVINCIAL"/>
    <n v="0"/>
    <n v="0"/>
    <n v="187000"/>
    <n v="0"/>
  </r>
  <r>
    <s v="2023"/>
    <x v="0"/>
    <x v="0"/>
    <x v="0"/>
    <x v="0"/>
    <s v="2 - Poder Ejecutivo"/>
    <s v="0207 - MINISTERIO DE SALUD PÚBLICA Y ASISTENCIA SOCIAL"/>
    <s v="0031 - CENTRO DE ATENCION INTEGRAL PARA LA DISCAPACIDAD (CAID)"/>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163600"/>
    <n v="397606.40000000008"/>
    <n v="490605.5"/>
    <n v="117745.2099999999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16000"/>
    <n v="67000"/>
    <n v="1600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4682000"/>
    <n v="4921973.0600000005"/>
    <n v="6314822.7999999998"/>
    <n v="2203439.36"/>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70 - DONACION EXTERNA"/>
    <s v="(en blanco)"/>
    <s v="99 - MULTIPROVINCIAL"/>
    <n v="0"/>
    <n v="0"/>
    <n v="195000"/>
    <n v="0"/>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2850000"/>
    <n v="4504515.4800000014"/>
    <n v="13736962.079999998"/>
    <n v="3208456.4800000004"/>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618022.39"/>
    <n v="12391894.02"/>
    <n v="181285.38"/>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1647000"/>
    <n v="38273617.279999994"/>
    <n v="67647000"/>
    <n v="38273617.280000001"/>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7138584"/>
    <n v="5822050.290000001"/>
    <n v="7138584"/>
    <n v="5822050.2899999982"/>
  </r>
  <r>
    <s v="2023"/>
    <x v="0"/>
    <x v="0"/>
    <x v="0"/>
    <x v="0"/>
    <s v="2 - Poder Ejecutivo"/>
    <s v="0208 - MINISTERIO DE DEPORTES Y RECREACIÓN"/>
    <s v="0001 - MINISTERIO DE DEPORTES Y RECREACIÓN"/>
    <x v="1"/>
    <x v="6"/>
    <x v="44"/>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6000000"/>
    <n v="4827794.51"/>
    <n v="5092630"/>
    <n v="4827794.51"/>
  </r>
  <r>
    <s v="2023"/>
    <x v="0"/>
    <x v="0"/>
    <x v="0"/>
    <x v="0"/>
    <s v="2 - Poder Ejecutivo"/>
    <s v="0208 - MINISTERIO DE DEPORTES Y RECREACIÓN"/>
    <s v="0001 - MINISTERIO DE DEPORTES Y RECREACIÓN"/>
    <x v="1"/>
    <x v="6"/>
    <x v="44"/>
    <s v="2.2 - CONTRATACIÓN DE SERVICIOS"/>
    <s v="2.2.6 - SEGUROS"/>
    <s v="N"/>
    <s v="00 - N/A"/>
    <s v="10 - FONDO GENERAL"/>
    <s v="(en blanco)"/>
    <s v="99 - MULTIPROVINCIAL"/>
    <n v="9000000"/>
    <n v="6557745.8200000003"/>
    <n v="9000000"/>
    <n v="6557745.8200000012"/>
  </r>
  <r>
    <s v="2023"/>
    <x v="0"/>
    <x v="0"/>
    <x v="0"/>
    <x v="0"/>
    <s v="2 - Poder Ejecutivo"/>
    <s v="0208 - MINISTERIO DE DEPORTES Y RECREACIÓN"/>
    <s v="0001 - MINISTERIO DE DEPORTES Y RECREACIÓN"/>
    <x v="1"/>
    <x v="6"/>
    <x v="44"/>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44"/>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6"/>
    <x v="44"/>
    <s v="2.2 - CONTRATACIÓN DE SERVICIOS"/>
    <s v="2.2.9 - OTRAS CONTRATACIONES DE SERVICIOS"/>
    <s v="N"/>
    <s v="00 - N/A"/>
    <s v="10 - FONDO GENERAL"/>
    <s v="(en blanco)"/>
    <s v="99 - MULTIPROVINCIAL"/>
    <n v="75000000"/>
    <n v="60531813.980000019"/>
    <n v="63000000"/>
    <n v="60515014.079999998"/>
  </r>
  <r>
    <s v="2023"/>
    <x v="0"/>
    <x v="0"/>
    <x v="0"/>
    <x v="0"/>
    <s v="2 - Poder Ejecutivo"/>
    <s v="0208 - MINISTERIO DE DEPORTES Y RECREACIÓN"/>
    <s v="0001 - MINISTERIO DE DEPORTES Y RECREACIÓN"/>
    <x v="1"/>
    <x v="6"/>
    <x v="44"/>
    <s v="2.3 - MATERIALES Y SUMINISTROS"/>
    <s v="2.3.1 - ALIMENTOS Y PRODUCTOS AGROFORESTALES"/>
    <s v="N"/>
    <s v="00 - N/A"/>
    <s v="10 - FONDO GENERAL"/>
    <s v="(en blanco)"/>
    <s v="99 - MULTIPROVINCIAL"/>
    <n v="1500000"/>
    <n v="0"/>
    <n v="620798"/>
    <n v="0"/>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2800000"/>
    <n v="61909862.580000006"/>
    <n v="63980275.659999996"/>
    <n v="51500130.170000002"/>
  </r>
  <r>
    <s v="2023"/>
    <x v="0"/>
    <x v="0"/>
    <x v="0"/>
    <x v="0"/>
    <s v="2 - Poder Ejecutivo"/>
    <s v="0208 - MINISTERIO DE DEPORTES Y RECREACIÓN"/>
    <s v="0001 - MINISTERIO DE DEPORTES Y RECREACIÓN"/>
    <x v="1"/>
    <x v="6"/>
    <x v="44"/>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900000"/>
    <n v="609808.66"/>
    <n v="609809"/>
    <n v="609808.66"/>
  </r>
  <r>
    <s v="2023"/>
    <x v="0"/>
    <x v="0"/>
    <x v="0"/>
    <x v="0"/>
    <s v="2 - Poder Ejecutivo"/>
    <s v="0208 - MINISTERIO DE DEPORTES Y RECREACIÓN"/>
    <s v="0001 - MINISTERIO DE DEPORTES Y RECREACIÓN"/>
    <x v="1"/>
    <x v="6"/>
    <x v="44"/>
    <s v="2.3 - MATERIALES Y SUMINISTROS"/>
    <s v="2.3.6 - PRODUCTOS DE MINERALES, METÁLICOS Y NO METÁLICOS"/>
    <s v="N"/>
    <s v="00 - N/A"/>
    <s v="10 - FONDO GENERAL"/>
    <s v="(en blanco)"/>
    <s v="99 - MULTIPROVINCIAL"/>
    <n v="0"/>
    <n v="240107.88"/>
    <n v="240108"/>
    <n v="240107.88"/>
  </r>
  <r>
    <s v="2023"/>
    <x v="0"/>
    <x v="0"/>
    <x v="0"/>
    <x v="0"/>
    <s v="2 - Poder Ejecutivo"/>
    <s v="0208 - MINISTERIO DE DEPORTES Y RECREACIÓN"/>
    <s v="0001 - MINISTERIO DE DEPORTES Y RECREACIÓN"/>
    <x v="1"/>
    <x v="6"/>
    <x v="44"/>
    <s v="2.3 - MATERIALES Y SUMINISTROS"/>
    <s v="2.3.7 - COMBUSTIBLES, LUBRICANTES, PRODUCTOS QUÍMICOS Y CONEXOS"/>
    <s v="N"/>
    <s v="00 - N/A"/>
    <s v="10 - FONDO GENERAL"/>
    <s v="(en blanco)"/>
    <s v="99 - MULTIPROVINCIAL"/>
    <n v="220000"/>
    <n v="834911.65999999992"/>
    <n v="834912"/>
    <n v="834911.64"/>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3879202"/>
    <n v="9984955.0700000003"/>
    <n v="25179273"/>
    <n v="9984955.0700000003"/>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49535770"/>
    <n v="40958814.069999993"/>
    <n v="49535770"/>
    <n v="40958814.07"/>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6842476"/>
    <n v="6230487.9399999995"/>
    <n v="7017476"/>
    <n v="6230487.9400000023"/>
  </r>
  <r>
    <s v="2023"/>
    <x v="0"/>
    <x v="0"/>
    <x v="0"/>
    <x v="0"/>
    <s v="2 - Poder Ejecutivo"/>
    <s v="0208 - MINISTERIO DE DEPORTES Y RECREACIÓN"/>
    <s v="0001 - MINISTERIO DE DEPORTES Y RECREACIÓN"/>
    <x v="1"/>
    <x v="6"/>
    <x v="27"/>
    <s v="2.2 - CONTRATACIÓN DE SERVICIOS"/>
    <s v="2.2.2 - PUBLICIDAD, IMPRESIÓN Y ENCUADERNACIÓN"/>
    <s v="N"/>
    <s v="00 - N/A"/>
    <s v="10 - FONDO GENERAL"/>
    <s v="(en blanco)"/>
    <s v="99 - MULTIPROVINCIAL"/>
    <n v="300000"/>
    <n v="317701.81"/>
    <n v="620000"/>
    <n v="317701.81"/>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8200000"/>
    <n v="4767876.49"/>
    <n v="14200000"/>
    <n v="4520626.49"/>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3500000"/>
    <n v="25460"/>
    <n v="2750000"/>
    <n v="2546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1200000"/>
    <n v="203439.66999999998"/>
    <n v="2290000"/>
    <n v="203439.66999999998"/>
  </r>
  <r>
    <s v="2023"/>
    <x v="0"/>
    <x v="0"/>
    <x v="0"/>
    <x v="0"/>
    <s v="2 - Poder Ejecutivo"/>
    <s v="0208 - MINISTERIO DE DEPORTES Y RECREACIÓN"/>
    <s v="0001 - MINISTERIO DE DEPORTES Y RECREACIÓN"/>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500000"/>
    <n v="1823454.5699999998"/>
    <n v="5715000"/>
    <n v="1823454.57"/>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4000000"/>
    <n v="1152178.58"/>
    <n v="3075000"/>
    <n v="1152178.58"/>
  </r>
  <r>
    <s v="2023"/>
    <x v="0"/>
    <x v="0"/>
    <x v="0"/>
    <x v="0"/>
    <s v="2 - Poder Ejecutivo"/>
    <s v="0208 - MINISTERIO DE DEPORTES Y RECREACIÓN"/>
    <s v="0001 - MINISTERIO DE DEPORTES Y RECREACIÓN"/>
    <x v="1"/>
    <x v="6"/>
    <x v="27"/>
    <s v="2.3 - MATERIALES Y SUMINISTROS"/>
    <s v="2.3.1 - ALIMENTOS Y PRODUCTOS AGROFORESTALES"/>
    <s v="N"/>
    <s v="00 - N/A"/>
    <s v="10 - FONDO GENERAL"/>
    <s v="(en blanco)"/>
    <s v="99 - MULTIPROVINCIAL"/>
    <n v="2800000"/>
    <n v="357977.74"/>
    <n v="2650000"/>
    <n v="357977.74"/>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6500000"/>
    <n v="2469006.3200000003"/>
    <n v="5927000"/>
    <n v="2280015.89"/>
  </r>
  <r>
    <s v="2023"/>
    <x v="0"/>
    <x v="0"/>
    <x v="0"/>
    <x v="0"/>
    <s v="2 - Poder Ejecutivo"/>
    <s v="0208 - MINISTERIO DE DEPORTES Y RECREACIÓN"/>
    <s v="0001 - MINISTERIO DE DEPORTES Y RECREACIÓN"/>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61693.630000000005"/>
    <n v="120000"/>
    <n v="61693.630000000005"/>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6400000"/>
    <n v="883508.77"/>
    <n v="6718600"/>
    <n v="883508.77"/>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760740200"/>
    <n v="490964759.77999979"/>
    <n v="776147134"/>
    <n v="490964759.77999991"/>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16400000"/>
    <n v="51466297.280000001"/>
    <n v="216400000"/>
    <n v="51466297.280000001"/>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103328000"/>
    <n v="73813191.909999996"/>
    <n v="103153000"/>
    <n v="73813191.910000026"/>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76200000"/>
    <n v="176533336.15000001"/>
    <n v="226200000"/>
    <n v="172717068.10000002"/>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6500000"/>
    <n v="5046614.8100000005"/>
    <n v="6500000"/>
    <n v="4710314.8100000005"/>
  </r>
  <r>
    <s v="2023"/>
    <x v="0"/>
    <x v="0"/>
    <x v="0"/>
    <x v="0"/>
    <s v="2 - Poder Ejecutivo"/>
    <s v="0208 - MINISTERIO DE DEPORTES Y RECREACIÓN"/>
    <s v="0001 - MINISTERIO DE DEPORTES Y RECREACIÓN"/>
    <x v="1"/>
    <x v="6"/>
    <x v="45"/>
    <s v="2.2 - CONTRATACIÓN DE SERVICIOS"/>
    <s v="2.2.2 - PUBLICIDAD, IMPRESIÓN Y ENCUADERNACIÓN"/>
    <s v="N"/>
    <s v="00 - N/A"/>
    <s v="20 - FONDOS CON DESTINO ESPECÍFICO"/>
    <s v="(en blanco)"/>
    <s v="99 - MULTIPROVINCIAL"/>
    <n v="0"/>
    <n v="0"/>
    <n v="2000000"/>
    <n v="0"/>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7000000"/>
    <n v="4959459.63"/>
    <n v="9950000"/>
    <n v="4959459.63"/>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s v="0001 - MINISTERIO DE DEPORTES Y RECREACIÓN"/>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9750100"/>
    <n v="7059714.4199999999"/>
    <n v="11687100"/>
    <n v="7059714.4000000004"/>
  </r>
  <r>
    <s v="2023"/>
    <x v="0"/>
    <x v="0"/>
    <x v="0"/>
    <x v="0"/>
    <s v="2 - Poder Ejecutivo"/>
    <s v="0208 - MINISTERIO DE DEPORTES Y RECREACIÓN"/>
    <s v="0001 - MINISTERIO DE DEPORTES Y RECREACIÓN"/>
    <x v="1"/>
    <x v="6"/>
    <x v="45"/>
    <s v="2.2 - CONTRATACIÓN DE SERVICIOS"/>
    <s v="2.2.5 - ALQUILERES Y RENTAS"/>
    <s v="N"/>
    <s v="00 - N/A"/>
    <s v="20 - FONDOS CON DESTINO ESPECÍFICO"/>
    <s v="(en blanco)"/>
    <s v="99 - MULTIPROVINCIAL"/>
    <n v="0"/>
    <n v="0"/>
    <n v="1600000"/>
    <n v="0"/>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14700000"/>
    <n v="14542298.960000001"/>
    <n v="16700000"/>
    <n v="14508548.969999999"/>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3914930"/>
    <n v="13543444.450000001"/>
    <n v="16164930"/>
    <n v="13543442.4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9236563.5500000007"/>
    <n v="13000000"/>
    <n v="6588242.3500000015"/>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14799494"/>
    <n v="11700794.930000002"/>
    <n v="15473494"/>
    <n v="11060672.91"/>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669852.38"/>
    <n v="5950000"/>
    <n v="669852.38"/>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21650000"/>
    <n v="31928623.579999998"/>
    <n v="83000000"/>
    <n v="31830824.180000003"/>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5400000"/>
    <n v="747241.5"/>
    <n v="4620000"/>
    <n v="607307"/>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3150000"/>
    <n v="571447.91"/>
    <n v="2964400"/>
    <n v="229719.91"/>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34298060"/>
    <n v="13105124.280000001"/>
    <n v="17498060"/>
    <n v="13105124.279999999"/>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4650000"/>
    <n v="1106243.8999999999"/>
    <n v="3650000"/>
    <n v="1106243.8999999999"/>
  </r>
  <r>
    <s v="2023"/>
    <x v="0"/>
    <x v="0"/>
    <x v="0"/>
    <x v="0"/>
    <s v="2 - Poder Ejecutivo"/>
    <s v="0208 - MINISTERIO DE DEPORTES Y RECREACIÓN"/>
    <s v="0001 - MINISTERIO DE DEPORTES Y RECREACIÓN"/>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4900000"/>
    <n v="1684603.14"/>
    <n v="4000000"/>
    <n v="1684602.13"/>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6750000"/>
    <n v="871566.20000000007"/>
    <n v="5500000"/>
    <n v="826606.2"/>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70462.96"/>
    <n v="3200000"/>
    <n v="721613.42"/>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9650000"/>
    <n v="18709328.039999999"/>
    <n v="21050000"/>
    <n v="18708528.039999999"/>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73692632"/>
    <n v="17787393.84"/>
    <n v="33362632"/>
    <n v="8943152.2400000002"/>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19846932"/>
    <n v="10609954.959999999"/>
    <n v="17931932"/>
    <n v="10134741.879999999"/>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39103856"/>
    <n v="29803636.719999999"/>
    <n v="39183856"/>
    <n v="29803636.719999999"/>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1500000"/>
    <n v="768830"/>
    <n v="2500000"/>
    <n v="768830"/>
  </r>
  <r>
    <s v="2023"/>
    <x v="0"/>
    <x v="0"/>
    <x v="0"/>
    <x v="0"/>
    <s v="2 - Poder Ejecutivo"/>
    <s v="0208 - MINISTERIO DE DEPORTES Y RECREACIÓN"/>
    <s v="0001 - MINISTERIO DE DEPORTES Y RECREACIÓN"/>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x v="1"/>
    <x v="8"/>
    <x v="38"/>
    <s v="2.2 - CONTRATACIÓN DE SERVICIOS"/>
    <s v="2.2.5 - ALQUILERES Y RENTAS"/>
    <s v="N"/>
    <s v="00 - N/A"/>
    <s v="10 - FONDO GENERAL"/>
    <s v="(en blanco)"/>
    <s v="99 - MULTIPROVINCIAL"/>
    <n v="0"/>
    <n v="402699.92000000004"/>
    <n v="600000"/>
    <n v="180199.92"/>
  </r>
  <r>
    <s v="2023"/>
    <x v="0"/>
    <x v="0"/>
    <x v="0"/>
    <x v="0"/>
    <s v="2 - Poder Ejecutivo"/>
    <s v="0208 - MINISTERIO DE DEPORTES Y RECREACIÓN"/>
    <s v="0001 - MINISTERIO DE DEPORTES Y RECREACIÓN"/>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s v="0001 - MINISTERIO DE DEPORTES Y RECREACIÓN"/>
    <x v="1"/>
    <x v="8"/>
    <x v="38"/>
    <s v="2.2 - CONTRATACIÓN DE SERVICIOS"/>
    <s v="2.2.9 - OTRAS CONTRATACIONES DE SERVICIOS"/>
    <s v="N"/>
    <s v="00 - N/A"/>
    <s v="10 - FONDO GENERAL"/>
    <s v="(en blanco)"/>
    <s v="99 - MULTIPROVINCIAL"/>
    <n v="0"/>
    <n v="222312"/>
    <n v="1500000"/>
    <n v="222312"/>
  </r>
  <r>
    <s v="2023"/>
    <x v="0"/>
    <x v="0"/>
    <x v="0"/>
    <x v="0"/>
    <s v="2 - Poder Ejecutivo"/>
    <s v="0208 - MINISTERIO DE DEPORTES Y RECREACIÓN"/>
    <s v="0001 - MINISTERIO DE DEPORTES Y RECREACIÓN"/>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x v="1"/>
    <x v="8"/>
    <x v="38"/>
    <s v="2.3 - MATERIALES Y SUMINISTROS"/>
    <s v="2.3.2 - TEXTILES Y VESTUARIOS"/>
    <s v="N"/>
    <s v="00 - N/A"/>
    <s v="10 - FONDO GENERAL"/>
    <s v="(en blanco)"/>
    <s v="99 - MULTIPROVINCIAL"/>
    <n v="500000"/>
    <n v="0"/>
    <n v="1200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400000"/>
    <n v="0"/>
    <n v="4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58449379"/>
    <n v="48447031.659999996"/>
    <n v="58449379"/>
    <n v="41822880.640000001"/>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10656000"/>
    <n v="10656000"/>
    <n v="10656000"/>
    <n v="4370000"/>
  </r>
  <r>
    <s v="2023"/>
    <x v="0"/>
    <x v="0"/>
    <x v="0"/>
    <x v="0"/>
    <s v="2 - Poder Ejecutivo"/>
    <s v="0208 - MINISTERIO DE DEPORTES Y RECREACIÓN"/>
    <s v="0002 - COMISIÓN HÍPICA NACIONAL"/>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8387112"/>
    <n v="7670549.9500000002"/>
    <n v="8387112"/>
    <n v="6292267.2300000014"/>
  </r>
  <r>
    <s v="2023"/>
    <x v="0"/>
    <x v="0"/>
    <x v="0"/>
    <x v="0"/>
    <s v="2 - Poder Ejecutivo"/>
    <s v="0208 - MINISTERIO DE DEPORTES Y RECREACIÓN"/>
    <s v="0002 - COMISIÓN HÍPICA NACIONAL"/>
    <x v="1"/>
    <x v="6"/>
    <x v="45"/>
    <s v="2.2 - CONTRATACIÓN DE SERVICIOS"/>
    <s v="2.2.1 - SERVICIOS BÁSICOS"/>
    <s v="N"/>
    <s v="00 - N/A"/>
    <s v="10 - FONDO GENERAL"/>
    <s v="(en blanco)"/>
    <s v="99 - MULTIPROVINCIAL"/>
    <n v="6992579"/>
    <n v="6992578.9999999991"/>
    <n v="6992579"/>
    <n v="5009427.53"/>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s v="0002 - COMISIÓN HÍPICA NACIONAL"/>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479000"/>
    <n v="0"/>
    <n v="479000"/>
    <n v="0"/>
  </r>
  <r>
    <s v="2023"/>
    <x v="0"/>
    <x v="0"/>
    <x v="0"/>
    <x v="0"/>
    <s v="2 - Poder Ejecutivo"/>
    <s v="0208 - MINISTERIO DE DEPORTES Y RECREACIÓN"/>
    <s v="0002 - COMISIÓN HÍPICA NACIONAL"/>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s v="0002 - COMISIÓN HÍPICA NACIONAL"/>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x v="0"/>
    <x v="0"/>
    <x v="31"/>
    <s v="2.1 - REMUNERACIONES Y CONTRIBUCIONES"/>
    <s v="2.1.1 - REMUNERACIONES"/>
    <s v="N"/>
    <s v="00 - N/A"/>
    <s v="10 - FONDO GENERAL"/>
    <s v="(en blanco)"/>
    <s v="01 - DISTRITO NACIONAL"/>
    <n v="2118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1035825"/>
    <n v="0"/>
    <n v="85825"/>
    <n v="0"/>
  </r>
  <r>
    <s v="2023"/>
    <x v="0"/>
    <x v="0"/>
    <x v="0"/>
    <x v="0"/>
    <s v="2 - Poder Ejecutivo"/>
    <s v="0209 - MINISTERIO DE TRABAJO"/>
    <s v="0001 - MINISTERIO DE TRABAJO"/>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x v="0"/>
    <x v="0"/>
    <x v="31"/>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x v="3"/>
    <x v="12"/>
    <x v="46"/>
    <s v="2.1 - REMUNERACIONES Y CONTRIBUCIONES"/>
    <s v="2.1.1 - REMUNERACIONES"/>
    <s v="N"/>
    <s v="00 - N/A"/>
    <s v="10 - FONDO GENERAL"/>
    <s v="(en blanco)"/>
    <s v="01 - DISTRITO NACIONAL"/>
    <n v="515579856"/>
    <n v="414948361.52999997"/>
    <n v="621146202.17000008"/>
    <n v="394555661.52999991"/>
  </r>
  <r>
    <s v="2023"/>
    <x v="0"/>
    <x v="0"/>
    <x v="0"/>
    <x v="0"/>
    <s v="2 - Poder Ejecutivo"/>
    <s v="0209 - MINISTERIO DE TRABAJO"/>
    <s v="0001 - MINISTERIO DE TRABAJO"/>
    <x v="3"/>
    <x v="12"/>
    <x v="46"/>
    <s v="2.1 - REMUNERACIONES Y CONTRIBUCIONES"/>
    <s v="2.1.1 - REMUNERACIONES"/>
    <s v="N"/>
    <s v="00 - N/A"/>
    <s v="10 - FONDO GENERAL"/>
    <s v="(en blanco)"/>
    <s v="99 - MULTIPROVINCIAL"/>
    <n v="77008666"/>
    <n v="63067400"/>
    <n v="86642966.830000013"/>
    <n v="5608790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2136390"/>
    <n v="6196900.3799999999"/>
    <n v="13196456"/>
    <n v="5189776.45"/>
  </r>
  <r>
    <s v="2023"/>
    <x v="0"/>
    <x v="0"/>
    <x v="0"/>
    <x v="0"/>
    <s v="2 - Poder Ejecutivo"/>
    <s v="0209 - MINISTERIO DE TRABAJO"/>
    <s v="0001 - MINISTERIO DE TRABAJO"/>
    <x v="3"/>
    <x v="12"/>
    <x v="46"/>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x v="3"/>
    <x v="12"/>
    <x v="46"/>
    <s v="2.1 - REMUNERACIONES Y CONTRIBUCIONES"/>
    <s v="2.1.2 - SOBRESUELDOS"/>
    <s v="N"/>
    <s v="00 - N/A"/>
    <s v="10 - FONDO GENERAL"/>
    <s v="(en blanco)"/>
    <s v="01 - DISTRITO NACIONAL"/>
    <n v="67129753"/>
    <n v="44416925"/>
    <n v="51930449"/>
    <n v="41814525"/>
  </r>
  <r>
    <s v="2023"/>
    <x v="0"/>
    <x v="0"/>
    <x v="0"/>
    <x v="0"/>
    <s v="2 - Poder Ejecutivo"/>
    <s v="0209 - MINISTERIO DE TRABAJO"/>
    <s v="0001 - MINISTERIO DE TRABAJO"/>
    <x v="3"/>
    <x v="12"/>
    <x v="46"/>
    <s v="2.1 - REMUNERACIONES Y CONTRIBUCIONES"/>
    <s v="2.1.2 - SOBRESUELDOS"/>
    <s v="N"/>
    <s v="00 - N/A"/>
    <s v="10 - FONDO GENERAL"/>
    <s v="(en blanco)"/>
    <s v="99 - MULTIPROVINCIAL"/>
    <n v="1884000"/>
    <n v="639000"/>
    <n v="1884000"/>
    <n v="56500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3895469"/>
    <n v="25163026.879999999"/>
    <n v="90625497"/>
    <n v="25163026.879999999"/>
  </r>
  <r>
    <s v="2023"/>
    <x v="0"/>
    <x v="0"/>
    <x v="0"/>
    <x v="0"/>
    <s v="2 - Poder Ejecutivo"/>
    <s v="0209 - MINISTERIO DE TRABAJO"/>
    <s v="0001 - MINISTERIO DE TRABAJO"/>
    <x v="3"/>
    <x v="12"/>
    <x v="46"/>
    <s v="2.1 - REMUNERACIONES Y CONTRIBUCIONES"/>
    <s v="2.1.3 - DIETAS Y GASTOS DE REPRESENTACIÓN"/>
    <s v="N"/>
    <s v="00 - N/A"/>
    <s v="10 - FONDO GENERAL"/>
    <s v="(en blanco)"/>
    <s v="01 - DISTRITO NACIONAL"/>
    <n v="6127200"/>
    <n v="4093600"/>
    <n v="6127200"/>
    <n v="4087000"/>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85015338"/>
    <n v="62739909.800000042"/>
    <n v="85025261.189999998"/>
    <n v="59679130.039999984"/>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11275274"/>
    <n v="9591853.4100000039"/>
    <n v="12564177.170000002"/>
    <n v="8528715.2100000009"/>
  </r>
  <r>
    <s v="2023"/>
    <x v="0"/>
    <x v="0"/>
    <x v="0"/>
    <x v="0"/>
    <s v="2 - Poder Ejecutivo"/>
    <s v="0209 - MINISTERIO DE TRABAJO"/>
    <s v="0001 - MINISTERIO DE TRABAJO"/>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x v="3"/>
    <x v="12"/>
    <x v="46"/>
    <s v="2.2 - CONTRATACIÓN DE SERVICIOS"/>
    <s v="2.2.1 - SERVICIOS BÁSICOS"/>
    <s v="N"/>
    <s v="00 - N/A"/>
    <s v="10 - FONDO GENERAL"/>
    <s v="(en blanco)"/>
    <s v="01 - DISTRITO NACIONAL"/>
    <n v="26040400"/>
    <n v="19419196.310000006"/>
    <n v="26040400"/>
    <n v="19419196.310000006"/>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4134264"/>
    <n v="3945565.11"/>
    <n v="4134264"/>
    <n v="2737009.71"/>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6824000"/>
    <n v="4416272.43"/>
    <n v="7174000"/>
    <n v="1616454.7999999998"/>
  </r>
  <r>
    <s v="2023"/>
    <x v="0"/>
    <x v="0"/>
    <x v="0"/>
    <x v="0"/>
    <s v="2 - Poder Ejecutivo"/>
    <s v="0209 - MINISTERIO DE TRABAJO"/>
    <s v="0001 - MINISTERIO DE TRABAJO"/>
    <x v="3"/>
    <x v="12"/>
    <x v="46"/>
    <s v="2.2 - CONTRATACIÓN DE SERVICIOS"/>
    <s v="2.2.2 - PUBLICIDAD, IMPRESIÓN Y ENCUADERNACIÓN"/>
    <s v="N"/>
    <s v="00 - N/A"/>
    <s v="20 - FONDOS CON DESTINO ESPECÍFICO"/>
    <s v="(en blanco)"/>
    <s v="01 - DISTRITO NACIONAL"/>
    <n v="150000"/>
    <n v="843818"/>
    <n v="1126388"/>
    <n v="0"/>
  </r>
  <r>
    <s v="2023"/>
    <x v="0"/>
    <x v="0"/>
    <x v="0"/>
    <x v="0"/>
    <s v="2 - Poder Ejecutivo"/>
    <s v="0209 - MINISTERIO DE TRABAJO"/>
    <s v="0001 - MINISTERIO DE TRABAJO"/>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x v="3"/>
    <x v="12"/>
    <x v="46"/>
    <s v="2.2 - CONTRATACIÓN DE SERVICIOS"/>
    <s v="2.2.3 - VIÁTICOS"/>
    <s v="N"/>
    <s v="00 - N/A"/>
    <s v="10 - FONDO GENERAL"/>
    <s v="(en blanco)"/>
    <s v="01 - DISTRITO NACIONAL"/>
    <n v="3394488"/>
    <n v="2676047.5"/>
    <n v="3394488"/>
    <n v="2647727.5"/>
  </r>
  <r>
    <s v="2023"/>
    <x v="0"/>
    <x v="0"/>
    <x v="0"/>
    <x v="0"/>
    <s v="2 - Poder Ejecutivo"/>
    <s v="0209 - MINISTERIO DE TRABAJO"/>
    <s v="0001 - MINISTERIO DE TRABAJO"/>
    <x v="3"/>
    <x v="12"/>
    <x v="46"/>
    <s v="2.2 - CONTRATACIÓN DE SERVICIOS"/>
    <s v="2.2.3 - VIÁTICOS"/>
    <s v="N"/>
    <s v="00 - N/A"/>
    <s v="10 - FONDO GENERAL"/>
    <s v="(en blanco)"/>
    <s v="99 - MULTIPROVINCIAL"/>
    <n v="474019"/>
    <n v="6978767.1600000001"/>
    <n v="8474019"/>
    <n v="6976879.6600000001"/>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5885000"/>
    <n v="5227090"/>
    <n v="8493456"/>
    <n v="5184150"/>
  </r>
  <r>
    <s v="2023"/>
    <x v="0"/>
    <x v="0"/>
    <x v="0"/>
    <x v="0"/>
    <s v="2 - Poder Ejecutivo"/>
    <s v="0209 - MINISTERIO DE TRABAJO"/>
    <s v="0001 - MINISTERIO DE TRABAJO"/>
    <x v="3"/>
    <x v="12"/>
    <x v="46"/>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80000"/>
    <n v="2228083.98"/>
    <n v="2506867"/>
    <n v="2228083.9799999995"/>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2385000"/>
    <n v="370600"/>
    <n v="438000"/>
    <n v="370600"/>
  </r>
  <r>
    <s v="2023"/>
    <x v="0"/>
    <x v="0"/>
    <x v="0"/>
    <x v="0"/>
    <s v="2 - Poder Ejecutivo"/>
    <s v="0209 - MINISTERIO DE TRABAJO"/>
    <s v="0001 - MINISTERIO DE TRABAJO"/>
    <x v="3"/>
    <x v="12"/>
    <x v="46"/>
    <s v="2.2 - CONTRATACIÓN DE SERVICIOS"/>
    <s v="2.2.5 - ALQUILERES Y RENTAS"/>
    <s v="N"/>
    <s v="00 - N/A"/>
    <s v="10 - FONDO GENERAL"/>
    <s v="(en blanco)"/>
    <s v="01 - DISTRITO NACIONAL"/>
    <n v="20600000"/>
    <n v="19026354.779999997"/>
    <n v="20595000"/>
    <n v="14419584.150000004"/>
  </r>
  <r>
    <s v="2023"/>
    <x v="0"/>
    <x v="0"/>
    <x v="0"/>
    <x v="0"/>
    <s v="2 - Poder Ejecutivo"/>
    <s v="0209 - MINISTERIO DE TRABAJO"/>
    <s v="0001 - MINISTERIO DE TRABAJO"/>
    <x v="3"/>
    <x v="12"/>
    <x v="46"/>
    <s v="2.2 - CONTRATACIÓN DE SERVICIOS"/>
    <s v="2.2.5 - ALQUILERES Y RENTAS"/>
    <s v="N"/>
    <s v="00 - N/A"/>
    <s v="10 - FONDO GENERAL"/>
    <s v="(en blanco)"/>
    <s v="99 - MULTIPROVINCIAL"/>
    <n v="2380000"/>
    <n v="1963903.34"/>
    <n v="2040000"/>
    <n v="938506.67999999993"/>
  </r>
  <r>
    <s v="2023"/>
    <x v="0"/>
    <x v="0"/>
    <x v="0"/>
    <x v="0"/>
    <s v="2 - Poder Ejecutivo"/>
    <s v="0209 - MINISTERIO DE TRABAJO"/>
    <s v="0001 - MINISTERIO DE TRABAJO"/>
    <x v="3"/>
    <x v="12"/>
    <x v="46"/>
    <s v="2.2 - CONTRATACIÓN DE SERVICIOS"/>
    <s v="2.2.5 - ALQUILERES Y RENTAS"/>
    <s v="N"/>
    <s v="00 - N/A"/>
    <s v="20 - FONDOS CON DESTINO ESPECÍFICO"/>
    <s v="(en blanco)"/>
    <s v="01 - DISTRITO NACIONAL"/>
    <n v="0"/>
    <n v="0"/>
    <n v="30000"/>
    <n v="0"/>
  </r>
  <r>
    <s v="2023"/>
    <x v="0"/>
    <x v="0"/>
    <x v="0"/>
    <x v="0"/>
    <s v="2 - Poder Ejecutivo"/>
    <s v="0209 - MINISTERIO DE TRABAJO"/>
    <s v="0001 - MINISTERIO DE TRABAJO"/>
    <x v="3"/>
    <x v="12"/>
    <x v="46"/>
    <s v="2.2 - CONTRATACIÓN DE SERVICIOS"/>
    <s v="2.2.6 - SEGUROS"/>
    <s v="N"/>
    <s v="00 - N/A"/>
    <s v="10 - FONDO GENERAL"/>
    <s v="(en blanco)"/>
    <s v="01 - DISTRITO NACIONAL"/>
    <n v="11700000"/>
    <n v="10721686.750000004"/>
    <n v="11579500"/>
    <n v="10721686.750000004"/>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8779838"/>
    <n v="16699127.449999999"/>
    <n v="19798592.420000002"/>
    <n v="2164141.17"/>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5070004"/>
    <n v="3141859.29"/>
    <n v="4107539.3"/>
    <n v="690689.4"/>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813000"/>
    <n v="340000"/>
    <n v="632000"/>
    <n v="4000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1748814"/>
    <n v="17007081.199999999"/>
    <n v="20509590.59"/>
    <n v="5598278"/>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3522350"/>
    <n v="3029441.35"/>
    <n v="3170926.7"/>
    <n v="548140.16999999993"/>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13378985"/>
    <n v="0"/>
  </r>
  <r>
    <s v="2023"/>
    <x v="0"/>
    <x v="0"/>
    <x v="0"/>
    <x v="0"/>
    <s v="2 - Poder Ejecutivo"/>
    <s v="0209 - MINISTERIO DE TRABAJO"/>
    <s v="0001 - MINISTERIO DE TRABAJO"/>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6526858"/>
    <n v="7305825.6699999999"/>
    <n v="10029290.59"/>
    <n v="423438.4"/>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2669800"/>
    <n v="2250000"/>
    <n v="2269300"/>
    <n v="225000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250000"/>
    <n v="93410"/>
    <n v="250000"/>
    <n v="93410"/>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52735320"/>
    <n v="829062.46"/>
    <n v="1526913.200000003"/>
    <n v="466279.9"/>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800000"/>
    <n v="430490.3"/>
    <n v="940064"/>
    <n v="198490.3"/>
  </r>
  <r>
    <s v="2023"/>
    <x v="0"/>
    <x v="0"/>
    <x v="0"/>
    <x v="0"/>
    <s v="2 - Poder Ejecutivo"/>
    <s v="0209 - MINISTERIO DE TRABAJO"/>
    <s v="0001 - MINISTERIO DE TRABAJO"/>
    <x v="3"/>
    <x v="12"/>
    <x v="46"/>
    <s v="2.3 - MATERIALES Y SUMINISTROS"/>
    <s v="2.3.2 - TEXTILES Y VESTUARIOS"/>
    <s v="N"/>
    <s v="00 - N/A"/>
    <s v="10 - FONDO GENERAL"/>
    <s v="(en blanco)"/>
    <s v="99 - MULTIPROVINCIAL"/>
    <n v="1482385"/>
    <n v="2453.2199999999998"/>
    <n v="54056.399999999907"/>
    <n v="0"/>
  </r>
  <r>
    <s v="2023"/>
    <x v="0"/>
    <x v="0"/>
    <x v="0"/>
    <x v="0"/>
    <s v="2 - Poder Ejecutivo"/>
    <s v="0209 - MINISTERIO DE TRABAJO"/>
    <s v="0001 - MINISTERIO DE TRABAJO"/>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468650"/>
    <n v="24800"/>
    <n v="468650"/>
    <n v="24800"/>
  </r>
  <r>
    <s v="2023"/>
    <x v="0"/>
    <x v="0"/>
    <x v="0"/>
    <x v="0"/>
    <s v="2 - Poder Ejecutivo"/>
    <s v="0209 - MINISTERIO DE TRABAJO"/>
    <s v="0001 - MINISTERIO DE TRABAJO"/>
    <x v="3"/>
    <x v="12"/>
    <x v="46"/>
    <s v="2.3 - MATERIALES Y SUMINISTROS"/>
    <s v="2.3.3 - PAPEL, CARTÓN E IMPRESOS"/>
    <s v="N"/>
    <s v="00 - N/A"/>
    <s v="10 - FONDO GENERAL"/>
    <s v="(en blanco)"/>
    <s v="99 - MULTIPROVINCIAL"/>
    <n v="7436806"/>
    <n v="1984844.94"/>
    <n v="4431462.8900000006"/>
    <n v="2415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97266690"/>
    <n v="361445.8"/>
    <n v="642600"/>
    <n v="202842"/>
  </r>
  <r>
    <s v="2023"/>
    <x v="0"/>
    <x v="0"/>
    <x v="0"/>
    <x v="0"/>
    <s v="2 - Poder Ejecutivo"/>
    <s v="0209 - MINISTERIO DE TRABAJO"/>
    <s v="0001 - MINISTERIO DE TRABAJO"/>
    <x v="3"/>
    <x v="12"/>
    <x v="46"/>
    <s v="2.3 - MATERIALES Y SUMINISTROS"/>
    <s v="2.3.5 - CUERO, CAUCHO Y PLÁSTICO"/>
    <s v="N"/>
    <s v="00 - N/A"/>
    <s v="10 - FONDO GENERAL"/>
    <s v="(en blanco)"/>
    <s v="99 - MULTIPROVINCIAL"/>
    <n v="3997039"/>
    <n v="429189.6"/>
    <n v="3325500"/>
    <n v="429189.6"/>
  </r>
  <r>
    <s v="2023"/>
    <x v="0"/>
    <x v="0"/>
    <x v="0"/>
    <x v="0"/>
    <s v="2 - Poder Ejecutivo"/>
    <s v="0209 - MINISTERIO DE TRABAJO"/>
    <s v="0001 - MINISTERIO DE TRABAJO"/>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959462"/>
    <n v="711561.56"/>
    <n v="1674220.08"/>
    <n v="53100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913644"/>
    <n v="709920"/>
    <n v="913644"/>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46236379"/>
    <n v="44928591.080000006"/>
    <n v="45563374"/>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58596589"/>
    <n v="318451.79000000004"/>
    <n v="1396589"/>
    <n v="147375.39000000001"/>
  </r>
  <r>
    <s v="2023"/>
    <x v="0"/>
    <x v="0"/>
    <x v="0"/>
    <x v="0"/>
    <s v="2 - Poder Ejecutivo"/>
    <s v="0209 - MINISTERIO DE TRABAJO"/>
    <s v="0001 - MINISTERIO DE TRABAJO"/>
    <x v="3"/>
    <x v="12"/>
    <x v="46"/>
    <s v="2.3 - MATERIALES Y SUMINISTROS"/>
    <s v="2.3.9 - PRODUCTOS Y ÚTILES VARIOS"/>
    <s v="N"/>
    <s v="00 - N/A"/>
    <s v="10 - FONDO GENERAL"/>
    <s v="(en blanco)"/>
    <s v="99 - MULTIPROVINCIAL"/>
    <n v="12600505"/>
    <n v="6133546.4900000002"/>
    <n v="14561467.83"/>
    <n v="1035411.3400000001"/>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646480.40999999992"/>
    <n v="817147"/>
    <n v="498269.4"/>
  </r>
  <r>
    <s v="2023"/>
    <x v="0"/>
    <x v="0"/>
    <x v="0"/>
    <x v="0"/>
    <s v="2 - Poder Ejecutivo"/>
    <s v="0209 - MINISTERIO DE TRABAJO"/>
    <s v="0001 - MINISTERIO DE TRABAJO"/>
    <x v="3"/>
    <x v="12"/>
    <x v="46"/>
    <s v="2.3 - MATERIALES Y SUMINISTROS"/>
    <s v="2.3.9 - PRODUCTOS Y ÚTILES VARIOS"/>
    <s v="N"/>
    <s v="00 - N/A"/>
    <s v="70 - DONACION EXTERNA"/>
    <s v="(en blanco)"/>
    <s v="01 - DISTRITO NACIONAL"/>
    <n v="0"/>
    <n v="0"/>
    <n v="105015"/>
    <n v="0"/>
  </r>
  <r>
    <s v="2023"/>
    <x v="0"/>
    <x v="0"/>
    <x v="0"/>
    <x v="0"/>
    <s v="2 - Poder Ejecutivo"/>
    <s v="0209 - MINISTERIO DE TRABAJO"/>
    <s v="0001 - MINISTERIO DE TRABAJO"/>
    <x v="3"/>
    <x v="12"/>
    <x v="32"/>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749488"/>
    <n v="-9.0949470177292824E-13"/>
    <n v="400661.64"/>
    <n v="0"/>
  </r>
  <r>
    <s v="2023"/>
    <x v="0"/>
    <x v="0"/>
    <x v="0"/>
    <x v="0"/>
    <s v="2 - Poder Ejecutivo"/>
    <s v="0209 - MINISTERIO DE TRABAJO"/>
    <s v="0001 - MINISTERIO DE TRABAJO"/>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x v="3"/>
    <x v="12"/>
    <x v="32"/>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x v="3"/>
    <x v="12"/>
    <x v="32"/>
    <s v="2.3 - MATERIALES Y SUMINISTROS"/>
    <s v="2.3.9 - PRODUCTOS Y ÚTILES VARIOS"/>
    <s v="N"/>
    <s v="00 - N/A"/>
    <s v="10 - FONDO GENERAL"/>
    <s v="(en blanco)"/>
    <s v="01 - DISTRITO NACIONAL"/>
    <n v="250000"/>
    <n v="103571.8"/>
    <n v="250000"/>
    <n v="89553.4"/>
  </r>
  <r>
    <s v="2023"/>
    <x v="0"/>
    <x v="0"/>
    <x v="0"/>
    <x v="0"/>
    <s v="2 - Poder Ejecutivo"/>
    <s v="0210 - MINISTERIO DE AGRICULTURA"/>
    <s v="0001 - MINISTERIO DE AGRICULTURA"/>
    <x v="3"/>
    <x v="10"/>
    <x v="25"/>
    <s v="2.1 - REMUNERACIONES Y CONTRIBUCIONES"/>
    <s v="2.1.1 - REMUNERACIONES"/>
    <s v="N"/>
    <s v="00 - N/A"/>
    <s v="10 - FONDO GENERAL"/>
    <s v="(en blanco)"/>
    <s v="99 - MULTIPROVINCIAL"/>
    <n v="258000000"/>
    <n v="194905000"/>
    <n v="308930184.84000003"/>
    <n v="19490500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7836722.8800000008"/>
    <n v="0"/>
  </r>
  <r>
    <s v="2023"/>
    <x v="0"/>
    <x v="0"/>
    <x v="0"/>
    <x v="0"/>
    <s v="2 - Poder Ejecutivo"/>
    <s v="0210 - MINISTERIO DE AGRICULTURA"/>
    <s v="0001 - MINISTERIO DE AGRICULTURA"/>
    <x v="3"/>
    <x v="10"/>
    <x v="25"/>
    <s v="2.2 - CONTRATACIÓN DE SERVICIOS"/>
    <s v="2.2.1 - SERVICIOS BÁSICOS"/>
    <s v="N"/>
    <s v="00 - N/A"/>
    <s v="10 - FONDO GENERAL"/>
    <s v="(en blanco)"/>
    <s v="99 - MULTIPROVINCIAL"/>
    <n v="200737849"/>
    <n v="217003212.01999995"/>
    <n v="250737849"/>
    <n v="217003212.01999995"/>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5910000"/>
    <n v="13343618.140000001"/>
    <n v="14910000"/>
    <n v="9863881.6300000008"/>
  </r>
  <r>
    <s v="2023"/>
    <x v="0"/>
    <x v="0"/>
    <x v="0"/>
    <x v="0"/>
    <s v="2 - Poder Ejecutivo"/>
    <s v="0210 - MINISTERIO DE AGRICULTURA"/>
    <s v="0001 - MINISTERIO DE AGRICULTURA"/>
    <x v="3"/>
    <x v="10"/>
    <x v="25"/>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x v="3"/>
    <x v="10"/>
    <x v="25"/>
    <s v="2.2 - CONTRATACIÓN DE SERVICIOS"/>
    <s v="2.2.4 - TRANSPORTE Y ALMACENAJE"/>
    <s v="N"/>
    <s v="00 - N/A"/>
    <s v="10 - FONDO GENERAL"/>
    <s v="(en blanco)"/>
    <s v="99 - MULTIPROVINCIAL"/>
    <n v="0"/>
    <n v="0"/>
    <n v="50000"/>
    <n v="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53810504"/>
    <n v="67463927.24000001"/>
    <n v="77544504"/>
    <n v="28931780.329999998"/>
  </r>
  <r>
    <s v="2023"/>
    <x v="0"/>
    <x v="0"/>
    <x v="0"/>
    <x v="0"/>
    <s v="2 - Poder Ejecutivo"/>
    <s v="0210 - MINISTERIO DE AGRICULTURA"/>
    <s v="0001 - MINISTERIO DE AGRICULTURA"/>
    <x v="3"/>
    <x v="10"/>
    <x v="25"/>
    <s v="2.2 - CONTRATACIÓN DE SERVICIOS"/>
    <s v="2.2.6 - SEGUROS"/>
    <s v="N"/>
    <s v="00 - N/A"/>
    <s v="10 - FONDO GENERAL"/>
    <s v="(en blanco)"/>
    <s v="99 - MULTIPROVINCIAL"/>
    <n v="179278991"/>
    <n v="143635982.58000001"/>
    <n v="182278991"/>
    <n v="143635982.58000001"/>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8590000"/>
    <n v="63896515.900000006"/>
    <n v="80716000"/>
    <n v="32016231.009999998"/>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14084600"/>
    <n v="3982136.2"/>
    <n v="13983600"/>
    <n v="1903930"/>
  </r>
  <r>
    <s v="2023"/>
    <x v="0"/>
    <x v="0"/>
    <x v="0"/>
    <x v="0"/>
    <s v="2 - Poder Ejecutivo"/>
    <s v="0210 - MINISTERIO DE AGRICULTURA"/>
    <s v="0001 - MINISTERIO DE AGRICULTURA"/>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x v="3"/>
    <x v="10"/>
    <x v="25"/>
    <s v="2.2 - CONTRATACIÓN DE SERVICIOS"/>
    <s v="2.2.9 - OTRAS CONTRATACIONES DE SERVICIOS"/>
    <s v="N"/>
    <s v="00 - N/A"/>
    <s v="10 - FONDO GENERAL"/>
    <s v="(en blanco)"/>
    <s v="99 - MULTIPROVINCIAL"/>
    <n v="30000000"/>
    <n v="14991737.509999998"/>
    <n v="29190000"/>
    <n v="3838657.4300000006"/>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6785500"/>
    <n v="4871877.09"/>
    <n v="9585500"/>
    <n v="2573673.37"/>
  </r>
  <r>
    <s v="2023"/>
    <x v="0"/>
    <x v="0"/>
    <x v="0"/>
    <x v="0"/>
    <s v="2 - Poder Ejecutivo"/>
    <s v="0210 - MINISTERIO DE AGRICULTURA"/>
    <s v="0001 - MINISTERIO DE AGRICULTURA"/>
    <x v="3"/>
    <x v="10"/>
    <x v="25"/>
    <s v="2.3 - MATERIALES Y SUMINISTROS"/>
    <s v="2.3.2 - TEXTILES Y VESTUARIOS"/>
    <s v="N"/>
    <s v="00 - N/A"/>
    <s v="10 - FONDO GENERAL"/>
    <s v="(en blanco)"/>
    <s v="99 - MULTIPROVINCIAL"/>
    <n v="1637500"/>
    <n v="3874170.84"/>
    <n v="9007500"/>
    <n v="1752259.44"/>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150000"/>
    <n v="175383.4"/>
    <n v="450000"/>
    <n v="0"/>
  </r>
  <r>
    <s v="2023"/>
    <x v="0"/>
    <x v="0"/>
    <x v="0"/>
    <x v="0"/>
    <s v="2 - Poder Ejecutivo"/>
    <s v="0210 - MINISTERIO DE AGRICULTURA"/>
    <s v="0001 - MINISTERIO DE AGRICULTURA"/>
    <x v="3"/>
    <x v="10"/>
    <x v="25"/>
    <s v="2.3 - MATERIALES Y SUMINISTROS"/>
    <s v="2.3.4 - PRODUCTOS FARMACÉUTICOS"/>
    <s v="N"/>
    <s v="00 - N/A"/>
    <s v="10 - FONDO GENERAL"/>
    <s v="(en blanco)"/>
    <s v="99 - MULTIPROVINCIAL"/>
    <n v="200000"/>
    <n v="0"/>
    <n v="200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975600"/>
    <n v="3109445.6599999997"/>
    <n v="4350600"/>
    <n v="1821402.1"/>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10511650"/>
    <n v="14785265.360000003"/>
    <n v="19191650"/>
    <n v="12660609.74"/>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251789500"/>
    <n v="146742947.16000003"/>
    <n v="170205932"/>
    <n v="89717145.680000007"/>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10364880"/>
    <n v="7071153.7600000007"/>
    <n v="13499880"/>
    <n v="3539730.3199999994"/>
  </r>
  <r>
    <s v="2023"/>
    <x v="0"/>
    <x v="0"/>
    <x v="0"/>
    <x v="0"/>
    <s v="2 - Poder Ejecutivo"/>
    <s v="0210 - MINISTERIO DE AGRICULTURA"/>
    <s v="0001 - MINISTERIO DE AGRICULTURA"/>
    <x v="3"/>
    <x v="10"/>
    <x v="47"/>
    <s v="2.1 - REMUNERACIONES Y CONTRIBUCIONES"/>
    <s v="2.1.1 - REMUNERACIONES"/>
    <s v="N"/>
    <s v="00 - N/A"/>
    <s v="10 - FONDO GENERAL"/>
    <s v="(en blanco)"/>
    <s v="99 - MULTIPROVINCIAL"/>
    <n v="3130921154"/>
    <n v="2131873284.5299997"/>
    <n v="3040908313.6800003"/>
    <n v="2126403053.0499997"/>
  </r>
  <r>
    <s v="2023"/>
    <x v="0"/>
    <x v="0"/>
    <x v="0"/>
    <x v="0"/>
    <s v="2 - Poder Ejecutivo"/>
    <s v="0210 - MINISTERIO DE AGRICULTURA"/>
    <s v="0001 - MINISTERIO DE AGRICULTURA"/>
    <x v="3"/>
    <x v="10"/>
    <x v="47"/>
    <s v="2.1 - REMUNERACIONES Y CONTRIBUCIONES"/>
    <s v="2.1.2 - SOBRESUELDOS"/>
    <s v="N"/>
    <s v="00 - N/A"/>
    <s v="10 - FONDO GENERAL"/>
    <s v="(en blanco)"/>
    <s v="99 - MULTIPROVINCIAL"/>
    <n v="276290306"/>
    <n v="242555501.8900001"/>
    <n v="334868242"/>
    <n v="237410785.78"/>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442387350"/>
    <n v="326609023.25"/>
    <n v="415055346.59999996"/>
    <n v="325767888.66999996"/>
  </r>
  <r>
    <s v="2023"/>
    <x v="0"/>
    <x v="0"/>
    <x v="0"/>
    <x v="0"/>
    <s v="2 - Poder Ejecutivo"/>
    <s v="0210 - MINISTERIO DE AGRICULTURA"/>
    <s v="0001 - MINISTERIO DE AGRICULTURA"/>
    <x v="3"/>
    <x v="10"/>
    <x v="47"/>
    <s v="2.2 - CONTRATACIÓN DE SERVICIOS"/>
    <s v="2.2.3 - VIÁTICOS"/>
    <s v="N"/>
    <s v="00 - N/A"/>
    <s v="10 - FONDO GENERAL"/>
    <s v="(en blanco)"/>
    <s v="99 - MULTIPROVINCIAL"/>
    <n v="2490000"/>
    <n v="98900"/>
    <n v="2490000"/>
    <n v="98900"/>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20000000"/>
    <n v="1399999.9"/>
    <n v="2550000"/>
    <n v="1399999.9"/>
  </r>
  <r>
    <s v="2023"/>
    <x v="0"/>
    <x v="0"/>
    <x v="0"/>
    <x v="0"/>
    <s v="2 - Poder Ejecutivo"/>
    <s v="0210 - MINISTERIO DE AGRICULTURA"/>
    <s v="0001 - MINISTERIO DE AGRICULTURA"/>
    <x v="3"/>
    <x v="10"/>
    <x v="47"/>
    <s v="2.2 - CONTRATACIÓN DE SERVICIOS"/>
    <s v="2.2.5 - ALQUILERES Y RENTAS"/>
    <s v="N"/>
    <s v="00 - N/A"/>
    <s v="10 - FONDO GENERAL"/>
    <s v="(en blanco)"/>
    <s v="99 - MULTIPROVINCIAL"/>
    <n v="9000000"/>
    <n v="996541.61"/>
    <n v="1150000"/>
    <n v="128923.04"/>
  </r>
  <r>
    <s v="2023"/>
    <x v="0"/>
    <x v="0"/>
    <x v="0"/>
    <x v="0"/>
    <s v="2 - Poder Ejecutivo"/>
    <s v="0210 - MINISTERIO DE AGRICULTURA"/>
    <s v="0001 - MINISTERIO DE AGRICULTURA"/>
    <x v="3"/>
    <x v="10"/>
    <x v="47"/>
    <s v="2.2 - CONTRATACIÓN DE SERVICIOS"/>
    <s v="2.2.6 - SEGUROS"/>
    <s v="N"/>
    <s v="00 - N/A"/>
    <s v="10 - FONDO GENERAL"/>
    <s v="(en blanco)"/>
    <s v="99 - MULTIPROVINCIAL"/>
    <n v="0"/>
    <n v="4914487.5699999994"/>
    <n v="5500000"/>
    <n v="4914487.57"/>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600000"/>
    <n v="3298317.1500000004"/>
    <n v="4900000"/>
    <n v="2027746.33"/>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10709990"/>
    <n v="8714397.6400000006"/>
    <n v="15509990"/>
    <n v="5065073"/>
  </r>
  <r>
    <s v="2023"/>
    <x v="0"/>
    <x v="0"/>
    <x v="0"/>
    <x v="0"/>
    <s v="2 - Poder Ejecutivo"/>
    <s v="0210 - MINISTERIO DE AGRICULTURA"/>
    <s v="0001 - MINISTERIO DE AGRICULTURA"/>
    <x v="3"/>
    <x v="10"/>
    <x v="47"/>
    <s v="2.2 - CONTRATACIÓN DE SERVICIOS"/>
    <s v="2.2.8 - OTROS SERVICIOS NO INCLUIDOS EN CONCEPTOS ANTERIORES"/>
    <s v="N"/>
    <s v="00 - N/A"/>
    <s v="60 - CREDITO EXTERNO"/>
    <s v="(en blanco)"/>
    <s v="99 - MULTIPROVINCIAL"/>
    <n v="91120000"/>
    <n v="0"/>
    <n v="391962844"/>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500000"/>
    <n v="2979378.6"/>
    <n v="3350000"/>
    <n v="1751341.1"/>
  </r>
  <r>
    <s v="2023"/>
    <x v="0"/>
    <x v="0"/>
    <x v="0"/>
    <x v="0"/>
    <s v="2 - Poder Ejecutivo"/>
    <s v="0210 - MINISTERIO DE AGRICULTURA"/>
    <s v="0001 - MINISTERIO DE AGRICULTURA"/>
    <x v="3"/>
    <x v="10"/>
    <x v="47"/>
    <s v="2.3 - MATERIALES Y SUMINISTROS"/>
    <s v="2.3.1 - ALIMENTOS Y PRODUCTOS AGROFORESTALES"/>
    <s v="N"/>
    <s v="00 - N/A"/>
    <s v="50 - CRÉDITO INTERNO"/>
    <s v="(en blanco)"/>
    <s v="99 - MULTIPROVINCIAL"/>
    <n v="0"/>
    <n v="0"/>
    <n v="100000000"/>
    <n v="0"/>
  </r>
  <r>
    <s v="2023"/>
    <x v="0"/>
    <x v="0"/>
    <x v="0"/>
    <x v="0"/>
    <s v="2 - Poder Ejecutivo"/>
    <s v="0210 - MINISTERIO DE AGRICULTURA"/>
    <s v="0001 - MINISTERIO DE AGRICULTURA"/>
    <x v="3"/>
    <x v="10"/>
    <x v="47"/>
    <s v="2.3 - MATERIALES Y SUMINISTROS"/>
    <s v="2.3.3 - PAPEL, CARTÓN E IMPRESOS"/>
    <s v="N"/>
    <s v="00 - N/A"/>
    <s v="10 - FONDO GENERAL"/>
    <s v="(en blanco)"/>
    <s v="99 - MULTIPROVINCIAL"/>
    <n v="0"/>
    <n v="0"/>
    <n v="1700000"/>
    <n v="0"/>
  </r>
  <r>
    <s v="2023"/>
    <x v="0"/>
    <x v="0"/>
    <x v="0"/>
    <x v="0"/>
    <s v="2 - Poder Ejecutivo"/>
    <s v="0210 - MINISTERIO DE AGRICULTURA"/>
    <s v="0001 - MINISTERIO DE AGRICULTURA"/>
    <x v="3"/>
    <x v="10"/>
    <x v="47"/>
    <s v="2.3 - MATERIALES Y SUMINISTROS"/>
    <s v="2.3.4 - PRODUCTOS FARMACÉUTICOS"/>
    <s v="N"/>
    <s v="00 - N/A"/>
    <s v="10 - FONDO GENERAL"/>
    <s v="(en blanco)"/>
    <s v="99 - MULTIPROVINCIAL"/>
    <n v="4000000"/>
    <n v="394319"/>
    <n v="460000"/>
    <n v="0"/>
  </r>
  <r>
    <s v="2023"/>
    <x v="0"/>
    <x v="0"/>
    <x v="0"/>
    <x v="0"/>
    <s v="2 - Poder Ejecutivo"/>
    <s v="0210 - MINISTERIO DE AGRICULTURA"/>
    <s v="0001 - MINISTERIO DE AGRICULTURA"/>
    <x v="3"/>
    <x v="10"/>
    <x v="47"/>
    <s v="2.3 - MATERIALES Y SUMINISTROS"/>
    <s v="2.3.5 - CUERO, CAUCHO Y PLÁSTICO"/>
    <s v="N"/>
    <s v="00 - N/A"/>
    <s v="10 - FONDO GENERAL"/>
    <s v="(en blanco)"/>
    <s v="99 - MULTIPROVINCIAL"/>
    <n v="3000000"/>
    <n v="2987305.1499999994"/>
    <n v="3000000"/>
    <n v="2431304.81"/>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280000"/>
    <n v="0"/>
    <n v="29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71210000"/>
    <n v="70908331.200000003"/>
    <n v="71860000"/>
    <n v="48785687.740000002"/>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2412000"/>
    <n v="1900891.71"/>
    <n v="4912000"/>
    <n v="1518072.67"/>
  </r>
  <r>
    <s v="2023"/>
    <x v="0"/>
    <x v="0"/>
    <x v="0"/>
    <x v="0"/>
    <s v="2 - Poder Ejecutivo"/>
    <s v="0210 - MINISTERIO DE AGRICULTURA"/>
    <s v="0001 - MINISTERIO DE AGRICULTURA"/>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x v="1"/>
    <x v="14"/>
    <x v="48"/>
    <s v="2.3 - MATERIALES Y SUMINISTROS"/>
    <s v="2.3.5 - CUERO, CAUCHO Y PLÁSTICO"/>
    <s v="N"/>
    <s v="00 - N/A"/>
    <s v="10 - FONDO GENERAL"/>
    <s v="(en blanco)"/>
    <s v="99 - MULTIPROVINCIAL"/>
    <n v="0"/>
    <n v="470002.63999999996"/>
    <n v="1000000"/>
    <n v="0"/>
  </r>
  <r>
    <s v="2023"/>
    <x v="0"/>
    <x v="0"/>
    <x v="0"/>
    <x v="0"/>
    <s v="2 - Poder Ejecutivo"/>
    <s v="0210 - MINISTERIO DE AGRICULTURA"/>
    <s v="0001 - MINISTERIO DE AGRICULTURA"/>
    <x v="1"/>
    <x v="14"/>
    <x v="48"/>
    <s v="2.3 - MATERIALES Y SUMINISTROS"/>
    <s v="2.3.9 - PRODUCTOS Y ÚTILES VARIOS"/>
    <s v="N"/>
    <s v="00 - N/A"/>
    <s v="10 - FONDO GENERAL"/>
    <s v="(en blanco)"/>
    <s v="99 - MULTIPROVINCIAL"/>
    <n v="0"/>
    <n v="136642.22999999998"/>
    <n v="1500000"/>
    <n v="0"/>
  </r>
  <r>
    <s v="2023"/>
    <x v="0"/>
    <x v="0"/>
    <x v="0"/>
    <x v="0"/>
    <s v="2 - Poder Ejecutivo"/>
    <s v="0210 - MINISTERIO DE AGRICULTURA"/>
    <s v="0001 - MINISTERIO DE AGRICULTURA"/>
    <x v="1"/>
    <x v="8"/>
    <x v="37"/>
    <s v="2.2 - CONTRATACIÓN DE SERVICIOS"/>
    <s v="2.2.2 - PUBLICIDAD, IMPRESIÓN Y ENCUADERNACIÓN"/>
    <s v="N"/>
    <s v="00 - N/A"/>
    <s v="10 - FONDO GENERAL"/>
    <s v="(en blanco)"/>
    <s v="99 - MULTIPROVINCIAL"/>
    <n v="11060900"/>
    <n v="7480327.6699999999"/>
    <n v="11060900"/>
    <n v="1735911.5300000003"/>
  </r>
  <r>
    <s v="2023"/>
    <x v="0"/>
    <x v="0"/>
    <x v="0"/>
    <x v="0"/>
    <s v="2 - Poder Ejecutivo"/>
    <s v="0210 - MINISTERIO DE AGRICULTURA"/>
    <s v="0001 - MINISTERIO DE AGRICULTURA"/>
    <x v="1"/>
    <x v="8"/>
    <x v="37"/>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11030400"/>
    <n v="1764646.7"/>
    <n v="9730400"/>
    <n v="31520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5424000"/>
    <n v="1003590"/>
    <n v="4424000"/>
    <n v="1003590"/>
  </r>
  <r>
    <s v="2023"/>
    <x v="0"/>
    <x v="0"/>
    <x v="0"/>
    <x v="0"/>
    <s v="2 - Poder Ejecutivo"/>
    <s v="0210 - MINISTERIO DE AGRICULTURA"/>
    <s v="0001 - MINISTERIO DE AGRICULTURA"/>
    <x v="1"/>
    <x v="8"/>
    <x v="37"/>
    <s v="2.3 - MATERIALES Y SUMINISTROS"/>
    <s v="2.3.1 - ALIMENTOS Y PRODUCTOS AGROFORESTALES"/>
    <s v="N"/>
    <s v="00 - N/A"/>
    <s v="10 - FONDO GENERAL"/>
    <s v="(en blanco)"/>
    <s v="99 - MULTIPROVINCIAL"/>
    <n v="0"/>
    <n v="0"/>
    <n v="1500000"/>
    <n v="0"/>
  </r>
  <r>
    <s v="2023"/>
    <x v="0"/>
    <x v="0"/>
    <x v="0"/>
    <x v="0"/>
    <s v="2 - Poder Ejecutivo"/>
    <s v="0210 - MINISTERIO DE AGRICULTURA"/>
    <s v="0001 - MINISTERIO DE AGRICULTURA"/>
    <x v="1"/>
    <x v="8"/>
    <x v="37"/>
    <s v="2.3 - MATERIALES Y SUMINISTROS"/>
    <s v="2.3.2 - TEXTILES Y VESTUARIOS"/>
    <s v="N"/>
    <s v="00 - N/A"/>
    <s v="10 - FONDO GENERAL"/>
    <s v="(en blanco)"/>
    <s v="99 - MULTIPROVINCIAL"/>
    <n v="2200000"/>
    <n v="2720212.39"/>
    <n v="3200000"/>
    <n v="2644803.31"/>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2000000"/>
    <n v="1742297"/>
    <n v="2100000"/>
    <n v="810040"/>
  </r>
  <r>
    <s v="2023"/>
    <x v="0"/>
    <x v="0"/>
    <x v="0"/>
    <x v="0"/>
    <s v="2 - Poder Ejecutivo"/>
    <s v="0210 - MINISTERIO DE AGRICULTURA"/>
    <s v="0001 - MINISTERIO DE AGRICULTURA"/>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2279000"/>
    <n v="859383.11999999988"/>
    <n v="2279000"/>
    <n v="507468.22"/>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2690000"/>
    <n v="0"/>
    <n v="1765000"/>
    <n v="0"/>
  </r>
  <r>
    <s v="2023"/>
    <x v="0"/>
    <x v="0"/>
    <x v="0"/>
    <x v="0"/>
    <s v="2 - Poder Ejecutivo"/>
    <s v="0210 - MINISTERIO DE AGRICULTURA"/>
    <s v="0001 - MINISTERIO DE AGRICULTURA"/>
    <x v="1"/>
    <x v="13"/>
    <x v="49"/>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x v="1"/>
    <x v="13"/>
    <x v="49"/>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s v="0001 - MINISTERIO DE AGRICULTURA"/>
    <x v="1"/>
    <x v="13"/>
    <x v="49"/>
    <s v="2.2 - CONTRATACIÓN DE SERVICIOS"/>
    <s v="2.2.9 - OTRAS CONTRATACIONES DE SERVICIOS"/>
    <s v="N"/>
    <s v="00 - N/A"/>
    <s v="10 - FONDO GENERAL"/>
    <s v="(en blanco)"/>
    <s v="99 - MULTIPROVINCIAL"/>
    <n v="624000"/>
    <n v="0"/>
    <n v="324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1350000"/>
    <n v="809000"/>
    <n v="1475000"/>
    <n v="17300"/>
  </r>
  <r>
    <s v="2023"/>
    <x v="0"/>
    <x v="0"/>
    <x v="0"/>
    <x v="0"/>
    <s v="2 - Poder Ejecutivo"/>
    <s v="0210 - MINISTERIO DE AGRICULTURA"/>
    <s v="0001 - MINISTERIO DE AGRICULTURA"/>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401918808"/>
    <n v="359056315.26999998"/>
    <n v="402232436"/>
    <n v="268344013.66"/>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55869008"/>
    <n v="746442.29"/>
    <n v="55869008"/>
    <n v="746442.29"/>
  </r>
  <r>
    <s v="2023"/>
    <x v="0"/>
    <x v="0"/>
    <x v="0"/>
    <x v="0"/>
    <s v="2 - Poder Ejecutivo"/>
    <s v="0210 - MINISTERIO DE AGRICULTURA"/>
    <s v="0002 - DIRECCION GENERAL DE GANADERIA"/>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56218863"/>
    <n v="54871266.490000002"/>
    <n v="56792279"/>
    <n v="40910173.780000016"/>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15025000"/>
    <n v="14591200"/>
    <n v="15025000"/>
    <n v="10259696.66"/>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250000"/>
    <n v="175317.19"/>
    <n v="250000"/>
    <n v="163317.19"/>
  </r>
  <r>
    <s v="2023"/>
    <x v="0"/>
    <x v="0"/>
    <x v="0"/>
    <x v="0"/>
    <s v="2 - Poder Ejecutivo"/>
    <s v="0210 - MINISTERIO DE AGRICULTURA"/>
    <s v="0002 - DIRECCION GENERAL DE GANADERIA"/>
    <x v="3"/>
    <x v="10"/>
    <x v="25"/>
    <s v="2.2 - CONTRATACIÓN DE SERVICIOS"/>
    <s v="2.2.3 - VIÁTICOS"/>
    <s v="N"/>
    <s v="00 - N/A"/>
    <s v="10 - FONDO GENERAL"/>
    <s v="(en blanco)"/>
    <s v="99 - MULTIPROVINCIAL"/>
    <n v="4812500"/>
    <n v="1025492.5"/>
    <n v="3511600"/>
    <n v="1025492.5"/>
  </r>
  <r>
    <s v="2023"/>
    <x v="0"/>
    <x v="0"/>
    <x v="0"/>
    <x v="0"/>
    <s v="2 - Poder Ejecutivo"/>
    <s v="0210 - MINISTERIO DE AGRICULTURA"/>
    <s v="0002 - DIRECCION GENERAL DE GANADERIA"/>
    <x v="3"/>
    <x v="10"/>
    <x v="25"/>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897092"/>
    <n v="645192"/>
    <n v="1927477"/>
    <n v="586192"/>
  </r>
  <r>
    <s v="2023"/>
    <x v="0"/>
    <x v="0"/>
    <x v="0"/>
    <x v="0"/>
    <s v="2 - Poder Ejecutivo"/>
    <s v="0210 - MINISTERIO DE AGRICULTURA"/>
    <s v="0002 - DIRECCION GENERAL DE GANADERIA"/>
    <x v="3"/>
    <x v="10"/>
    <x v="25"/>
    <s v="2.2 - CONTRATACIÓN DE SERVICIOS"/>
    <s v="2.2.6 - SEGUROS"/>
    <s v="N"/>
    <s v="00 - N/A"/>
    <s v="10 - FONDO GENERAL"/>
    <s v="(en blanco)"/>
    <s v="99 - MULTIPROVINCIAL"/>
    <n v="7772644"/>
    <n v="6703458.5799999991"/>
    <n v="7005505"/>
    <n v="6703458.5800000001"/>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4210900"/>
    <n v="2174164.63"/>
    <n v="4298073"/>
    <n v="1188177.2"/>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8108448"/>
    <n v="1492441.4"/>
    <n v="8494838"/>
    <n v="1386241.4"/>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200000"/>
    <n v="608442"/>
    <n v="1145259"/>
    <n v="369104"/>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1999000"/>
    <n v="1618378.67"/>
    <n v="2322705"/>
    <n v="693594.48"/>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776045"/>
    <n v="274332.09000000003"/>
    <n v="1776045"/>
    <n v="262296.08"/>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1763411"/>
    <n v="1664918.13"/>
    <n v="3077267"/>
    <n v="1371208.1400000001"/>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12650466"/>
    <n v="10835360"/>
    <n v="13596666"/>
    <n v="10830575"/>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1305000"/>
    <n v="736038.47"/>
    <n v="815046"/>
    <n v="530038.47"/>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2860000"/>
    <n v="10930"/>
    <n v="420498"/>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34118084"/>
    <n v="27937087.779999997"/>
    <n v="34485784"/>
    <n v="6991019.5"/>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2172844"/>
    <n v="4683357.5499999989"/>
    <n v="9506461"/>
    <n v="4001848.98"/>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13080000"/>
    <n v="5712000"/>
    <n v="12930000"/>
    <n v="57120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1215000"/>
    <n v="821500"/>
    <n v="1894982"/>
    <n v="821500"/>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1537229"/>
    <n v="857070.27999999991"/>
    <n v="1537229"/>
    <n v="857070.2799999998"/>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630430"/>
    <n v="251690.40000000002"/>
    <n v="694930"/>
    <n v="251690.40000000002"/>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1268800"/>
    <n v="263730"/>
    <n v="730938"/>
    <n v="21830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100000"/>
    <n v="263620.98"/>
    <n v="1100000"/>
    <n v="263620.98"/>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1305000"/>
    <n v="139452.54"/>
    <n v="810356"/>
    <n v="139452.54"/>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600000"/>
    <n v="331187"/>
    <n v="650000"/>
    <n v="239737"/>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105000"/>
    <n v="206160.81"/>
    <n v="279397.8"/>
    <n v="166630.81"/>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1110000"/>
    <n v="555256.28"/>
    <n v="1518137"/>
    <n v="46940"/>
  </r>
  <r>
    <s v="2023"/>
    <x v="0"/>
    <x v="0"/>
    <x v="0"/>
    <x v="0"/>
    <s v="2 - Poder Ejecutivo"/>
    <s v="0210 - MINISTERIO DE AGRICULTURA"/>
    <s v="0003 - OFICINA DE TRATADOS COMERCIALES AGRICOLAS"/>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x v="3"/>
    <x v="12"/>
    <x v="50"/>
    <s v="2.3 - MATERIALES Y SUMINISTROS"/>
    <s v="2.3.1 - ALIMENTOS Y PRODUCTOS AGROFORESTALES"/>
    <s v="N"/>
    <s v="00 - N/A"/>
    <s v="10 - FONDO GENERAL"/>
    <s v="(en blanco)"/>
    <s v="99 - MULTIPROVINCIAL"/>
    <n v="153000"/>
    <n v="32726.14"/>
    <n v="153000"/>
    <n v="32726.14"/>
  </r>
  <r>
    <s v="2023"/>
    <x v="0"/>
    <x v="0"/>
    <x v="0"/>
    <x v="0"/>
    <s v="2 - Poder Ejecutivo"/>
    <s v="0210 - MINISTERIO DE AGRICULTURA"/>
    <s v="0003 - OFICINA DE TRATADOS COMERCIALES AGRICOLAS"/>
    <x v="3"/>
    <x v="12"/>
    <x v="50"/>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386072"/>
    <n v="34444.199999999997"/>
    <n v="309242.2"/>
    <n v="34444.199999999997"/>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105000"/>
    <n v="50000"/>
    <n v="105000"/>
    <n v="50000"/>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32670.47"/>
    <n v="33875"/>
    <n v="32670.47"/>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1420000"/>
    <n v="1576521"/>
    <n v="1636400"/>
    <n v="876521"/>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62000"/>
    <n v="277490.62000000005"/>
    <n v="776480"/>
    <n v="191408.38"/>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80600101"/>
    <n v="85547203.610000029"/>
    <n v="88390993"/>
    <n v="53815242.159999996"/>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17580000"/>
    <n v="168000"/>
    <n v="6069000"/>
    <n v="168000"/>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10999939"/>
    <n v="11743743.950000003"/>
    <n v="12045046.999999998"/>
    <n v="7978323.5599999968"/>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10000"/>
    <n v="2457000"/>
    <n v="3385000"/>
    <n v="1523779.33"/>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1260000"/>
    <n v="338727.63"/>
    <n v="1640000"/>
    <n v="187588.63"/>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5000000"/>
    <n v="1675886.42"/>
    <n v="4250000"/>
    <n v="1675886.42"/>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300000"/>
    <n v="9123.51"/>
    <n v="150000"/>
    <n v="9123.51"/>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850000"/>
    <n v="1395230"/>
    <n v="1417000"/>
    <n v="1289030"/>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2999960"/>
    <n v="1183462.74"/>
    <n v="3309960"/>
    <n v="1183462.74"/>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1400000"/>
    <n v="790391.87"/>
    <n v="1172370"/>
    <n v="307529"/>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255000"/>
    <n v="4895201.2200000007"/>
    <n v="5955000"/>
    <n v="2331457.5400000005"/>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900000"/>
    <n v="336634.79"/>
    <n v="1080000"/>
    <n v="170786.19999999998"/>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566879"/>
    <n v="239358.71"/>
    <n v="466879"/>
    <n v="162430.91"/>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650000"/>
    <n v="95605.33"/>
    <n v="217500"/>
    <n v="95605.33"/>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745000"/>
    <n v="194211.89"/>
    <n v="545000"/>
    <n v="187491.78999999998"/>
  </r>
  <r>
    <s v="2023"/>
    <x v="0"/>
    <x v="0"/>
    <x v="0"/>
    <x v="0"/>
    <s v="2 - Poder Ejecutivo"/>
    <s v="0210 - MINISTERIO DE AGRICULTURA"/>
    <s v="0005 - DIRECCION EJECUTIVA DE LA COMISION DE FOMENTO A LA TECNIFICACION DEL SISTEMA NACIONAL DE RIEGO"/>
    <x v="3"/>
    <x v="15"/>
    <x v="51"/>
    <s v="2.3 - MATERIALES Y SUMINISTROS"/>
    <s v="2.3.4 - PRODUCTOS FARMACÉUTICOS"/>
    <s v="N"/>
    <s v="00 - N/A"/>
    <s v="10 - FONDO GENERAL"/>
    <s v="(en blanco)"/>
    <s v="99 - MULTIPROVINCIAL"/>
    <n v="30000"/>
    <n v="17442.57"/>
    <n v="30000"/>
    <n v="17442.57"/>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350000"/>
    <n v="11448.039999999999"/>
    <n v="250000"/>
    <n v="11448.039999999999"/>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0"/>
    <n v="116132.08999999997"/>
    <n v="226000"/>
    <n v="113754.01"/>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755000"/>
    <n v="2220619.6"/>
    <n v="4150000"/>
    <n v="2220619.5999999996"/>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6040000"/>
    <n v="2097160.44"/>
    <n v="2366500"/>
    <n v="1613742.9000000001"/>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2724600000"/>
    <n v="2828300000"/>
    <n v="2833600000"/>
    <n v="1965468156.28"/>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750000000"/>
    <n v="726000000"/>
    <n v="736000000"/>
    <n v="545144898.54999995"/>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309600000"/>
    <n v="292137996"/>
    <n v="296131840"/>
    <n v="204197416.64000005"/>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10500000"/>
    <n v="4913838.7299999986"/>
    <n v="5564997.8200000003"/>
    <n v="4913838.7299999986"/>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3000000"/>
    <n v="22430456.909999996"/>
    <n v="31286746"/>
    <n v="19071263.710000001"/>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18500000"/>
    <n v="19727013.910000004"/>
    <n v="19750000"/>
    <n v="19727013.91"/>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21898605"/>
    <n v="34069083.780000001"/>
    <n v="57998605"/>
    <n v="33772120.149999999"/>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5000000"/>
    <n v="2381179.2299999995"/>
    <n v="13487005.560000001"/>
    <n v="920321.67"/>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12000000"/>
    <n v="1786282"/>
    <n v="7600000"/>
    <n v="1742385"/>
  </r>
  <r>
    <s v="2023"/>
    <x v="0"/>
    <x v="0"/>
    <x v="0"/>
    <x v="0"/>
    <s v="2 - Poder Ejecutivo"/>
    <s v="0211 - MINISTERIO DE OBRAS PÚBLICAS Y COMUNICACIONES"/>
    <s v="0001 - MINISTERIO DE OBRAS PUBLICAS Y COMUNICACIONES"/>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x v="3"/>
    <x v="9"/>
    <x v="19"/>
    <s v="2.3 - MATERIALES Y SUMINISTROS"/>
    <s v="2.3.4 - PRODUCTOS FARMACÉUTICOS"/>
    <s v="N"/>
    <s v="00 - N/A"/>
    <s v="20 - FONDOS CON DESTINO ESPECÍFICO"/>
    <s v="(en blanco)"/>
    <s v="99 - MULTIPROVINCIAL"/>
    <n v="500000"/>
    <n v="21423.4"/>
    <n v="350000"/>
    <n v="7440.4"/>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21000000"/>
    <n v="18904743.279999997"/>
    <n v="19113000"/>
    <n v="18904743.279999997"/>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7000000"/>
    <n v="0"/>
    <n v="296000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29200000"/>
    <n v="15529255.1"/>
    <n v="16726000"/>
    <n v="15529255.1"/>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12000000"/>
    <n v="10321783.09"/>
    <n v="69962330"/>
    <n v="10116137.4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345100000"/>
    <n v="244184558.75999999"/>
    <n v="329090228.37"/>
    <n v="244184558.75999999"/>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43000000"/>
    <n v="155045015.00999996"/>
    <n v="279252400"/>
    <n v="153838889.50999996"/>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38854518"/>
    <n v="42982197.909999996"/>
    <n v="53967212.25"/>
    <n v="41132364.100000001"/>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8000000"/>
    <n v="66964810.169999994"/>
    <n v="122047600"/>
    <n v="63904108.029999994"/>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712400000"/>
    <n v="638152676.10000002"/>
    <n v="649415760"/>
    <n v="525095464.20000011"/>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30000000"/>
    <n v="33742534"/>
    <n v="113684200"/>
    <n v="29753035.129999999"/>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210307522"/>
    <n v="210759922"/>
    <n v="210759922"/>
    <n v="140752111.95999998"/>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205000000"/>
    <n v="104884468"/>
    <n v="118111300"/>
    <n v="77946538.480000004"/>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100000000"/>
    <n v="87926193.270000011"/>
    <n v="94000000"/>
    <n v="77423336.60000000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28528025.940000001"/>
    <n v="42000000"/>
    <n v="28528025.940000001"/>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57100000"/>
    <n v="133771943.75"/>
    <n v="157100000"/>
    <n v="133771943.75"/>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35800000"/>
    <n v="34911011.899999999"/>
    <n v="36681131.490000002"/>
    <n v="24980176.899999999"/>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15000000"/>
    <n v="74817271.370000005"/>
    <n v="104100000"/>
    <n v="41197712.369999997"/>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3687288"/>
    <n v="103687288"/>
    <n v="103687288"/>
    <n v="103684803"/>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15000000"/>
    <n v="90000000"/>
    <n v="112000000"/>
    <n v="89991745.129999995"/>
  </r>
  <r>
    <s v="2023"/>
    <x v="0"/>
    <x v="0"/>
    <x v="0"/>
    <x v="0"/>
    <s v="2 - Poder Ejecutivo"/>
    <s v="0211 - MINISTERIO DE OBRAS PÚBLICAS Y COMUNICACIONES"/>
    <s v="0001 - MINISTERIO DE OBRAS PUBLICAS Y COMUNICACIONES"/>
    <x v="3"/>
    <x v="9"/>
    <x v="52"/>
    <s v="2.2 - CONTRATACIÓN DE SERVICIOS"/>
    <s v="2.2.4 - TRANSPORTE Y ALMACENAJE"/>
    <s v="N"/>
    <s v="00 - N/A"/>
    <s v="10 - FONDO GENERAL"/>
    <s v="(en blanco)"/>
    <s v="99 - MULTIPROVINCIAL"/>
    <n v="500000"/>
    <n v="0"/>
    <n v="265000"/>
    <n v="0"/>
  </r>
  <r>
    <s v="2023"/>
    <x v="0"/>
    <x v="0"/>
    <x v="0"/>
    <x v="0"/>
    <s v="2 - Poder Ejecutivo"/>
    <s v="0211 - MINISTERIO DE OBRAS PÚBLICAS Y COMUNICACIONES"/>
    <s v="0001 - MINISTERIO DE OBRAS PUBLICAS Y COMUNICACIONES"/>
    <x v="3"/>
    <x v="9"/>
    <x v="52"/>
    <s v="2.2 - CONTRATACIÓN DE SERVICIOS"/>
    <s v="2.2.4 - TRANSPORTE Y ALMACENAJE"/>
    <s v="N"/>
    <s v="00 - N/A"/>
    <s v="20 - FONDOS CON DESTINO ESPECÍFICO"/>
    <s v="(en blanco)"/>
    <s v="99 - MULTIPROVINCIAL"/>
    <n v="5000000"/>
    <n v="0"/>
    <n v="31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38000000"/>
    <n v="38268795.170000002"/>
    <n v="38704291.480000004"/>
    <n v="3277395.17"/>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11000000"/>
    <n v="7369128.7199999997"/>
    <n v="14400000"/>
    <n v="7369128.7200000007"/>
  </r>
  <r>
    <s v="2023"/>
    <x v="0"/>
    <x v="0"/>
    <x v="0"/>
    <x v="0"/>
    <s v="2 - Poder Ejecutivo"/>
    <s v="0211 - MINISTERIO DE OBRAS PÚBLICAS Y COMUNICACIONES"/>
    <s v="0001 - MINISTERIO DE OBRAS PUBLICAS Y COMUNICACIONES"/>
    <x v="3"/>
    <x v="9"/>
    <x v="52"/>
    <s v="2.2 - CONTRATACIÓN DE SERVICIOS"/>
    <s v="2.2.6 - SEGUROS"/>
    <s v="N"/>
    <s v="00 - N/A"/>
    <s v="10 - FONDO GENERAL"/>
    <s v="(en blanco)"/>
    <s v="99 - MULTIPROVINCIAL"/>
    <n v="50000000"/>
    <n v="34603664.409999996"/>
    <n v="34700000"/>
    <n v="34603664.409999996"/>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10000000"/>
    <n v="71404129.650000006"/>
    <n v="72250000"/>
    <n v="71264929.430000007"/>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32000000"/>
    <n v="11419845.609999998"/>
    <n v="17407613.030000001"/>
    <n v="11419845.609999998"/>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22000000"/>
    <n v="56538711.389999993"/>
    <n v="76675424"/>
    <n v="40932701.810000002"/>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29692478"/>
    <n v="17706000.979999997"/>
    <n v="18092478"/>
    <n v="16408000.979999999"/>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31300000"/>
    <n v="18032052.809999999"/>
    <n v="27820000"/>
    <n v="10986773.359999998"/>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18200000"/>
    <n v="2342750.5699999998"/>
    <n v="6600000"/>
    <n v="131275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60000000"/>
    <n v="244400000"/>
    <n v="250000000"/>
    <n v="99739540.979999989"/>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40200000"/>
    <n v="34779560"/>
    <n v="37200000"/>
    <n v="15131363.77"/>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18724648"/>
    <n v="221244675.57999998"/>
    <n v="222185676"/>
    <n v="144004306.03999999"/>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23251985"/>
    <n v="21023051.539999999"/>
    <n v="21023062"/>
    <n v="14466540.539999999"/>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26922360"/>
    <n v="29310255"/>
    <n v="29310255"/>
    <n v="20631031.440000001"/>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7454640"/>
    <n v="7454640"/>
    <n v="7454640"/>
    <n v="3582767.8099999996"/>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2100000"/>
    <n v="1947500.05"/>
    <n v="2115000"/>
    <n v="1347500.03"/>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1800000"/>
    <n v="518665"/>
    <n v="1800000"/>
    <n v="518665"/>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14958132"/>
    <n v="11712291.230000002"/>
    <n v="13258132"/>
    <n v="6615066.8999999985"/>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3691992"/>
    <n v="3744068.02"/>
    <n v="4291992"/>
    <n v="2463835.02"/>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3000000"/>
    <n v="3329989.41"/>
    <n v="4072000"/>
    <n v="1973818.3"/>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7870000"/>
    <n v="3943422"/>
    <n v="5521638"/>
    <n v="2402621.96"/>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5205624"/>
    <n v="6781732.0600000005"/>
    <n v="7500000"/>
    <n v="5220485.8599999994"/>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10535500"/>
    <n v="5737050.5"/>
    <n v="8885500"/>
    <n v="1305761.5"/>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1425000"/>
    <n v="950903"/>
    <n v="1748750"/>
    <n v="950903"/>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2115000"/>
    <n v="442098.8"/>
    <n v="1165000"/>
    <n v="442098.8"/>
  </r>
  <r>
    <s v="2023"/>
    <x v="0"/>
    <x v="0"/>
    <x v="0"/>
    <x v="0"/>
    <s v="2 - Poder Ejecutivo"/>
    <s v="0211 - MINISTERIO DE OBRAS PÚBLICAS Y COMUNICACIONES"/>
    <s v="0002 - DIRECCION GENERAL DE EMBELLECIMIENTO DE CARRETERAS Y AVENIDAS DE CIRCUNV."/>
    <x v="3"/>
    <x v="9"/>
    <x v="19"/>
    <s v="2.3 - MATERIALES Y SUMINISTROS"/>
    <s v="2.3.4 - PRODUCTOS FARMACÉUTICO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7440000"/>
    <n v="2027463.88"/>
    <n v="3140000"/>
    <n v="2027454.67"/>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7005000"/>
    <n v="3202540.58"/>
    <n v="6696250"/>
    <n v="203940.58"/>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31061666"/>
    <n v="26013646.800000001"/>
    <n v="28823534"/>
    <n v="18339886.799999997"/>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4980000"/>
    <n v="2139551.0699999998"/>
    <n v="5688756"/>
    <n v="1985294.5200000003"/>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889604041"/>
    <n v="974015878"/>
    <n v="980308440"/>
    <n v="660650214.5200001"/>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139406148"/>
    <n v="149716148"/>
    <n v="154670833"/>
    <n v="83706820.840000004"/>
  </r>
  <r>
    <s v="2023"/>
    <x v="0"/>
    <x v="0"/>
    <x v="0"/>
    <x v="0"/>
    <s v="2 - Poder Ejecutivo"/>
    <s v="0211 - MINISTERIO DE OBRAS PÚBLICAS Y COMUNICACIONES"/>
    <s v="0003 - OFICINA PARA EL REORDENAMIENTO DEL TRANSPORTE"/>
    <x v="3"/>
    <x v="9"/>
    <x v="54"/>
    <s v="2.1 - REMUNERACIONES Y CONTRIBUCIONES"/>
    <s v="2.1.2 - SOBRESUELDOS"/>
    <s v="N"/>
    <s v="00 - N/A"/>
    <s v="20 - FONDOS CON DESTINO ESPECÍFICO"/>
    <s v="(en blanco)"/>
    <s v="99 - MULTIPROVINCIAL"/>
    <n v="0"/>
    <n v="9300000"/>
    <n v="9300000"/>
    <n v="7136515.8100000005"/>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123759643"/>
    <n v="132790559"/>
    <n v="132790559"/>
    <n v="97512830.950000018"/>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317191203"/>
    <n v="317191203"/>
    <n v="317191203"/>
    <n v="311678950.85999995"/>
  </r>
  <r>
    <s v="2023"/>
    <x v="0"/>
    <x v="0"/>
    <x v="0"/>
    <x v="0"/>
    <s v="2 - Poder Ejecutivo"/>
    <s v="0211 - MINISTERIO DE OBRAS PÚBLICAS Y COMUNICACIONES"/>
    <s v="0003 - OFICINA PARA EL REORDENAMIENTO DEL TRANSPORTE"/>
    <x v="3"/>
    <x v="9"/>
    <x v="54"/>
    <s v="2.2 - CONTRATACIÓN DE SERVICIOS"/>
    <s v="2.2.1 - SERVICIOS BÁSICOS"/>
    <s v="N"/>
    <s v="00 - N/A"/>
    <s v="20 - FONDOS CON DESTINO ESPECÍFICO"/>
    <s v="(en blanco)"/>
    <s v="99 - MULTIPROVINCIAL"/>
    <n v="0"/>
    <n v="70484638.549999997"/>
    <n v="400000000"/>
    <n v="70484638.549999997"/>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2100000"/>
    <n v="789490.79999999981"/>
    <n v="2100000"/>
    <n v="639111.6"/>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200000"/>
    <n v="39255.050000000003"/>
    <n v="200000"/>
    <n v="39255.050000000003"/>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37200000"/>
    <n v="6248075.6599999992"/>
    <n v="6700000"/>
    <n v="6248075.6599999992"/>
  </r>
  <r>
    <s v="2023"/>
    <x v="0"/>
    <x v="0"/>
    <x v="0"/>
    <x v="0"/>
    <s v="2 - Poder Ejecutivo"/>
    <s v="0211 - MINISTERIO DE OBRAS PÚBLICAS Y COMUNICACIONES"/>
    <s v="0003 - OFICINA PARA EL REORDENAMIENTO DEL TRANSPORTE"/>
    <x v="3"/>
    <x v="9"/>
    <x v="54"/>
    <s v="2.2 - CONTRATACIÓN DE SERVICIOS"/>
    <s v="2.2.4 - TRANSPORTE Y ALMACENAJE"/>
    <s v="N"/>
    <s v="00 - N/A"/>
    <s v="20 - FONDOS CON DESTINO ESPECÍFICO"/>
    <s v="(en blanco)"/>
    <s v="99 - MULTIPROVINCIAL"/>
    <n v="0"/>
    <n v="0"/>
    <n v="3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300000"/>
    <n v="2723694"/>
    <n v="3300000"/>
    <n v="2691362"/>
  </r>
  <r>
    <s v="2023"/>
    <x v="0"/>
    <x v="0"/>
    <x v="0"/>
    <x v="0"/>
    <s v="2 - Poder Ejecutivo"/>
    <s v="0211 - MINISTERIO DE OBRAS PÚBLICAS Y COMUNICACIONES"/>
    <s v="0003 - OFICINA PARA EL REORDENAMIENTO DEL TRANSPORTE"/>
    <x v="3"/>
    <x v="9"/>
    <x v="54"/>
    <s v="2.2 - CONTRATACIÓN DE SERVICIOS"/>
    <s v="2.2.5 - ALQUILERES Y RENTAS"/>
    <s v="N"/>
    <s v="00 - N/A"/>
    <s v="20 - FONDOS CON DESTINO ESPECÍFICO"/>
    <s v="(en blanco)"/>
    <s v="99 - MULTIPROVINCIAL"/>
    <n v="0"/>
    <n v="648000.02"/>
    <n v="700000"/>
    <n v="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200000000"/>
    <n v="190356626.44"/>
    <n v="197150350"/>
    <n v="190356626.44"/>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2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6400000"/>
    <n v="4956549.5999999996"/>
    <n v="6400000"/>
    <n v="3275908.64"/>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870000000"/>
    <n v="834661260.58999991"/>
    <n v="920000000"/>
    <n v="793890088.05999982"/>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79100000"/>
    <n v="54140931.980000004"/>
    <n v="64600000"/>
    <n v="48910029.270000003"/>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77233596"/>
    <n v="146337316.71000001"/>
    <n v="246733596"/>
    <n v="144331983.36999997"/>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400000"/>
    <n v="521203.05"/>
    <n v="900000"/>
    <n v="211869"/>
  </r>
  <r>
    <s v="2023"/>
    <x v="0"/>
    <x v="0"/>
    <x v="0"/>
    <x v="0"/>
    <s v="2 - Poder Ejecutivo"/>
    <s v="0211 - MINISTERIO DE OBRAS PÚBLICAS Y COMUNICACIONES"/>
    <s v="0003 - OFICINA PARA EL REORDENAMIENTO DEL TRANSPORTE"/>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3200000"/>
    <n v="3967290.54"/>
    <n v="4300000"/>
    <n v="1882570.4"/>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2500000"/>
    <n v="2182968.8200000003"/>
    <n v="6800000"/>
    <n v="1761944.82"/>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36100000"/>
    <n v="4906534.5999999996"/>
    <n v="5349650"/>
    <n v="4170544.9999999995"/>
  </r>
  <r>
    <s v="2023"/>
    <x v="0"/>
    <x v="0"/>
    <x v="0"/>
    <x v="0"/>
    <s v="2 - Poder Ejecutivo"/>
    <s v="0211 - MINISTERIO DE OBRAS PÚBLICAS Y COMUNICACIONES"/>
    <s v="0003 - OFICINA PARA EL REORDENAMIENTO DEL TRANSPORTE"/>
    <x v="3"/>
    <x v="9"/>
    <x v="54"/>
    <s v="2.3 - MATERIALES Y SUMINISTROS"/>
    <s v="2.3.3 - PAPEL, CARTÓN E IMPRESOS"/>
    <s v="N"/>
    <s v="00 - N/A"/>
    <s v="20 - FONDOS CON DESTINO ESPECÍFICO"/>
    <s v="(en blanco)"/>
    <s v="99 - MULTIPROVINCIAL"/>
    <n v="0"/>
    <n v="42000000"/>
    <n v="70000000"/>
    <n v="42000000"/>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39000000"/>
    <n v="2331480.61"/>
    <n v="4800000"/>
    <n v="2331480.61"/>
  </r>
  <r>
    <s v="2023"/>
    <x v="0"/>
    <x v="0"/>
    <x v="0"/>
    <x v="0"/>
    <s v="2 - Poder Ejecutivo"/>
    <s v="0211 - MINISTERIO DE OBRAS PÚBLICAS Y COMUNICACIONES"/>
    <s v="0003 - OFICINA PARA EL REORDENAMIENTO DEL TRANSPORTE"/>
    <x v="3"/>
    <x v="9"/>
    <x v="54"/>
    <s v="2.3 - MATERIALES Y SUMINISTROS"/>
    <s v="2.3.5 - CUERO, CAUCHO Y PLÁSTICO"/>
    <s v="N"/>
    <s v="00 - N/A"/>
    <s v="20 - FONDOS CON DESTINO ESPECÍFICO"/>
    <s v="(en blanco)"/>
    <s v="99 - MULTIPROVINCIAL"/>
    <n v="0"/>
    <n v="11487600"/>
    <n v="26000000"/>
    <n v="1148760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6100000"/>
    <n v="6491416.3699999992"/>
    <n v="7300000"/>
    <n v="1946244.5200000003"/>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23200000"/>
    <n v="19032061.409999996"/>
    <n v="22700000"/>
    <n v="9323247.1999999993"/>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40300000"/>
    <n v="27327068.320000008"/>
    <n v="38450000"/>
    <n v="24409440.850000001"/>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455263753"/>
    <n v="104940038.73000002"/>
    <n v="115263753"/>
    <n v="5129987.25"/>
  </r>
  <r>
    <s v="2023"/>
    <x v="0"/>
    <x v="0"/>
    <x v="0"/>
    <x v="0"/>
    <s v="2 - Poder Ejecutivo"/>
    <s v="0211 - MINISTERIO DE OBRAS PÚBLICAS Y COMUNICACIONES"/>
    <s v="0003 - OFICINA PARA EL REORDENAMIENTO DEL TRANSPORTE"/>
    <x v="3"/>
    <x v="9"/>
    <x v="55"/>
    <s v="2.2 - CONTRATACIÓN DE SERVICIOS"/>
    <s v="2.2.1 - SERVICIOS BÁSICOS"/>
    <s v="N"/>
    <s v="00 - N/A"/>
    <s v="10 - FONDO GENERAL"/>
    <s v="(en blanco)"/>
    <s v="99 - MULTIPROVINCIAL"/>
    <n v="1000000"/>
    <n v="1000000"/>
    <n v="1000000"/>
    <n v="10174.120000000001"/>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350000000"/>
    <n v="260268628.02999997"/>
    <n v="350000000"/>
    <n v="260268628.02999997"/>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840297000"/>
    <n v="588029996.93999994"/>
    <n v="867652000"/>
    <n v="587841996.93999994"/>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53799912"/>
    <n v="34994825.229999997"/>
    <n v="53799912"/>
    <n v="26011180.620000005"/>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140004000"/>
    <n v="76993854.089999989"/>
    <n v="148004000"/>
    <n v="76338165.069999993"/>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1 - REMUNERACIONES Y CONTRIBUCIONES"/>
    <s v="2.1.3 - DIETAS Y GASTOS DE REPRESENTACIÓN"/>
    <s v="N"/>
    <s v="00 - N/A"/>
    <s v="10 - FONDO GENERAL"/>
    <s v="(en blanco)"/>
    <s v="99 - MULTIPROVINCIAL"/>
    <n v="438000"/>
    <n v="286441.25"/>
    <n v="433000"/>
    <n v="286440.25"/>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119137068"/>
    <n v="90255580.799999997"/>
    <n v="120133068"/>
    <n v="90226647.599999994"/>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45500000"/>
    <n v="31540152.210000005"/>
    <n v="58132000"/>
    <n v="31540152.210000005"/>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6500000"/>
    <n v="3939389.53"/>
    <n v="5200000"/>
    <n v="2190267.7399999998"/>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20 - FONDOS CON DESTINO ESPECÍFICO"/>
    <s v="(en blanco)"/>
    <s v="99 - MULTIPROVINCIAL"/>
    <n v="5000000"/>
    <n v="3815973.29"/>
    <n v="5000000"/>
    <n v="3405333.29"/>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12000000"/>
    <n v="8589600"/>
    <n v="12000000"/>
    <n v="858825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1500000"/>
    <n v="0"/>
    <n v="350000"/>
    <n v="0"/>
  </r>
  <r>
    <s v="2023"/>
    <x v="0"/>
    <x v="0"/>
    <x v="0"/>
    <x v="0"/>
    <s v="2 - Poder Ejecutivo"/>
    <s v="0211 - MINISTERIO DE OBRAS PÚBLICAS Y COMUNICACIONES"/>
    <s v="0004 - OFICINA METROPOLITANA DE SERVICIOS DE AUTOBUSES"/>
    <x v="3"/>
    <x v="9"/>
    <x v="19"/>
    <s v="2.2 - CONTRATACIÓN DE SERVICIOS"/>
    <s v="2.2.5 - ALQUILERES Y RENTAS"/>
    <s v="N"/>
    <s v="00 - N/A"/>
    <s v="10 - FONDO GENERAL"/>
    <s v="(en blanco)"/>
    <s v="99 - MULTIPROVINCIAL"/>
    <n v="0"/>
    <n v="0"/>
    <n v="5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16300000"/>
    <n v="12152347.93"/>
    <n v="16300000"/>
    <n v="6635681.2699999996"/>
  </r>
  <r>
    <s v="2023"/>
    <x v="0"/>
    <x v="0"/>
    <x v="0"/>
    <x v="0"/>
    <s v="2 - Poder Ejecutivo"/>
    <s v="0211 - MINISTERIO DE OBRAS PÚBLICAS Y COMUNICACIONES"/>
    <s v="0004 - OFICINA METROPOLITANA DE SERVICIOS DE AUTOBUSES"/>
    <x v="3"/>
    <x v="9"/>
    <x v="19"/>
    <s v="2.2 - CONTRATACIÓN DE SERVICIOS"/>
    <s v="2.2.6 - SEGUROS"/>
    <s v="N"/>
    <s v="00 - N/A"/>
    <s v="10 - FONDO GENERAL"/>
    <s v="(en blanco)"/>
    <s v="99 - MULTIPROVINCIAL"/>
    <n v="0"/>
    <n v="0"/>
    <n v="17650000"/>
    <n v="0"/>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46000000"/>
    <n v="25715279.900000002"/>
    <n v="46000000"/>
    <n v="25715279.900000002"/>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68247020"/>
    <n v="126677877.53"/>
    <n v="134897020"/>
    <n v="46427165.120000005"/>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100000"/>
    <n v="0"/>
    <n v="325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33200000"/>
    <n v="35551739.810000002"/>
    <n v="49200000"/>
    <n v="22291431.5"/>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8000000"/>
    <n v="14285183.379999999"/>
    <n v="18850000"/>
    <n v="11382126.469999999"/>
  </r>
  <r>
    <s v="2023"/>
    <x v="0"/>
    <x v="0"/>
    <x v="0"/>
    <x v="0"/>
    <s v="2 - Poder Ejecutivo"/>
    <s v="0211 - MINISTERIO DE OBRAS PÚBLICAS Y COMUNICACIONES"/>
    <s v="0004 - OFICINA METROPOLITANA DE SERVICIOS DE AUTOBUSES"/>
    <x v="3"/>
    <x v="9"/>
    <x v="19"/>
    <s v="2.2 - CONTRATACIÓN DE SERVICIOS"/>
    <s v="2.2.9 - OTRAS CONTRATACIONES DE SERVICIOS"/>
    <s v="N"/>
    <s v="00 - N/A"/>
    <s v="20 - FONDOS CON DESTINO ESPECÍFICO"/>
    <s v="(en blanco)"/>
    <s v="99 - MULTIPROVINCIAL"/>
    <n v="100000000"/>
    <n v="0"/>
    <n v="825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3300000"/>
    <n v="1957739.6700000002"/>
    <n v="3900000"/>
    <n v="1703739.67"/>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s v="0004 - OFICINA METROPOLITANA DE SERVICIOS DE AUTOBUSES"/>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8000000"/>
    <n v="3089860.09"/>
    <n v="8000000"/>
    <n v="1601172.0899999999"/>
  </r>
  <r>
    <s v="2023"/>
    <x v="0"/>
    <x v="0"/>
    <x v="0"/>
    <x v="0"/>
    <s v="2 - Poder Ejecutivo"/>
    <s v="0211 - MINISTERIO DE OBRAS PÚBLICAS Y COMUNICACIONES"/>
    <s v="0004 - OFICINA METROPOLITANA DE SERVICIOS DE AUTOBUSES"/>
    <x v="3"/>
    <x v="9"/>
    <x v="19"/>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37200000"/>
    <n v="33079801.640000001"/>
    <n v="37200000"/>
    <n v="31581201.640000001"/>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8700000"/>
    <n v="1110552.3999999999"/>
    <n v="8700000"/>
    <n v="217223.49"/>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20 - FONDOS CON DESTINO ESPECÍFICO"/>
    <s v="(en blanco)"/>
    <s v="99 - MULTIPROVINCIAL"/>
    <n v="0"/>
    <n v="0"/>
    <n v="29000000"/>
    <n v="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431960000"/>
    <n v="557047850.41000009"/>
    <n v="571960000"/>
    <n v="406845450.41000003"/>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20 - FONDOS CON DESTINO ESPECÍFICO"/>
    <s v="(en blanco)"/>
    <s v="99 - MULTIPROVINCIAL"/>
    <n v="0"/>
    <n v="0"/>
    <n v="2000000"/>
    <n v="0"/>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61872000"/>
    <n v="19506504.240000002"/>
    <n v="36944000"/>
    <n v="17113841.77"/>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167884603"/>
    <n v="0"/>
    <n v="136884603"/>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03413094"/>
    <n v="97269990.189999998"/>
    <n v="100798784.66"/>
    <n v="66779792.57"/>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16765476"/>
    <n v="17840383.34"/>
    <n v="17840383.34"/>
    <n v="8032673.9199999999"/>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12240000"/>
    <n v="13299484.949999999"/>
    <n v="13779402"/>
    <n v="9920921.6500000041"/>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3647944"/>
    <n v="2743287.85"/>
    <n v="5546468.1200000001"/>
    <n v="2743287.85"/>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80000"/>
    <n v="293448.40000000002"/>
    <n v="367000"/>
    <n v="84470.399999999994"/>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950000"/>
    <n v="576550"/>
    <n v="950000"/>
    <n v="57655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130000"/>
    <n v="8640"/>
    <n v="130000"/>
    <n v="864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7240000"/>
    <n v="8398709.5999999996"/>
    <n v="9713720"/>
    <n v="6473946.4299999997"/>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1544000"/>
    <n v="954889.12"/>
    <n v="997000"/>
    <n v="954889.12"/>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2246500"/>
    <n v="3243180.3200000008"/>
    <n v="4266800"/>
    <n v="1398925.0099999998"/>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7949431"/>
    <n v="4393231.6900000004"/>
    <n v="4941650.88"/>
    <n v="3493955.78"/>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1200000"/>
    <n v="1495247.38"/>
    <n v="1937200"/>
    <n v="1295182.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210000"/>
    <n v="390921.44999999995"/>
    <n v="455100"/>
    <n v="319581.45999999996"/>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525000"/>
    <n v="15906.4"/>
    <n v="96000"/>
    <n v="2218.4"/>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200000"/>
    <n v="269449.21999999997"/>
    <n v="314400"/>
    <n v="269449.22000000003"/>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580000"/>
    <n v="708"/>
    <n v="776"/>
    <n v="70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224597.19999999998"/>
    <n v="225224"/>
    <n v="224597.19999999995"/>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3770000"/>
    <n v="2599511.7800000003"/>
    <n v="3756500"/>
    <n v="2599511.7799999998"/>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105000"/>
    <n v="1873260.4400000002"/>
    <n v="2187000"/>
    <n v="1864260.4100000004"/>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22704000"/>
    <n v="74684021.399999991"/>
    <n v="124977620"/>
    <n v="73696961.670000002"/>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14156000"/>
    <n v="6378880"/>
    <n v="8849000"/>
    <n v="6378880"/>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16896074"/>
    <n v="11174225.040000003"/>
    <n v="17096475.120000001"/>
    <n v="11174225.040000001"/>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7205134"/>
    <n v="4104190.3200000008"/>
    <n v="6580212.8799999999"/>
    <n v="4104190.0000000005"/>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300000"/>
    <n v="130990.62"/>
    <n v="410000"/>
    <n v="70800"/>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3200000"/>
    <n v="1671948.12"/>
    <n v="2210000"/>
    <n v="1666435.62"/>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300000"/>
    <n v="9800"/>
    <n v="205000"/>
    <n v="980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300000"/>
    <n v="0"/>
    <n v="20000"/>
    <n v="0"/>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650000"/>
    <n v="657617.64"/>
    <n v="657700"/>
    <n v="657617.64"/>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500000"/>
    <n v="1890484.76"/>
    <n v="1980900"/>
    <n v="672612.66"/>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955000"/>
    <n v="1576888.7599999998"/>
    <n v="2917300"/>
    <n v="558805.14"/>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1000000"/>
    <n v="2130696.5"/>
    <n v="2195800"/>
    <n v="860102"/>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425000"/>
    <n v="786729.48"/>
    <n v="857200"/>
    <n v="374882"/>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750000"/>
    <n v="518285.5"/>
    <n v="575000"/>
    <n v="203107.5"/>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750000"/>
    <n v="252123.65"/>
    <n v="1365000"/>
    <n v="252123.65"/>
  </r>
  <r>
    <s v="2023"/>
    <x v="0"/>
    <x v="0"/>
    <x v="0"/>
    <x v="0"/>
    <s v="2 - Poder Ejecutivo"/>
    <s v="0211 - MINISTERIO DE OBRAS PÚBLICAS Y COMUNICACIONES"/>
    <s v="0009 - OFICINA NACIONAL DE METEOROLOGÍA"/>
    <x v="3"/>
    <x v="16"/>
    <x v="57"/>
    <s v="2.3 - MATERIALES Y SUMINISTROS"/>
    <s v="2.3.4 - PRODUCTOS FARMACÉUTICOS"/>
    <s v="N"/>
    <s v="00 - N/A"/>
    <s v="10 - FONDO GENERAL"/>
    <s v="(en blanco)"/>
    <s v="99 - MULTIPROVINCIAL"/>
    <n v="50000"/>
    <n v="42280.35"/>
    <n v="45000"/>
    <n v="42280.3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630000"/>
    <n v="238030.54"/>
    <n v="468000"/>
    <n v="221805.53999999998"/>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1125000"/>
    <n v="852867.8"/>
    <n v="1142750"/>
    <n v="851864.79999999993"/>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6320000"/>
    <n v="2902732.6200000006"/>
    <n v="9980000"/>
    <n v="2890674.65"/>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4160000"/>
    <n v="4471701.93"/>
    <n v="6495250"/>
    <n v="3343764.84"/>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40176500"/>
    <n v="35091142.129999995"/>
    <n v="40176500"/>
    <n v="23011142.129999999"/>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11145000"/>
    <n v="4399000"/>
    <n v="7065000"/>
    <n v="2899000"/>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6400000"/>
    <n v="5315983.4300000006"/>
    <n v="6400000"/>
    <n v="3479198.03"/>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1604000"/>
    <n v="1207175.6100000003"/>
    <n v="1604000"/>
    <n v="1207175.6100000001"/>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2200000"/>
    <n v="1383623.5"/>
    <n v="2200000"/>
    <n v="1383623.5"/>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184000"/>
    <n v="1989088.02"/>
    <n v="2053900"/>
    <n v="1976165.1199999999"/>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500000"/>
    <n v="350967.27"/>
    <n v="500000"/>
    <n v="169387.71000000002"/>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5540000"/>
    <n v="1866396"/>
    <n v="5438000"/>
    <n v="1848396"/>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s v="0010 - COMISION PRESIDENCIAL PARA LA MODERNIZACION Y SEGURIDAD PORTUARIAS"/>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235000"/>
    <n v="64113.279999999999"/>
    <n v="315000"/>
    <n v="64113.279999999992"/>
  </r>
  <r>
    <s v="2023"/>
    <x v="0"/>
    <x v="0"/>
    <x v="0"/>
    <x v="0"/>
    <s v="2 - Poder Ejecutivo"/>
    <s v="0211 - MINISTERIO DE OBRAS PÚBLICAS Y COMUNICACIONES"/>
    <s v="0010 - COMISION PRESIDENCIAL PARA LA MODERNIZACION Y SEGURIDAD PORTUARIAS"/>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x v="3"/>
    <x v="9"/>
    <x v="58"/>
    <s v="2.3 - MATERIALES Y SUMINISTROS"/>
    <s v="2.3.7 - COMBUSTIBLES, LUBRICANTES, PRODUCTOS QUÍMICOS Y CONEXOS"/>
    <s v="N"/>
    <s v="00 - N/A"/>
    <s v="10 - FONDO GENERAL"/>
    <s v="(en blanco)"/>
    <s v="99 - MULTIPROVINCIAL"/>
    <n v="2300000"/>
    <n v="1800000"/>
    <n v="2500000"/>
    <n v="1800000"/>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9504"/>
    <n v="347539.57"/>
    <n v="789504"/>
    <n v="347539.56999999995"/>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3410000"/>
    <n v="3060000"/>
    <n v="3410000"/>
    <n v="2055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1571238"/>
    <n v="1440000"/>
    <n v="1571238"/>
    <n v="108000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393714"/>
    <n v="120000"/>
    <n v="393714"/>
    <n v="12000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538940"/>
    <n v="467420.55"/>
    <n v="538940"/>
    <n v="311393.49"/>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222725"/>
    <n v="222725"/>
    <n v="222725"/>
    <n v="165132"/>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995532971"/>
    <n v="874221572.27000022"/>
    <n v="994573333.44000006"/>
    <n v="628261516.99000013"/>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748291394"/>
    <n v="663569027.60000014"/>
    <n v="768280111"/>
    <n v="472740185.15000004"/>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216374101"/>
    <n v="89096366.680000022"/>
    <n v="189189100.92000002"/>
    <n v="79532972.209999993"/>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235672793"/>
    <n v="99427976.930000007"/>
    <n v="327684076"/>
    <n v="91462811.980000004"/>
  </r>
  <r>
    <s v="2023"/>
    <x v="0"/>
    <x v="0"/>
    <x v="0"/>
    <x v="0"/>
    <s v="2 - Poder Ejecutivo"/>
    <s v="0212 - MINISTERIO DE INDUSTRIA, COMERCIO Y MIPYMES (MICM)"/>
    <s v="0001 - MINISTERIO DE INDUSTRIA, COMERCIO y MIPYMES (MICM)"/>
    <x v="3"/>
    <x v="12"/>
    <x v="50"/>
    <s v="2.1 - REMUNERACIONES Y CONTRIBUCIONES"/>
    <s v="2.1.3 - DIETAS Y GASTOS DE REPRESENTACIÓN"/>
    <s v="N"/>
    <s v="00 - N/A"/>
    <s v="10 - FONDO GENERAL"/>
    <s v="(en blanco)"/>
    <s v="99 - MULTIPROVINCIAL"/>
    <n v="2000000"/>
    <n v="959530.2999999997"/>
    <n v="2000000"/>
    <n v="923101.49999999988"/>
  </r>
  <r>
    <s v="2023"/>
    <x v="0"/>
    <x v="0"/>
    <x v="0"/>
    <x v="0"/>
    <s v="2 - Poder Ejecutivo"/>
    <s v="0212 - MINISTERIO DE INDUSTRIA, COMERCIO Y MIPYMES (MICM)"/>
    <s v="0001 - MINISTERIO DE INDUSTRIA, COMERCIO y MIPYMES (MICM)"/>
    <x v="3"/>
    <x v="12"/>
    <x v="50"/>
    <s v="2.1 - REMUNERACIONES Y CONTRIBUCIONES"/>
    <s v="2.1.4 - GRATIFICACIONES Y BONIFICACIONES"/>
    <s v="N"/>
    <s v="00 - N/A"/>
    <s v="20 - FONDOS CON DESTINO ESPECÍFICO"/>
    <s v="(en blanco)"/>
    <s v="99 - MULTIPROVINCIAL"/>
    <n v="400000"/>
    <n v="305000"/>
    <n v="400000"/>
    <n v="120000"/>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125677154"/>
    <n v="109993699.78000002"/>
    <n v="125821791.64"/>
    <n v="80380877.270000055"/>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114579849"/>
    <n v="108860730.94000004"/>
    <n v="114579849"/>
    <n v="68144744.960000023"/>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43705497"/>
    <n v="46203820.880000003"/>
    <n v="46305497"/>
    <n v="28052008.010000005"/>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36100000"/>
    <n v="36100000"/>
    <n v="26619961.610000003"/>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78550000"/>
    <n v="38350589.030000001"/>
    <n v="62552398"/>
    <n v="35090691.379999995"/>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738420129"/>
    <n v="157645675.32999998"/>
    <n v="344438546"/>
    <n v="43852205.210000001"/>
  </r>
  <r>
    <s v="2023"/>
    <x v="0"/>
    <x v="0"/>
    <x v="0"/>
    <x v="0"/>
    <s v="2 - Poder Ejecutivo"/>
    <s v="0212 - MINISTERIO DE INDUSTRIA, COMERCIO Y MIPYMES (MICM)"/>
    <s v="0001 - MINISTERIO DE INDUSTRIA, COMERCIO y MIPYMES (MICM)"/>
    <x v="3"/>
    <x v="12"/>
    <x v="50"/>
    <s v="2.2 - CONTRATACIÓN DE SERVICIOS"/>
    <s v="2.2.3 - VIÁTICOS"/>
    <s v="N"/>
    <s v="00 - N/A"/>
    <s v="10 - FONDO GENERAL"/>
    <s v="(en blanco)"/>
    <s v="99 - MULTIPROVINCIAL"/>
    <n v="18800000"/>
    <n v="15263297.5"/>
    <n v="18800000"/>
    <n v="15263297.5"/>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25933162"/>
    <n v="21875536.799999997"/>
    <n v="25933162"/>
    <n v="21534421.799999997"/>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3580000"/>
    <n v="2812332.75"/>
    <n v="9180000"/>
    <n v="2212332.75"/>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6310000"/>
    <n v="1217130.55"/>
    <n v="4062736"/>
    <n v="730800.54999999993"/>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391978186"/>
    <n v="194927595.86000001"/>
    <n v="277478186"/>
    <n v="173589663.59999999"/>
  </r>
  <r>
    <s v="2023"/>
    <x v="0"/>
    <x v="0"/>
    <x v="0"/>
    <x v="0"/>
    <s v="2 - Poder Ejecutivo"/>
    <s v="0212 - MINISTERIO DE INDUSTRIA, COMERCIO Y MIPYMES (MICM)"/>
    <s v="0001 - MINISTERIO DE INDUSTRIA, COMERCIO y MIPYMES (MICM)"/>
    <x v="3"/>
    <x v="12"/>
    <x v="50"/>
    <s v="2.2 - CONTRATACIÓN DE SERVICIOS"/>
    <s v="2.2.6 - SEGUROS"/>
    <s v="N"/>
    <s v="00 - N/A"/>
    <s v="10 - FONDO GENERAL"/>
    <s v="(en blanco)"/>
    <s v="99 - MULTIPROVINCIAL"/>
    <n v="5300001"/>
    <n v="6796132.6799999997"/>
    <n v="7500001"/>
    <n v="6796132.6799999997"/>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44438946"/>
    <n v="22330275.609999999"/>
    <n v="44438946"/>
    <n v="22330275.609999999"/>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4427230"/>
    <n v="2642886.84"/>
    <n v="5847230"/>
    <n v="1405343.7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48750000"/>
    <n v="21471994.809999999"/>
    <n v="30000000"/>
    <n v="10130300.749999998"/>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50941054"/>
    <n v="18640482.009999998"/>
    <n v="39121054"/>
    <n v="5907104.9699999997"/>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48855922"/>
    <n v="131557362.10000001"/>
    <n v="254963545"/>
    <n v="105445245.42"/>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8300000"/>
    <n v="3660921.7899999996"/>
    <n v="4700000"/>
    <n v="3660921.7899999996"/>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57800000"/>
    <n v="39029373.599999994"/>
    <n v="110900000"/>
    <n v="24050397.109999999"/>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8900000"/>
    <n v="27366549.099999998"/>
    <n v="38901900"/>
    <n v="26692420.299999997"/>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2100000"/>
    <n v="1690038.8599999999"/>
    <n v="7100000"/>
    <n v="1563116.8499999999"/>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3400000"/>
    <n v="1819158.8"/>
    <n v="3400000"/>
    <n v="1819158.8"/>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9352600"/>
    <n v="4488823.46"/>
    <n v="12852600"/>
    <n v="1767658.86"/>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2664000"/>
    <n v="4247845.43"/>
    <n v="7584000"/>
    <n v="3448193.65"/>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33964000"/>
    <n v="5462057.9399999995"/>
    <n v="17434000"/>
    <n v="5429445.9399999995"/>
  </r>
  <r>
    <s v="2023"/>
    <x v="0"/>
    <x v="0"/>
    <x v="0"/>
    <x v="0"/>
    <s v="2 - Poder Ejecutivo"/>
    <s v="0212 - MINISTERIO DE INDUSTRIA, COMERCIO Y MIPYMES (MICM)"/>
    <s v="0001 - MINISTERIO DE INDUSTRIA, COMERCIO y MIPYMES (MICM)"/>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x v="3"/>
    <x v="12"/>
    <x v="50"/>
    <s v="2.3 - MATERIALES Y SUMINISTROS"/>
    <s v="2.3.4 - PRODUCTOS FARMACÉUTICOS"/>
    <s v="N"/>
    <s v="00 - N/A"/>
    <s v="20 - FONDOS CON DESTINO ESPECÍFICO"/>
    <s v="(en blanco)"/>
    <s v="99 - MULTIPROVINCIAL"/>
    <n v="650000"/>
    <n v="257961.88"/>
    <n v="650000"/>
    <n v="253377.88"/>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830000"/>
    <n v="1324769.5"/>
    <n v="3230000"/>
    <n v="844937.4399999998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2720000"/>
    <n v="91373.3"/>
    <n v="2696636"/>
    <n v="91373.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6225000"/>
    <n v="251613.29999999996"/>
    <n v="6421000"/>
    <n v="221037.1399999999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42793400"/>
    <n v="15927280.16"/>
    <n v="40343100"/>
    <n v="15927280.16"/>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1823200"/>
    <n v="48800335.620000005"/>
    <n v="53823200"/>
    <n v="25106108.720000003"/>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1610719"/>
    <n v="2751901.84"/>
    <n v="12203719"/>
    <n v="2725361.4400000004"/>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39589865"/>
    <n v="12970871.039999999"/>
    <n v="34542985"/>
    <n v="10348546.27"/>
  </r>
  <r>
    <s v="2023"/>
    <x v="0"/>
    <x v="0"/>
    <x v="0"/>
    <x v="0"/>
    <s v="2 - Poder Ejecutivo"/>
    <s v="0212 - MINISTERIO DE INDUSTRIA, COMERCIO Y MIPYMES (MICM)"/>
    <s v="0001 - MINISTERIO DE INDUSTRIA, COMERCIO y MIPYMES (MICM)"/>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89730204"/>
    <n v="90673724.370000005"/>
    <n v="92083204"/>
    <n v="63171364.899999991"/>
  </r>
  <r>
    <s v="2023"/>
    <x v="0"/>
    <x v="0"/>
    <x v="0"/>
    <x v="0"/>
    <s v="2 - Poder Ejecutivo"/>
    <s v="0212 - MINISTERIO DE INDUSTRIA, COMERCIO Y MIPYMES (MICM)"/>
    <s v="0007 - INDUSTRIA NACIONAL DE LA AGUJA"/>
    <x v="3"/>
    <x v="12"/>
    <x v="32"/>
    <s v="2.1 - REMUNERACIONES Y CONTRIBUCIONES"/>
    <s v="2.1.1 - REMUNERACIONES"/>
    <s v="N"/>
    <s v="00 - N/A"/>
    <s v="20 - FONDOS CON DESTINO ESPECÍFICO"/>
    <s v="(en blanco)"/>
    <s v="99 - MULTIPROVINCIAL"/>
    <n v="25000000"/>
    <n v="7792501"/>
    <n v="12292501"/>
    <n v="77925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5832596"/>
    <n v="8857166"/>
    <n v="16597891"/>
    <n v="8120505.8100000005"/>
  </r>
  <r>
    <s v="2023"/>
    <x v="0"/>
    <x v="0"/>
    <x v="0"/>
    <x v="0"/>
    <s v="2 - Poder Ejecutivo"/>
    <s v="0212 - MINISTERIO DE INDUSTRIA, COMERCIO Y MIPYMES (MICM)"/>
    <s v="0007 - INDUSTRIA NACIONAL DE LA AGUJA"/>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12533409"/>
    <n v="12431586"/>
    <n v="12533409"/>
    <n v="9278543.3200000003"/>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440000"/>
    <n v="6440000"/>
    <n v="6440000"/>
    <n v="4014726.66"/>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750000"/>
    <n v="871500.01"/>
    <n v="950000"/>
    <n v="871500.01"/>
  </r>
  <r>
    <s v="2023"/>
    <x v="0"/>
    <x v="0"/>
    <x v="0"/>
    <x v="0"/>
    <s v="2 - Poder Ejecutivo"/>
    <s v="0212 - MINISTERIO DE INDUSTRIA, COMERCIO Y MIPYMES (MICM)"/>
    <s v="0007 - INDUSTRIA NACIONAL DE LA AGUJA"/>
    <x v="3"/>
    <x v="12"/>
    <x v="32"/>
    <s v="2.2 - CONTRATACIÓN DE SERVICIOS"/>
    <s v="2.2.2 - PUBLICIDAD, IMPRESIÓN Y ENCUADERNACIÓN"/>
    <s v="N"/>
    <s v="00 - N/A"/>
    <s v="20 - FONDOS CON DESTINO ESPECÍFICO"/>
    <s v="(en blanco)"/>
    <s v="99 - MULTIPROVINCIAL"/>
    <n v="761410"/>
    <n v="0"/>
    <n v="0"/>
    <n v="0"/>
  </r>
  <r>
    <s v="2023"/>
    <x v="0"/>
    <x v="0"/>
    <x v="0"/>
    <x v="0"/>
    <s v="2 - Poder Ejecutivo"/>
    <s v="0212 - MINISTERIO DE INDUSTRIA, COMERCIO Y MIPYMES (MICM)"/>
    <s v="0007 - INDUSTRIA NACIONAL DE LA AGUJA"/>
    <x v="3"/>
    <x v="12"/>
    <x v="32"/>
    <s v="2.2 - CONTRATACIÓN DE SERVICIOS"/>
    <s v="2.2.3 - VIÁTICOS"/>
    <s v="N"/>
    <s v="00 - N/A"/>
    <s v="10 - FONDO GENERAL"/>
    <s v="(en blanco)"/>
    <s v="99 - MULTIPROVINCIAL"/>
    <n v="2400000"/>
    <n v="2899992"/>
    <n v="2900000"/>
    <n v="2174900"/>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5734000"/>
    <n v="4758610.99"/>
    <n v="5324500"/>
    <n v="3481401.94"/>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976373"/>
    <n v="983548.43"/>
    <n v="1446373"/>
    <n v="979297.9999999998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5840000"/>
    <n v="4896864.2"/>
    <n v="5340000"/>
    <n v="3547869"/>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20 - FONDOS CON DESTINO ESPECÍFICO"/>
    <s v="(en blanco)"/>
    <s v="99 - MULTIPROVINCIAL"/>
    <n v="0"/>
    <n v="4100000"/>
    <n v="4100000"/>
    <n v="410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2905000"/>
    <n v="8399293.879999999"/>
    <n v="10155000"/>
    <n v="6403784.29"/>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0319051"/>
    <n v="530000.01"/>
    <n v="2530000.0099999998"/>
    <n v="530000.01"/>
  </r>
  <r>
    <s v="2023"/>
    <x v="0"/>
    <x v="0"/>
    <x v="0"/>
    <x v="0"/>
    <s v="2 - Poder Ejecutivo"/>
    <s v="0212 - MINISTERIO DE INDUSTRIA, COMERCIO Y MIPYMES (MICM)"/>
    <s v="0007 - INDUSTRIA NACIONAL DE LA AGUJA"/>
    <x v="3"/>
    <x v="12"/>
    <x v="32"/>
    <s v="2.2 - CONTRATACIÓN DE SERVICIOS"/>
    <s v="2.2.9 - OTRAS CONTRATACIONES DE SERVICIOS"/>
    <s v="N"/>
    <s v="00 - N/A"/>
    <s v="10 - FONDO GENERAL"/>
    <s v="(en blanco)"/>
    <s v="99 - MULTIPROVINCIAL"/>
    <n v="3715000"/>
    <n v="3103881.44"/>
    <n v="3508000"/>
    <n v="2101563.5"/>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350000"/>
    <n v="186895.97"/>
    <n v="250000"/>
    <n v="163265.97"/>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8202008"/>
    <n v="12338078.569999998"/>
    <n v="15733713"/>
    <n v="10999678.559999999"/>
  </r>
  <r>
    <s v="2023"/>
    <x v="0"/>
    <x v="0"/>
    <x v="0"/>
    <x v="0"/>
    <s v="2 - Poder Ejecutivo"/>
    <s v="0212 - MINISTERIO DE INDUSTRIA, COMERCIO Y MIPYMES (MICM)"/>
    <s v="0007 - INDUSTRIA NACIONAL DE LA AGUJA"/>
    <x v="3"/>
    <x v="12"/>
    <x v="32"/>
    <s v="2.3 - MATERIALES Y SUMINISTROS"/>
    <s v="2.3.2 - TEXTILES Y VESTUARIOS"/>
    <s v="N"/>
    <s v="00 - N/A"/>
    <s v="20 - FONDOS CON DESTINO ESPECÍFICO"/>
    <s v="(en blanco)"/>
    <s v="99 - MULTIPROVINCIAL"/>
    <n v="26897906"/>
    <n v="18671889.300000001"/>
    <n v="47774931.989999995"/>
    <n v="18471941.18"/>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771100"/>
    <n v="409651.16000000003"/>
    <n v="510600"/>
    <n v="409651.16000000003"/>
  </r>
  <r>
    <s v="2023"/>
    <x v="0"/>
    <x v="0"/>
    <x v="0"/>
    <x v="0"/>
    <s v="2 - Poder Ejecutivo"/>
    <s v="0212 - MINISTERIO DE INDUSTRIA, COMERCIO Y MIPYMES (MICM)"/>
    <s v="0007 - INDUSTRIA NACIONAL DE LA AGUJA"/>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273300"/>
    <n v="183054.22"/>
    <n v="273300"/>
    <n v="183054.22"/>
  </r>
  <r>
    <s v="2023"/>
    <x v="0"/>
    <x v="0"/>
    <x v="0"/>
    <x v="0"/>
    <s v="2 - Poder Ejecutivo"/>
    <s v="0212 - MINISTERIO DE INDUSTRIA, COMERCIO Y MIPYMES (MICM)"/>
    <s v="0007 - INDUSTRIA NACIONAL DE LA AGUJA"/>
    <x v="3"/>
    <x v="12"/>
    <x v="32"/>
    <s v="2.3 - MATERIALES Y SUMINISTROS"/>
    <s v="2.3.5 - CUERO, CAUCHO Y PLÁSTICO"/>
    <s v="N"/>
    <s v="00 - N/A"/>
    <s v="20 - FONDOS CON DESTINO ESPECÍFICO"/>
    <s v="(en blanco)"/>
    <s v="99 - MULTIPROVINCIAL"/>
    <n v="150000"/>
    <n v="0"/>
    <n v="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3634066"/>
    <n v="0"/>
    <n v="70000"/>
    <n v="0"/>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905000"/>
    <n v="5638364.7799999993"/>
    <n v="5940000"/>
    <n v="4439362.5"/>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245682"/>
    <n v="1781753.15"/>
    <n v="2045682"/>
    <n v="1754752.82"/>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155000"/>
    <n v="0"/>
    <n v="5000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77274850"/>
    <n v="70359730.409999996"/>
    <n v="77274850"/>
    <n v="51241413.739999995"/>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16480900"/>
    <n v="9220413.0099999998"/>
    <n v="13780900"/>
    <n v="8181750.0099999998"/>
  </r>
  <r>
    <s v="2023"/>
    <x v="0"/>
    <x v="0"/>
    <x v="0"/>
    <x v="0"/>
    <s v="2 - Poder Ejecutivo"/>
    <s v="0212 - MINISTERIO DE INDUSTRIA, COMERCIO Y MIPYMES (MICM)"/>
    <s v="0008 - OFICINA NACIONAL DE DERECHO DE AUTOR"/>
    <x v="3"/>
    <x v="12"/>
    <x v="50"/>
    <s v="2.1 - REMUNERACIONES Y CONTRIBUCIONES"/>
    <s v="2.1.3 - DIETAS Y GASTOS DE REPRESENTACIÓN"/>
    <s v="N"/>
    <s v="00 - N/A"/>
    <s v="10 - FONDO GENERAL"/>
    <s v="(en blanco)"/>
    <s v="99 - MULTIPROVINCIAL"/>
    <n v="390000"/>
    <n v="79685.280000000013"/>
    <n v="390000"/>
    <n v="73816.679999999993"/>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10667848"/>
    <n v="10667846.029999999"/>
    <n v="10667848"/>
    <n v="7683780.3200000003"/>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5422000"/>
    <n v="2786270.47"/>
    <n v="4252000"/>
    <n v="2786270.47"/>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2014480"/>
    <n v="1074823.33"/>
    <n v="2209480"/>
    <n v="1074823.33"/>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2550000"/>
    <n v="1009000.56"/>
    <n v="1750000"/>
    <n v="1009000.56"/>
  </r>
  <r>
    <s v="2023"/>
    <x v="0"/>
    <x v="0"/>
    <x v="0"/>
    <x v="0"/>
    <s v="2 - Poder Ejecutivo"/>
    <s v="0212 - MINISTERIO DE INDUSTRIA, COMERCIO Y MIPYMES (MICM)"/>
    <s v="0008 - OFICINA NACIONAL DE DERECHO DE AUTOR"/>
    <x v="3"/>
    <x v="12"/>
    <x v="50"/>
    <s v="2.2 - CONTRATACIÓN DE SERVICIOS"/>
    <s v="2.2.4 - TRANSPORTE Y ALMACENAJE"/>
    <s v="N"/>
    <s v="00 - N/A"/>
    <s v="10 - FONDO GENERAL"/>
    <s v="(en blanco)"/>
    <s v="99 - MULTIPROVINCIAL"/>
    <n v="0"/>
    <n v="172500"/>
    <n v="173000"/>
    <n v="17250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17150000"/>
    <n v="6124670"/>
    <n v="139391500"/>
    <n v="6124670"/>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350000"/>
    <n v="121022.1"/>
    <n v="350000"/>
    <n v="121022.1"/>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3890000"/>
    <n v="8206667.7299999995"/>
    <n v="8723967"/>
    <n v="8003518.870000001"/>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3597722"/>
    <n v="5429675.1199999992"/>
    <n v="8676722"/>
    <n v="5429675.1199999992"/>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7487745"/>
    <n v="6254629.4099999983"/>
    <n v="7420745"/>
    <n v="4314834.4499999993"/>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250000"/>
    <n v="815636.86"/>
    <n v="950000"/>
    <n v="815636.86"/>
  </r>
  <r>
    <s v="2023"/>
    <x v="0"/>
    <x v="0"/>
    <x v="0"/>
    <x v="0"/>
    <s v="2 - Poder Ejecutivo"/>
    <s v="0212 - MINISTERIO DE INDUSTRIA, COMERCIO Y MIPYMES (MICM)"/>
    <s v="0008 - OFICINA NACIONAL DE DERECHO DE AUTOR"/>
    <x v="3"/>
    <x v="12"/>
    <x v="50"/>
    <s v="2.3 - MATERIALES Y SUMINISTROS"/>
    <s v="2.3.2 - TEXTILES Y VESTUARIOS"/>
    <s v="N"/>
    <s v="00 - N/A"/>
    <s v="10 - FONDO GENERAL"/>
    <s v="(en blanco)"/>
    <s v="99 - MULTIPROVINCIAL"/>
    <n v="350000"/>
    <n v="199420"/>
    <n v="200000"/>
    <n v="199420"/>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665000"/>
    <n v="846135.27"/>
    <n v="886533"/>
    <n v="846135.2699999999"/>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385000"/>
    <n v="2510716"/>
    <n v="3725000"/>
    <n v="251071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4390000"/>
    <n v="1150736.2099999997"/>
    <n v="1863000"/>
    <n v="958779.70999999985"/>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1256276"/>
    <n v="19949459.989999995"/>
    <n v="31465676"/>
    <n v="19949459.989999998"/>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5090200"/>
    <n v="2394147.7800000003"/>
    <n v="5090200"/>
    <n v="2394147.7800000003"/>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4091787"/>
    <n v="2996437.7900000014"/>
    <n v="4091787"/>
    <n v="2996437.790000001"/>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1549600"/>
    <n v="1143095.6200000003"/>
    <n v="1549600"/>
    <n v="1143095.6200000003"/>
  </r>
  <r>
    <s v="2023"/>
    <x v="0"/>
    <x v="0"/>
    <x v="0"/>
    <x v="0"/>
    <s v="2 - Poder Ejecutivo"/>
    <s v="0212 - MINISTERIO DE INDUSTRIA, COMERCIO Y MIPYMES (MICM)"/>
    <s v="0009 - DIRECCION DE FOMENTO Y DESARROLLO DE LA ARTESANIA NACIONAL (FODEARTE)"/>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2300000"/>
    <n v="1587270.1099999999"/>
    <n v="2410692"/>
    <n v="1587270.1099999999"/>
  </r>
  <r>
    <s v="2023"/>
    <x v="0"/>
    <x v="0"/>
    <x v="0"/>
    <x v="0"/>
    <s v="2 - Poder Ejecutivo"/>
    <s v="0212 - MINISTERIO DE INDUSTRIA, COMERCIO Y MIPYMES (MICM)"/>
    <s v="0009 - DIRECCION DE FOMENTO Y DESARROLLO DE LA ARTESANIA NACIONAL (FODEARTE)"/>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x v="1"/>
    <x v="6"/>
    <x v="13"/>
    <s v="2.2 - CONTRATACIÓN DE SERVICIOS"/>
    <s v="2.2.5 - ALQUILERES Y RENTAS"/>
    <s v="N"/>
    <s v="00 - N/A"/>
    <s v="10 - FONDO GENERAL"/>
    <s v="(en blanco)"/>
    <s v="99 - MULTIPROVINCIAL"/>
    <n v="100000"/>
    <n v="192619.07"/>
    <n v="202795"/>
    <n v="32000"/>
  </r>
  <r>
    <s v="2023"/>
    <x v="0"/>
    <x v="0"/>
    <x v="0"/>
    <x v="0"/>
    <s v="2 - Poder Ejecutivo"/>
    <s v="0212 - MINISTERIO DE INDUSTRIA, COMERCIO Y MIPYMES (MICM)"/>
    <s v="0009 - DIRECCION DE FOMENTO Y DESARROLLO DE LA ARTESANIA NACIONAL (FODEARTE)"/>
    <x v="1"/>
    <x v="6"/>
    <x v="13"/>
    <s v="2.2 - CONTRATACIÓN DE SERVICIOS"/>
    <s v="2.2.6 - SEGUROS"/>
    <s v="N"/>
    <s v="00 - N/A"/>
    <s v="10 - FONDO GENERAL"/>
    <s v="(en blanco)"/>
    <s v="99 - MULTIPROVINCIAL"/>
    <n v="150000"/>
    <n v="144727.47"/>
    <n v="150000"/>
    <n v="144727.47"/>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150000"/>
    <n v="140767.82999999999"/>
    <n v="446254.08999999997"/>
    <n v="125191.82999999999"/>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3231136"/>
    <n v="1861909.31"/>
    <n v="5085825"/>
    <n v="1861909.31"/>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250000"/>
    <n v="0"/>
    <n v="70000"/>
    <n v="0"/>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150000"/>
    <n v="62255.240000000005"/>
    <n v="110000"/>
    <n v="27736.48"/>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350000"/>
    <n v="295722"/>
    <n v="672500"/>
    <n v="295722"/>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200000"/>
    <n v="78467.41"/>
    <n v="149388.5"/>
    <n v="49793.41"/>
  </r>
  <r>
    <s v="2023"/>
    <x v="0"/>
    <x v="0"/>
    <x v="0"/>
    <x v="0"/>
    <s v="2 - Poder Ejecutivo"/>
    <s v="0212 - MINISTERIO DE INDUSTRIA, COMERCIO Y MIPYMES (MICM)"/>
    <s v="0009 - DIRECCION DE FOMENTO Y DESARROLLO DE LA ARTESANIA NACIONAL (FODEARTE)"/>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2305001"/>
    <n v="129800"/>
    <n v="363131.28"/>
    <n v="12980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1285000"/>
    <n v="60935.200000000004"/>
    <n v="206300"/>
    <n v="60935.200000000004"/>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3265000"/>
    <n v="2381901.54"/>
    <n v="3348397.2"/>
    <n v="2381453.14"/>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315000"/>
    <n v="667599.81999999983"/>
    <n v="986222.91000000015"/>
    <n v="630026.26000000013"/>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50250000"/>
    <n v="49823341.520000003"/>
    <n v="50750000"/>
    <n v="33736911.880000003"/>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5699924"/>
    <n v="4499840"/>
    <n v="5199924"/>
    <n v="3719840"/>
  </r>
  <r>
    <s v="2023"/>
    <x v="0"/>
    <x v="0"/>
    <x v="0"/>
    <x v="0"/>
    <s v="2 - Poder Ejecutivo"/>
    <s v="0212 - MINISTERIO DE INDUSTRIA, COMERCIO Y MIPYMES (MICM)"/>
    <s v="0010 - CONSEJO DE COORDINACIÓN DE LA ZONA ESPECIAL DE DESARROLLO FRONTERIZO (CCDF)"/>
    <x v="3"/>
    <x v="12"/>
    <x v="50"/>
    <s v="2.1 - REMUNERACIONES Y CONTRIBUCIONES"/>
    <s v="2.1.3 - DIETAS Y GASTOS DE REPRESENTACIÓN"/>
    <s v="N"/>
    <s v="00 - N/A"/>
    <s v="10 - FONDO GENERAL"/>
    <s v="(en blanco)"/>
    <s v="99 - MULTIPROVINCIAL"/>
    <n v="300000"/>
    <n v="7980.8"/>
    <n v="300000"/>
    <n v="7980.8"/>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6902400"/>
    <n v="6760920.3600000003"/>
    <n v="6902400"/>
    <n v="5050860.43"/>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2003000"/>
    <n v="1736559.76"/>
    <n v="1983000"/>
    <n v="1434102.03"/>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1300000"/>
    <n v="240307"/>
    <n v="834000"/>
    <n v="240307"/>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2000000"/>
    <n v="1545850.6400000001"/>
    <n v="1869327.3399999999"/>
    <n v="1545850.6400000001"/>
  </r>
  <r>
    <s v="2023"/>
    <x v="0"/>
    <x v="0"/>
    <x v="0"/>
    <x v="0"/>
    <s v="2 - Poder Ejecutivo"/>
    <s v="0212 - MINISTERIO DE INDUSTRIA, COMERCIO Y MIPYMES (MICM)"/>
    <s v="0010 - CONSEJO DE COORDINACIÓN DE LA ZONA ESPECIAL DE DESARROLLO FRONTERIZO (CCDF)"/>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x v="3"/>
    <x v="12"/>
    <x v="50"/>
    <s v="2.2 - CONTRATACIÓN DE SERVICIOS"/>
    <s v="2.2.5 - ALQUILERES Y RENTAS"/>
    <s v="N"/>
    <s v="00 - N/A"/>
    <s v="10 - FONDO GENERAL"/>
    <s v="(en blanco)"/>
    <s v="99 - MULTIPROVINCIAL"/>
    <n v="500000"/>
    <n v="149960"/>
    <n v="730000"/>
    <n v="149960"/>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400000"/>
    <n v="297977.56000000006"/>
    <n v="350000"/>
    <n v="200924.94"/>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680000"/>
    <n v="525036.93999999994"/>
    <n v="1052000"/>
    <n v="349289.22"/>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729676"/>
    <n v="896269"/>
    <n v="1000001"/>
    <n v="896269"/>
  </r>
  <r>
    <s v="2023"/>
    <x v="0"/>
    <x v="0"/>
    <x v="0"/>
    <x v="0"/>
    <s v="2 - Poder Ejecutivo"/>
    <s v="0212 - MINISTERIO DE INDUSTRIA, COMERCIO Y MIPYMES (MICM)"/>
    <s v="0010 - CONSEJO DE COORDINACIÓN DE LA ZONA ESPECIAL DE DESARROLLO FRONTERIZO (CCDF)"/>
    <x v="3"/>
    <x v="12"/>
    <x v="50"/>
    <s v="2.3 - MATERIALES Y SUMINISTROS"/>
    <s v="2.3.1 - ALIMENTOS Y PRODUCTOS AGROFORESTALES"/>
    <s v="N"/>
    <s v="00 - N/A"/>
    <s v="10 - FONDO GENERAL"/>
    <s v="(en blanco)"/>
    <s v="99 - MULTIPROVINCIAL"/>
    <n v="200000"/>
    <n v="330948.59999999998"/>
    <n v="379000"/>
    <n v="194171.7"/>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250000"/>
    <n v="224471.4"/>
    <n v="250000"/>
    <n v="24638.400000000001"/>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300000"/>
    <n v="156345.28"/>
    <n v="284475"/>
    <n v="100991.48"/>
  </r>
  <r>
    <s v="2023"/>
    <x v="0"/>
    <x v="0"/>
    <x v="0"/>
    <x v="0"/>
    <s v="2 - Poder Ejecutivo"/>
    <s v="0212 - MINISTERIO DE INDUSTRIA, COMERCIO Y MIPYMES (MICM)"/>
    <s v="0010 - CONSEJO DE COORDINACIÓN DE LA ZONA ESPECIAL DE DESARROLLO FRONTERIZO (CCDF)"/>
    <x v="3"/>
    <x v="12"/>
    <x v="50"/>
    <s v="2.3 - MATERIALES Y SUMINISTROS"/>
    <s v="2.3.4 - PRODUCTOS FARMACÉUTICOS"/>
    <s v="N"/>
    <s v="00 - N/A"/>
    <s v="10 - FONDO GENERAL"/>
    <s v="(en blanco)"/>
    <s v="99 - MULTIPROVINCIAL"/>
    <n v="100000"/>
    <n v="110601.06"/>
    <n v="120000"/>
    <n v="35498"/>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4070000"/>
    <n v="2757841.84"/>
    <n v="4070000"/>
    <n v="2757841.84"/>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170000"/>
    <n v="873444.51"/>
    <n v="1216044"/>
    <n v="604090.9"/>
  </r>
  <r>
    <s v="2023"/>
    <x v="0"/>
    <x v="0"/>
    <x v="0"/>
    <x v="0"/>
    <s v="2 - Poder Ejecutivo"/>
    <s v="0213 - MINISTERIO DE TURISMO"/>
    <s v="0001 - MINISTERIO DE TURISMO"/>
    <x v="3"/>
    <x v="17"/>
    <x v="60"/>
    <s v="2.1 - REMUNERACIONES Y CONTRIBUCIONES"/>
    <s v="2.1.1 - REMUNERACIONES"/>
    <s v="N"/>
    <s v="00 - N/A"/>
    <s v="10 - FONDO GENERAL"/>
    <s v="(en blanco)"/>
    <s v="99 - MULTIPROVINCIAL"/>
    <n v="925952434"/>
    <n v="775089311.08999979"/>
    <n v="875952434"/>
    <n v="539585764.25000012"/>
  </r>
  <r>
    <s v="2023"/>
    <x v="0"/>
    <x v="0"/>
    <x v="0"/>
    <x v="0"/>
    <s v="2 - Poder Ejecutivo"/>
    <s v="0213 - MINISTERIO DE TURISMO"/>
    <s v="0001 - MINISTERIO DE TURISMO"/>
    <x v="3"/>
    <x v="17"/>
    <x v="60"/>
    <s v="2.1 - REMUNERACIONES Y CONTRIBUCIONES"/>
    <s v="2.1.2 - SOBRESUELDOS"/>
    <s v="N"/>
    <s v="00 - N/A"/>
    <s v="10 - FONDO GENERAL"/>
    <s v="(en blanco)"/>
    <s v="99 - MULTIPROVINCIAL"/>
    <n v="131836976"/>
    <n v="55788114.119999997"/>
    <n v="265060424"/>
    <n v="55788113.560000002"/>
  </r>
  <r>
    <s v="2023"/>
    <x v="0"/>
    <x v="0"/>
    <x v="0"/>
    <x v="0"/>
    <s v="2 - Poder Ejecutivo"/>
    <s v="0213 - MINISTERIO DE TURISMO"/>
    <s v="0001 - MINISTERIO DE TURISMO"/>
    <x v="3"/>
    <x v="17"/>
    <x v="60"/>
    <s v="2.1 - REMUNERACIONES Y CONTRIBUCIONES"/>
    <s v="2.1.2 - SOBRESUELDOS"/>
    <s v="N"/>
    <s v="00 - N/A"/>
    <s v="20 - FONDOS CON DESTINO ESPECÍFICO"/>
    <s v="(en blanco)"/>
    <s v="99 - MULTIPROVINCIAL"/>
    <n v="77720100"/>
    <n v="71621000"/>
    <n v="77720100"/>
    <n v="52435166.67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139769763"/>
    <n v="112256256.92000003"/>
    <n v="129769763"/>
    <n v="76185019.280000001"/>
  </r>
  <r>
    <s v="2023"/>
    <x v="0"/>
    <x v="0"/>
    <x v="0"/>
    <x v="0"/>
    <s v="2 - Poder Ejecutivo"/>
    <s v="0213 - MINISTERIO DE TURISMO"/>
    <s v="0001 - MINISTERIO DE TURISMO"/>
    <x v="3"/>
    <x v="17"/>
    <x v="60"/>
    <s v="2.2 - CONTRATACIÓN DE SERVICIOS"/>
    <s v="2.2.1 - SERVICIOS BÁSICOS"/>
    <s v="N"/>
    <s v="00 - N/A"/>
    <s v="10 - FONDO GENERAL"/>
    <s v="(en blanco)"/>
    <s v="99 - MULTIPROVINCIAL"/>
    <n v="71274871"/>
    <n v="46328223.839999989"/>
    <n v="74530968.549999982"/>
    <n v="46230203.809999965"/>
  </r>
  <r>
    <s v="2023"/>
    <x v="0"/>
    <x v="0"/>
    <x v="0"/>
    <x v="0"/>
    <s v="2 - Poder Ejecutivo"/>
    <s v="0213 - MINISTERIO DE TURISMO"/>
    <s v="0001 - MINISTERIO DE TURISMO"/>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1142330889"/>
    <n v="890226766.21000028"/>
    <n v="1023180727"/>
    <n v="543827591.38"/>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1547294540"/>
    <n v="383789512.44"/>
    <n v="1145679540"/>
    <n v="33986703.549999997"/>
  </r>
  <r>
    <s v="2023"/>
    <x v="0"/>
    <x v="0"/>
    <x v="0"/>
    <x v="0"/>
    <s v="2 - Poder Ejecutivo"/>
    <s v="0213 - MINISTERIO DE TURISMO"/>
    <s v="0001 - MINISTERIO DE TURISMO"/>
    <x v="3"/>
    <x v="17"/>
    <x v="60"/>
    <s v="2.2 - CONTRATACIÓN DE SERVICIOS"/>
    <s v="2.2.4 - TRANSPORTE Y ALMACENAJE"/>
    <s v="N"/>
    <s v="00 - N/A"/>
    <s v="10 - FONDO GENERAL"/>
    <s v="(en blanco)"/>
    <s v="99 - MULTIPROVINCIAL"/>
    <n v="13050000"/>
    <n v="4399999.99"/>
    <n v="13449999.99"/>
    <n v="2180452"/>
  </r>
  <r>
    <s v="2023"/>
    <x v="0"/>
    <x v="0"/>
    <x v="0"/>
    <x v="0"/>
    <s v="2 - Poder Ejecutivo"/>
    <s v="0213 - MINISTERIO DE TURISMO"/>
    <s v="0001 - MINISTERIO DE TURISMO"/>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x v="3"/>
    <x v="17"/>
    <x v="60"/>
    <s v="2.2 - CONTRATACIÓN DE SERVICIOS"/>
    <s v="2.2.5 - ALQUILERES Y RENTAS"/>
    <s v="N"/>
    <s v="00 - N/A"/>
    <s v="10 - FONDO GENERAL"/>
    <s v="(en blanco)"/>
    <s v="99 - MULTIPROVINCIAL"/>
    <n v="145224836"/>
    <n v="134568960.88000003"/>
    <n v="147199817"/>
    <n v="97810813.840000063"/>
  </r>
  <r>
    <s v="2023"/>
    <x v="0"/>
    <x v="0"/>
    <x v="0"/>
    <x v="0"/>
    <s v="2 - Poder Ejecutivo"/>
    <s v="0213 - MINISTERIO DE TURISMO"/>
    <s v="0001 - MINISTERIO DE TURISMO"/>
    <x v="3"/>
    <x v="17"/>
    <x v="60"/>
    <s v="2.2 - CONTRATACIÓN DE SERVICIOS"/>
    <s v="2.2.6 - SEGUROS"/>
    <s v="N"/>
    <s v="00 - N/A"/>
    <s v="10 - FONDO GENERAL"/>
    <s v="(en blanco)"/>
    <s v="99 - MULTIPROVINCIAL"/>
    <n v="42987834"/>
    <n v="24360594.030000005"/>
    <n v="42987834"/>
    <n v="24080341.52"/>
  </r>
  <r>
    <s v="2023"/>
    <x v="0"/>
    <x v="0"/>
    <x v="0"/>
    <x v="0"/>
    <s v="2 - Poder Ejecutivo"/>
    <s v="0213 - MINISTERIO DE TURISMO"/>
    <s v="0001 - MINISTERIO DE TURISMO"/>
    <x v="3"/>
    <x v="17"/>
    <x v="60"/>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57110000"/>
    <n v="12631162"/>
    <n v="22898343.310000002"/>
    <n v="5303258.0499999989"/>
  </r>
  <r>
    <s v="2023"/>
    <x v="0"/>
    <x v="0"/>
    <x v="0"/>
    <x v="0"/>
    <s v="2 - Poder Ejecutivo"/>
    <s v="0213 - MINISTERIO DE TURISMO"/>
    <s v="0001 - MINISTERIO DE TURISMO"/>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04695660"/>
    <n v="35439457.519999996"/>
    <n v="98633618.530000001"/>
    <n v="18747844.479999997"/>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26350000"/>
    <n v="14634862.65"/>
    <n v="27176980"/>
    <n v="14634862.65"/>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5524498"/>
    <n v="1589504.22"/>
    <n v="6160748"/>
    <n v="1089058.8599999999"/>
  </r>
  <r>
    <s v="2023"/>
    <x v="0"/>
    <x v="0"/>
    <x v="0"/>
    <x v="0"/>
    <s v="2 - Poder Ejecutivo"/>
    <s v="0213 - MINISTERIO DE TURISMO"/>
    <s v="0001 - MINISTERIO DE TURISMO"/>
    <x v="3"/>
    <x v="17"/>
    <x v="60"/>
    <s v="2.3 - MATERIALES Y SUMINISTROS"/>
    <s v="2.3.2 - TEXTILES Y VESTUARIOS"/>
    <s v="N"/>
    <s v="00 - N/A"/>
    <s v="10 - FONDO GENERAL"/>
    <s v="(en blanco)"/>
    <s v="99 - MULTIPROVINCIAL"/>
    <n v="7872816"/>
    <n v="227907.56"/>
    <n v="7943999"/>
    <n v="99287.56"/>
  </r>
  <r>
    <s v="2023"/>
    <x v="0"/>
    <x v="0"/>
    <x v="0"/>
    <x v="0"/>
    <s v="2 - Poder Ejecutivo"/>
    <s v="0213 - MINISTERIO DE TURISMO"/>
    <s v="0001 - MINISTERIO DE TURISMO"/>
    <x v="3"/>
    <x v="17"/>
    <x v="60"/>
    <s v="2.3 - MATERIALES Y SUMINISTROS"/>
    <s v="2.3.3 - PAPEL, CARTÓN E IMPRESOS"/>
    <s v="N"/>
    <s v="00 - N/A"/>
    <s v="10 - FONDO GENERAL"/>
    <s v="(en blanco)"/>
    <s v="99 - MULTIPROVINCIAL"/>
    <n v="7413291"/>
    <n v="1693096.44"/>
    <n v="3047055.5"/>
    <n v="1693096.44"/>
  </r>
  <r>
    <s v="2023"/>
    <x v="0"/>
    <x v="0"/>
    <x v="0"/>
    <x v="0"/>
    <s v="2 - Poder Ejecutivo"/>
    <s v="0213 - MINISTERIO DE TURISMO"/>
    <s v="0001 - MINISTERIO DE TURISMO"/>
    <x v="3"/>
    <x v="17"/>
    <x v="60"/>
    <s v="2.3 - MATERIALES Y SUMINISTROS"/>
    <s v="2.3.5 - CUERO, CAUCHO Y PLÁSTICO"/>
    <s v="N"/>
    <s v="00 - N/A"/>
    <s v="10 - FONDO GENERAL"/>
    <s v="(en blanco)"/>
    <s v="99 - MULTIPROVINCIAL"/>
    <n v="7640595"/>
    <n v="2338872.5100000002"/>
    <n v="4193960"/>
    <n v="1555798.74"/>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2313734"/>
    <n v="25164.400000000001"/>
    <n v="2426417"/>
    <n v="14514.45"/>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43717798"/>
    <n v="15772094.130000001"/>
    <n v="44193113"/>
    <n v="15452194.559999997"/>
  </r>
  <r>
    <s v="2023"/>
    <x v="0"/>
    <x v="0"/>
    <x v="0"/>
    <x v="0"/>
    <s v="2 - Poder Ejecutivo"/>
    <s v="0213 - MINISTERIO DE TURISMO"/>
    <s v="0001 - MINISTERIO DE TURISMO"/>
    <x v="3"/>
    <x v="17"/>
    <x v="60"/>
    <s v="2.3 - MATERIALES Y SUMINISTROS"/>
    <s v="2.3.9 - PRODUCTOS Y ÚTILES VARIOS"/>
    <s v="N"/>
    <s v="00 - N/A"/>
    <s v="10 - FONDO GENERAL"/>
    <s v="(en blanco)"/>
    <s v="99 - MULTIPROVINCIAL"/>
    <n v="67232094"/>
    <n v="4348224.3800000008"/>
    <n v="7931889.3099999996"/>
    <n v="2557530.5100000007"/>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72800000"/>
    <n v="260457612.64999998"/>
    <n v="280122141.31999999"/>
    <n v="179387412.66"/>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9550000"/>
    <n v="8686995.3900000006"/>
    <n v="37327858.68"/>
    <n v="7890885.6199999992"/>
  </r>
  <r>
    <s v="2023"/>
    <x v="0"/>
    <x v="0"/>
    <x v="0"/>
    <x v="0"/>
    <s v="2 - Poder Ejecutivo"/>
    <s v="0213 - MINISTERIO DE TURISMO"/>
    <s v="0002 - COMITE EJECUTOR DE INFRAESTRUCTA EN ZONAS TURISTICAS (CEIZTUR)"/>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19500000"/>
    <n v="14716581.42"/>
    <n v="16000000"/>
    <n v="10864524.790000001"/>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2800000"/>
    <n v="1561875.0999999996"/>
    <n v="3200000"/>
    <n v="1561875.0999999996"/>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4000000"/>
    <n v="2046353.04"/>
    <n v="3355000"/>
    <n v="2046352.94"/>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4100000"/>
    <n v="8094312.25"/>
    <n v="14300000"/>
    <n v="8094312.25"/>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800000"/>
    <n v="312514.44"/>
    <n v="1800000"/>
    <n v="312514.44"/>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2100000"/>
    <n v="8887490.2800000012"/>
    <n v="21100000"/>
    <n v="8887288.9400000013"/>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19000000"/>
    <n v="15134163.820000002"/>
    <n v="24460000"/>
    <n v="15134163.820000004"/>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600000"/>
    <n v="7822162.5499999998"/>
    <n v="18500000"/>
    <n v="2887982.1"/>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65910000"/>
    <n v="18699061.620000001"/>
    <n v="35470500"/>
    <n v="15175329.450000001"/>
  </r>
  <r>
    <s v="2023"/>
    <x v="0"/>
    <x v="0"/>
    <x v="0"/>
    <x v="0"/>
    <s v="2 - Poder Ejecutivo"/>
    <s v="0213 - MINISTERIO DE TURISMO"/>
    <s v="0002 - COMITE EJECUTOR DE INFRAESTRUCTA EN ZONAS TURISTICAS (CEIZTUR)"/>
    <x v="3"/>
    <x v="17"/>
    <x v="60"/>
    <s v="2.2 - CONTRATACIÓN DE SERVICIOS"/>
    <s v="2.2.9 - OTRAS CONTRATACIONES DE SERVICIOS"/>
    <s v="N"/>
    <s v="00 - N/A"/>
    <s v="20 - FONDOS CON DESTINO ESPECÍFICO"/>
    <s v="(en blanco)"/>
    <s v="99 - MULTIPROVINCIAL"/>
    <n v="13000000"/>
    <n v="3468371.64"/>
    <n v="8924500"/>
    <n v="3468371.6399999997"/>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700000"/>
    <n v="2074052.92"/>
    <n v="2870000"/>
    <n v="1751035.33"/>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2700000"/>
    <n v="1668289.9000000001"/>
    <n v="3500000"/>
    <n v="1668289.9"/>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800000"/>
    <n v="259948.69"/>
    <n v="1200000"/>
    <n v="188653.09"/>
  </r>
  <r>
    <s v="2023"/>
    <x v="0"/>
    <x v="0"/>
    <x v="0"/>
    <x v="0"/>
    <s v="2 - Poder Ejecutivo"/>
    <s v="0213 - MINISTERIO DE TURISMO"/>
    <s v="0002 - COMITE EJECUTOR DE INFRAESTRUCTA EN ZONAS TURISTICAS (CEIZTUR)"/>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3100000"/>
    <n v="699102.17"/>
    <n v="2950000"/>
    <n v="670362.15"/>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2500000"/>
    <n v="2787473.0900000003"/>
    <n v="5110000"/>
    <n v="2202583.9799999995"/>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5600000"/>
    <n v="8322625.96"/>
    <n v="20600000"/>
    <n v="3124778.9699999997"/>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5200000"/>
    <n v="4484928.71"/>
    <n v="20420000"/>
    <n v="4082077.2199999993"/>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3541611503"/>
    <n v="2663592570.7200003"/>
    <n v="3551456760.96"/>
    <n v="2663592570.7200003"/>
  </r>
  <r>
    <s v="2023"/>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0"/>
    <n v="466666.64000000007"/>
    <n v="700000"/>
    <n v="466666.64000000007"/>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27862568"/>
    <n v="866656947.27999985"/>
    <n v="962272666.03999996"/>
    <n v="866656947.27999985"/>
  </r>
  <r>
    <s v="2023"/>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24813571"/>
    <n v="159096597.37"/>
    <n v="261697104.53"/>
    <n v="159096597.37"/>
  </r>
  <r>
    <s v="2023"/>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70064956"/>
    <n v="19132200"/>
    <n v="25509600"/>
    <n v="19132200"/>
  </r>
  <r>
    <s v="2023"/>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0"/>
    <n v="3000000"/>
    <n v="6000000"/>
    <n v="3000000"/>
  </r>
  <r>
    <s v="2023"/>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56999999.969999991"/>
    <n v="76000000"/>
    <n v="56999999.969999991"/>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3037613"/>
    <n v="183715426.22"/>
    <n v="282897196.65999997"/>
    <n v="183715426.22"/>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16300132"/>
    <n v="4550000"/>
    <n v="7800000"/>
    <n v="4550000"/>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16210602"/>
    <n v="19163361.429999996"/>
    <n v="37480168.649999999"/>
    <n v="19163361.429999996"/>
  </r>
  <r>
    <s v="2023"/>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0"/>
    <n v="225000"/>
    <n v="300000"/>
    <n v="225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3000000"/>
    <n v="7816666.6899999995"/>
    <n v="13400000"/>
    <n v="7816666.6899999995"/>
  </r>
  <r>
    <s v="2023"/>
    <x v="0"/>
    <x v="0"/>
    <x v="0"/>
    <x v="0"/>
    <s v="2 - Poder Ejecutivo"/>
    <s v="0214 - PROCURADURÍA GENERAL DE LA REPÚBLICA"/>
    <s v="0001 - PROCURADURIA GENERAL DE LA REPUBLICA DOMINICANA"/>
    <x v="0"/>
    <x v="1"/>
    <x v="1"/>
    <s v="2.2 - CONTRATACIÓN DE SERVICIOS"/>
    <s v="2.2.5 - ALQUILERES Y RENTAS"/>
    <s v="N"/>
    <s v="00 - N/A"/>
    <s v="10 - FONDO GENERAL"/>
    <s v="(en blanco)"/>
    <s v="99 - MULTIPROVINCIAL"/>
    <n v="8790000"/>
    <n v="6592500"/>
    <n v="8790000"/>
    <n v="65925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6848087"/>
    <n v="115559149.99999999"/>
    <n v="198101400"/>
    <n v="115559149.99999999"/>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176837602"/>
    <n v="99628201.530000001"/>
    <n v="132837602"/>
    <n v="99628201.530000001"/>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40000000"/>
    <n v="19279791"/>
    <n v="25706388"/>
    <n v="19279791"/>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13000000"/>
    <n v="16111313.620000003"/>
    <n v="17376895"/>
    <n v="16111313.62000000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13092049"/>
    <n v="8250000.0300000003"/>
    <n v="11000000"/>
    <n v="8250000.030000000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314636239"/>
    <n v="53902575.769999981"/>
    <n v="81867354.709999979"/>
    <n v="53902575.769999981"/>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240679"/>
    <n v="6622896.0600000005"/>
    <n v="12510679"/>
    <n v="6622896.0600000005"/>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748428924"/>
    <n v="483280487.92000014"/>
    <n v="827718931.54999995"/>
    <n v="483280487.92000014"/>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000000"/>
    <n v="4746666.7"/>
    <n v="6880000"/>
    <n v="4746666.7"/>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18864017"/>
    <n v="20215093.57"/>
    <n v="34654446"/>
    <n v="20215093.57"/>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175866"/>
    <n v="794254.62999999989"/>
    <n v="1275866"/>
    <n v="794254.62999999989"/>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2279707"/>
    <n v="9180178.629999999"/>
    <n v="15737449"/>
    <n v="9180178.629999999"/>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7500000"/>
    <n v="8583722.5600000005"/>
    <n v="14714953"/>
    <n v="8583722.5600000005"/>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410746498"/>
    <n v="212549695.8799997"/>
    <n v="364385907"/>
    <n v="212549695.8799997"/>
  </r>
  <r>
    <s v="2023"/>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7000000"/>
    <n v="637467.75"/>
    <n v="850000"/>
    <n v="637467.75"/>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9752342"/>
    <n v="33325083.839999996"/>
    <n v="54101190.350000001"/>
    <n v="33325083.839999996"/>
  </r>
  <r>
    <s v="2023"/>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x v="0"/>
    <x v="1"/>
    <x v="61"/>
    <s v="2.1 - REMUNERACIONES Y CONTRIBUCIONES"/>
    <s v="2.1.1 - REMUNERACIONES"/>
    <s v="N"/>
    <s v="00 - N/A"/>
    <s v="10 - FONDO GENERAL"/>
    <s v="(en blanco)"/>
    <s v="99 - MULTIPROVINCIAL"/>
    <n v="1374149695"/>
    <n v="1030612271.2200003"/>
    <n v="1374149695"/>
    <n v="1030612271.2200003"/>
  </r>
  <r>
    <s v="2023"/>
    <x v="0"/>
    <x v="0"/>
    <x v="0"/>
    <x v="0"/>
    <s v="2 - Poder Ejecutivo"/>
    <s v="0214 - PROCURADURÍA GENERAL DE LA REPÚBLICA"/>
    <s v="0001 - PROCURADURIA GENERAL DE LA REPUBLICA DOMINICANA"/>
    <x v="0"/>
    <x v="1"/>
    <x v="61"/>
    <s v="2.3 - MATERIALES Y SUMINISTROS"/>
    <s v="2.3.9 - PRODUCTOS Y ÚTILES VARIOS"/>
    <s v="N"/>
    <s v="00 - N/A"/>
    <s v="10 - FONDO GENERAL"/>
    <s v="(en blanco)"/>
    <s v="99 - MULTIPROVINCIAL"/>
    <n v="7934088"/>
    <n v="5950566"/>
    <n v="7934088"/>
    <n v="5950566"/>
  </r>
  <r>
    <s v="2023"/>
    <x v="0"/>
    <x v="0"/>
    <x v="0"/>
    <x v="0"/>
    <s v="2 - Poder Ejecutivo"/>
    <s v="0214 - PROCURADURÍA GENERAL DE LA REPÚBLICA"/>
    <s v="0001 - PROCURADURIA GENERAL DE LA REPUBLICA DOMINICANA"/>
    <x v="0"/>
    <x v="1"/>
    <x v="62"/>
    <s v="2.1 - REMUNERACIONES Y CONTRIBUCIONES"/>
    <s v="2.1.1 - REMUNERACIONES"/>
    <s v="N"/>
    <s v="00 - N/A"/>
    <s v="10 - FONDO GENERAL"/>
    <s v="(en blanco)"/>
    <s v="99 - MULTIPROVINCIAL"/>
    <n v="63415200"/>
    <n v="47561400"/>
    <n v="63415200"/>
    <n v="47561400"/>
  </r>
  <r>
    <s v="2023"/>
    <x v="0"/>
    <x v="0"/>
    <x v="0"/>
    <x v="0"/>
    <s v="2 - Poder Ejecutivo"/>
    <s v="0214 - PROCURADURÍA GENERAL DE LA REPÚBLICA"/>
    <s v="0001 - PROCURADURIA GENERAL DE LA REPUBLICA DOMINICANA"/>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x v="0"/>
    <x v="1"/>
    <x v="11"/>
    <s v="2.1 - REMUNERACIONES Y CONTRIBUCIONES"/>
    <s v="2.1.1 - REMUNERACIONES"/>
    <s v="N"/>
    <s v="00 - N/A"/>
    <s v="10 - FONDO GENERAL"/>
    <s v="(en blanco)"/>
    <s v="99 - MULTIPROVINCIAL"/>
    <n v="235867274"/>
    <n v="176900455.53000003"/>
    <n v="235867274"/>
    <n v="176900455.53000003"/>
  </r>
  <r>
    <s v="2023"/>
    <x v="0"/>
    <x v="0"/>
    <x v="0"/>
    <x v="0"/>
    <s v="2 - Poder Ejecutivo"/>
    <s v="0215 - MINISTERIO DE LA MUJER"/>
    <s v="0001 - MINISTERIO DE LA MUJER"/>
    <x v="0"/>
    <x v="0"/>
    <x v="31"/>
    <s v="2.1 - REMUNERACIONES Y CONTRIBUCIONES"/>
    <s v="2.1.1 - REMUNERACIONES"/>
    <s v="N"/>
    <s v="00 - N/A"/>
    <s v="10 - FONDO GENERAL"/>
    <s v="(en blanco)"/>
    <s v="99 - MULTIPROVINCIAL"/>
    <n v="333148665"/>
    <n v="326193095.96000004"/>
    <n v="338801690"/>
    <n v="202407904.69000006"/>
  </r>
  <r>
    <s v="2023"/>
    <x v="0"/>
    <x v="0"/>
    <x v="0"/>
    <x v="0"/>
    <s v="2 - Poder Ejecutivo"/>
    <s v="0215 - MINISTERIO DE LA MUJER"/>
    <s v="0001 - MINISTERIO DE LA MUJER"/>
    <x v="0"/>
    <x v="0"/>
    <x v="31"/>
    <s v="2.1 - REMUNERACIONES Y CONTRIBUCIONES"/>
    <s v="2.1.2 - SOBRESUELDOS"/>
    <s v="N"/>
    <s v="00 - N/A"/>
    <s v="10 - FONDO GENERAL"/>
    <s v="(en blanco)"/>
    <s v="99 - MULTIPROVINCIAL"/>
    <n v="42315396"/>
    <n v="27959374"/>
    <n v="86364187.549999997"/>
    <n v="25966873.549999997"/>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42601649"/>
    <n v="40856931.939999998"/>
    <n v="42601649"/>
    <n v="29984243.019999981"/>
  </r>
  <r>
    <s v="2023"/>
    <x v="0"/>
    <x v="0"/>
    <x v="0"/>
    <x v="0"/>
    <s v="2 - Poder Ejecutivo"/>
    <s v="0215 - MINISTERIO DE LA MUJER"/>
    <s v="0001 - MINISTERIO DE LA MUJER"/>
    <x v="0"/>
    <x v="0"/>
    <x v="31"/>
    <s v="2.2 - CONTRATACIÓN DE SERVICIOS"/>
    <s v="2.2.1 - SERVICIOS BÁSICOS"/>
    <s v="N"/>
    <s v="00 - N/A"/>
    <s v="10 - FONDO GENERAL"/>
    <s v="(en blanco)"/>
    <s v="99 - MULTIPROVINCIAL"/>
    <n v="30550000"/>
    <n v="18532597.699999996"/>
    <n v="25019142"/>
    <n v="18532597.699999996"/>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5000000"/>
    <n v="3143754.5999999996"/>
    <n v="6507106.6899999995"/>
    <n v="2200474.5900000003"/>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2337600.48"/>
    <n v="6429000"/>
    <n v="2337600.48"/>
  </r>
  <r>
    <s v="2023"/>
    <x v="0"/>
    <x v="0"/>
    <x v="0"/>
    <x v="0"/>
    <s v="2 - Poder Ejecutivo"/>
    <s v="0215 - MINISTERIO DE LA MUJER"/>
    <s v="0001 - MINISTERIO DE LA MUJER"/>
    <x v="0"/>
    <x v="0"/>
    <x v="31"/>
    <s v="2.2 - CONTRATACIÓN DE SERVICIOS"/>
    <s v="2.2.3 - VIÁTICOS"/>
    <s v="N"/>
    <s v="00 - N/A"/>
    <s v="10 - FONDO GENERAL"/>
    <s v="(en blanco)"/>
    <s v="99 - MULTIPROVINCIAL"/>
    <n v="3710000"/>
    <n v="3585115.8899999997"/>
    <n v="3862246.45"/>
    <n v="3520970.8899999997"/>
  </r>
  <r>
    <s v="2023"/>
    <x v="0"/>
    <x v="0"/>
    <x v="0"/>
    <x v="0"/>
    <s v="2 - Poder Ejecutivo"/>
    <s v="0215 - MINISTERIO DE LA MUJER"/>
    <s v="0001 - MINISTERIO DE LA MUJER"/>
    <x v="0"/>
    <x v="0"/>
    <x v="31"/>
    <s v="2.2 - CONTRATACIÓN DE SERVICIOS"/>
    <s v="2.2.3 - VIÁTICOS"/>
    <s v="N"/>
    <s v="00 - N/A"/>
    <s v="70 - DONACION EXTERNA"/>
    <s v="(en blanco)"/>
    <s v="99 - MULTIPROVINCIAL"/>
    <n v="0"/>
    <n v="2400"/>
    <n v="700000"/>
    <n v="2400"/>
  </r>
  <r>
    <s v="2023"/>
    <x v="0"/>
    <x v="0"/>
    <x v="0"/>
    <x v="0"/>
    <s v="2 - Poder Ejecutivo"/>
    <s v="0215 - MINISTERIO DE LA MUJER"/>
    <s v="0001 - MINISTERIO DE LA MUJER"/>
    <x v="0"/>
    <x v="0"/>
    <x v="31"/>
    <s v="2.2 - CONTRATACIÓN DE SERVICIOS"/>
    <s v="2.2.4 - TRANSPORTE Y ALMACENAJE"/>
    <s v="N"/>
    <s v="00 - N/A"/>
    <s v="10 - FONDO GENERAL"/>
    <s v="(en blanco)"/>
    <s v="99 - MULTIPROVINCIAL"/>
    <n v="1630779"/>
    <n v="670538.45000000007"/>
    <n v="1056350"/>
    <n v="580782.03"/>
  </r>
  <r>
    <s v="2023"/>
    <x v="0"/>
    <x v="0"/>
    <x v="0"/>
    <x v="0"/>
    <s v="2 - Poder Ejecutivo"/>
    <s v="0215 - MINISTERIO DE LA MUJER"/>
    <s v="0001 - MINISTERIO DE LA MUJER"/>
    <x v="0"/>
    <x v="0"/>
    <x v="31"/>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29804000"/>
    <n v="30009775.530000001"/>
    <n v="35219652.799999997"/>
    <n v="20037613.289999995"/>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134000"/>
    <n v="5000000"/>
    <n v="134000"/>
  </r>
  <r>
    <s v="2023"/>
    <x v="0"/>
    <x v="0"/>
    <x v="0"/>
    <x v="0"/>
    <s v="2 - Poder Ejecutivo"/>
    <s v="0215 - MINISTERIO DE LA MUJER"/>
    <s v="0001 - MINISTERIO DE LA MUJER"/>
    <x v="0"/>
    <x v="0"/>
    <x v="31"/>
    <s v="2.2 - CONTRATACIÓN DE SERVICIOS"/>
    <s v="2.2.6 - SEGUROS"/>
    <s v="N"/>
    <s v="00 - N/A"/>
    <s v="10 - FONDO GENERAL"/>
    <s v="(en blanco)"/>
    <s v="99 - MULTIPROVINCIAL"/>
    <n v="3930000"/>
    <n v="1469629.17"/>
    <n v="1927225"/>
    <n v="1469629.17"/>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8700000"/>
    <n v="4588386.080000001"/>
    <n v="4877000"/>
    <n v="1973366.73"/>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4107664"/>
    <n v="10106898.630000001"/>
    <n v="12560472"/>
    <n v="7816992.5500000017"/>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2989520.9699999997"/>
    <n v="7200000"/>
    <n v="2113208.59"/>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10306000"/>
    <n v="28505212.800000001"/>
    <n v="33394328.450000003"/>
    <n v="25472647.369999997"/>
  </r>
  <r>
    <s v="2023"/>
    <x v="0"/>
    <x v="0"/>
    <x v="0"/>
    <x v="0"/>
    <s v="2 - Poder Ejecutivo"/>
    <s v="0215 - MINISTERIO DE LA MUJER"/>
    <s v="0001 - MINISTERIO DE LA MUJER"/>
    <x v="0"/>
    <x v="0"/>
    <x v="31"/>
    <s v="2.2 - CONTRATACIÓN DE SERVICIOS"/>
    <s v="2.2.9 - OTRAS CONTRATACIONES DE SERVICIOS"/>
    <s v="N"/>
    <s v="00 - N/A"/>
    <s v="70 - DONACION EXTERNA"/>
    <s v="(en blanco)"/>
    <s v="99 - MULTIPROVINCIAL"/>
    <n v="0"/>
    <n v="1204313"/>
    <n v="4650000"/>
    <n v="874439"/>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1850900"/>
    <n v="1127112.1000000001"/>
    <n v="1225900"/>
    <n v="813048.59"/>
  </r>
  <r>
    <s v="2023"/>
    <x v="0"/>
    <x v="0"/>
    <x v="0"/>
    <x v="0"/>
    <s v="2 - Poder Ejecutivo"/>
    <s v="0215 - MINISTERIO DE LA MUJER"/>
    <s v="0001 - MINISTERIO DE LA MUJER"/>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x v="0"/>
    <x v="0"/>
    <x v="31"/>
    <s v="2.3 - MATERIALES Y SUMINISTROS"/>
    <s v="2.3.2 - TEXTILES Y VESTUARIOS"/>
    <s v="N"/>
    <s v="00 - N/A"/>
    <s v="10 - FONDO GENERAL"/>
    <s v="(en blanco)"/>
    <s v="99 - MULTIPROVINCIAL"/>
    <n v="1315126"/>
    <n v="1390286.64"/>
    <n v="1565496"/>
    <n v="888602.66999999993"/>
  </r>
  <r>
    <s v="2023"/>
    <x v="0"/>
    <x v="0"/>
    <x v="0"/>
    <x v="0"/>
    <s v="2 - Poder Ejecutivo"/>
    <s v="0215 - MINISTERIO DE LA MUJER"/>
    <s v="0001 - MINISTERIO DE LA MUJER"/>
    <x v="0"/>
    <x v="0"/>
    <x v="31"/>
    <s v="2.3 - MATERIALES Y SUMINISTROS"/>
    <s v="2.3.3 - PAPEL, CARTÓN E IMPRESOS"/>
    <s v="N"/>
    <s v="00 - N/A"/>
    <s v="10 - FONDO GENERAL"/>
    <s v="(en blanco)"/>
    <s v="99 - MULTIPROVINCIAL"/>
    <n v="2200000"/>
    <n v="1141083.2899999998"/>
    <n v="1297000"/>
    <n v="1137092.54"/>
  </r>
  <r>
    <s v="2023"/>
    <x v="0"/>
    <x v="0"/>
    <x v="0"/>
    <x v="0"/>
    <s v="2 - Poder Ejecutivo"/>
    <s v="0215 - MINISTERIO DE LA MUJER"/>
    <s v="0001 - MINISTERIO DE LA MUJER"/>
    <x v="0"/>
    <x v="0"/>
    <x v="31"/>
    <s v="2.3 - MATERIALES Y SUMINISTROS"/>
    <s v="2.3.3 - PAPEL, CARTÓN E IMPRESOS"/>
    <s v="N"/>
    <s v="00 - N/A"/>
    <s v="70 - DONACION EXTERNA"/>
    <s v="(en blanco)"/>
    <s v="99 - MULTIPROVINCIAL"/>
    <n v="0"/>
    <n v="0"/>
    <n v="306000"/>
    <n v="0"/>
  </r>
  <r>
    <s v="2023"/>
    <x v="0"/>
    <x v="0"/>
    <x v="0"/>
    <x v="0"/>
    <s v="2 - Poder Ejecutivo"/>
    <s v="0215 - MINISTERIO DE LA MUJER"/>
    <s v="0001 - MINISTERIO DE LA MUJER"/>
    <x v="0"/>
    <x v="0"/>
    <x v="31"/>
    <s v="2.3 - MATERIALES Y SUMINISTROS"/>
    <s v="2.3.4 - PRODUCTOS FARMACÉUTICOS"/>
    <s v="N"/>
    <s v="00 - N/A"/>
    <s v="10 - FONDO GENERAL"/>
    <s v="(en blanco)"/>
    <s v="99 - MULTIPROVINCIAL"/>
    <n v="0"/>
    <n v="22048.6"/>
    <n v="40000"/>
    <n v="22048.6"/>
  </r>
  <r>
    <s v="2023"/>
    <x v="0"/>
    <x v="0"/>
    <x v="0"/>
    <x v="0"/>
    <s v="2 - Poder Ejecutivo"/>
    <s v="0215 - MINISTERIO DE LA MUJER"/>
    <s v="0001 - MINISTERIO DE LA MUJER"/>
    <x v="0"/>
    <x v="0"/>
    <x v="31"/>
    <s v="2.3 - MATERIALES Y SUMINISTROS"/>
    <s v="2.3.5 - CUERO, CAUCHO Y PLÁSTICO"/>
    <s v="N"/>
    <s v="00 - N/A"/>
    <s v="10 - FONDO GENERAL"/>
    <s v="(en blanco)"/>
    <s v="99 - MULTIPROVINCIAL"/>
    <n v="1300000"/>
    <n v="186289.27"/>
    <n v="230000"/>
    <n v="186289.21"/>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325000"/>
    <n v="38545.82"/>
    <n v="91000"/>
    <n v="16205.210000000001"/>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7640000"/>
    <n v="6887405.7699999996"/>
    <n v="7672000"/>
    <n v="5720586.1099999994"/>
  </r>
  <r>
    <s v="2023"/>
    <x v="0"/>
    <x v="0"/>
    <x v="0"/>
    <x v="0"/>
    <s v="2 - Poder Ejecutivo"/>
    <s v="0215 - MINISTERIO DE LA MUJER"/>
    <s v="0001 - MINISTERIO DE LA MUJER"/>
    <x v="0"/>
    <x v="0"/>
    <x v="31"/>
    <s v="2.3 - MATERIALES Y SUMINISTROS"/>
    <s v="2.3.9 - PRODUCTOS Y ÚTILES VARIOS"/>
    <s v="N"/>
    <s v="00 - N/A"/>
    <s v="10 - FONDO GENERAL"/>
    <s v="(en blanco)"/>
    <s v="99 - MULTIPROVINCIAL"/>
    <n v="14325000"/>
    <n v="3437236.9299999992"/>
    <n v="3989630"/>
    <n v="2531989.6100000008"/>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0"/>
    <n v="900000"/>
    <n v="0"/>
  </r>
  <r>
    <s v="2023"/>
    <x v="0"/>
    <x v="0"/>
    <x v="0"/>
    <x v="0"/>
    <s v="2 - Poder Ejecutivo"/>
    <s v="0215 - MINISTERIO DE LA MUJER"/>
    <s v="0001 - MINISTERIO DE LA MUJER"/>
    <x v="3"/>
    <x v="12"/>
    <x v="32"/>
    <s v="2.2 - CONTRATACIÓN DE SERVICIOS"/>
    <s v="2.2.2 - PUBLICIDAD, IMPRESIÓN Y ENCUADERNACIÓN"/>
    <s v="N"/>
    <s v="00 - N/A"/>
    <s v="10 - FONDO GENERAL"/>
    <s v="(en blanco)"/>
    <s v="99 - MULTIPROVINCIAL"/>
    <n v="0"/>
    <n v="402951.5"/>
    <n v="403000"/>
    <n v="269547.5"/>
  </r>
  <r>
    <s v="2023"/>
    <x v="0"/>
    <x v="0"/>
    <x v="0"/>
    <x v="0"/>
    <s v="2 - Poder Ejecutivo"/>
    <s v="0215 - MINISTERIO DE LA MUJER"/>
    <s v="0001 - MINISTERIO DE LA MUJER"/>
    <x v="3"/>
    <x v="12"/>
    <x v="32"/>
    <s v="2.2 - CONTRATACIÓN DE SERVICIOS"/>
    <s v="2.2.3 - VIÁTICOS"/>
    <s v="N"/>
    <s v="00 - N/A"/>
    <s v="10 - FONDO GENERAL"/>
    <s v="(en blanco)"/>
    <s v="99 - MULTIPROVINCIAL"/>
    <n v="655000"/>
    <n v="0"/>
    <n v="155000"/>
    <n v="0"/>
  </r>
  <r>
    <s v="2023"/>
    <x v="0"/>
    <x v="0"/>
    <x v="0"/>
    <x v="0"/>
    <s v="2 - Poder Ejecutivo"/>
    <s v="0215 - MINISTERIO DE LA MUJER"/>
    <s v="0001 - MINISTERIO DE LA MUJER"/>
    <x v="3"/>
    <x v="12"/>
    <x v="32"/>
    <s v="2.2 - CONTRATACIÓN DE SERVICIOS"/>
    <s v="2.2.7 - SERVICIOS DE CONSERVACIÓN, REPARACIONES MENORES E INSTALACIONES TEMPORALES"/>
    <s v="N"/>
    <s v="00 - N/A"/>
    <s v="10 - FONDO GENERAL"/>
    <s v="(en blanco)"/>
    <s v="99 - MULTIPROVINCIAL"/>
    <n v="0"/>
    <n v="0"/>
    <n v="16000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400000"/>
    <n v="0"/>
    <n v="10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1005000"/>
    <n v="1511685.9"/>
    <n v="1532000"/>
    <n v="882584.9"/>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3000000"/>
    <n v="1320822"/>
    <n v="4550000"/>
    <n v="1025626.5"/>
  </r>
  <r>
    <s v="2023"/>
    <x v="0"/>
    <x v="0"/>
    <x v="0"/>
    <x v="0"/>
    <s v="2 - Poder Ejecutivo"/>
    <s v="0215 - MINISTERIO DE LA MUJER"/>
    <s v="0001 - MINISTERIO DE LA MUJER"/>
    <x v="1"/>
    <x v="5"/>
    <x v="42"/>
    <s v="2.2 - CONTRATACIÓN DE SERVICIOS"/>
    <s v="2.2.3 - VIÁTICOS"/>
    <s v="N"/>
    <s v="00 - N/A"/>
    <s v="10 - FONDO GENERAL"/>
    <s v="(en blanco)"/>
    <s v="99 - MULTIPROVINCIAL"/>
    <n v="950000"/>
    <n v="48837.05"/>
    <n v="950000"/>
    <n v="48837.05"/>
  </r>
  <r>
    <s v="2023"/>
    <x v="0"/>
    <x v="0"/>
    <x v="0"/>
    <x v="0"/>
    <s v="2 - Poder Ejecutivo"/>
    <s v="0215 - MINISTERIO DE LA MUJER"/>
    <s v="0001 - MINISTERIO DE LA MUJER"/>
    <x v="1"/>
    <x v="5"/>
    <x v="42"/>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5050000"/>
    <n v="553695.96"/>
    <n v="1450000"/>
    <n v="189745.91999999998"/>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500000"/>
    <n v="265500"/>
    <n v="95000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3880000"/>
    <n v="243670"/>
    <n v="1330000"/>
    <n v="118000"/>
  </r>
  <r>
    <s v="2023"/>
    <x v="0"/>
    <x v="0"/>
    <x v="0"/>
    <x v="0"/>
    <s v="2 - Poder Ejecutivo"/>
    <s v="0215 - MINISTERIO DE LA MUJER"/>
    <s v="0001 - MINISTERIO DE LA MUJER"/>
    <x v="1"/>
    <x v="5"/>
    <x v="42"/>
    <s v="2.2 - CONTRATACIÓN DE SERVICIOS"/>
    <s v="2.2.9 - OTRAS CONTRATACIONES DE SERVICIOS"/>
    <s v="N"/>
    <s v="00 - N/A"/>
    <s v="10 - FONDO GENERAL"/>
    <s v="(en blanco)"/>
    <s v="99 - MULTIPROVINCIAL"/>
    <n v="1750000"/>
    <n v="2896918.04"/>
    <n v="3100000"/>
    <n v="1047726.64"/>
  </r>
  <r>
    <s v="2023"/>
    <x v="0"/>
    <x v="0"/>
    <x v="0"/>
    <x v="0"/>
    <s v="2 - Poder Ejecutivo"/>
    <s v="0215 - MINISTERIO DE LA MUJER"/>
    <s v="0001 - MINISTERIO DE LA MUJER"/>
    <x v="1"/>
    <x v="5"/>
    <x v="42"/>
    <s v="2.3 - MATERIALES Y SUMINISTROS"/>
    <s v="2.3.1 - ALIMENTOS Y PRODUCTOS AGROFORESTALES"/>
    <s v="N"/>
    <s v="00 - N/A"/>
    <s v="10 - FONDO GENERAL"/>
    <s v="(en blanco)"/>
    <s v="99 - MULTIPROVINCIAL"/>
    <n v="1240000"/>
    <n v="33871.08"/>
    <n v="940000"/>
    <n v="33871.08"/>
  </r>
  <r>
    <s v="2023"/>
    <x v="0"/>
    <x v="0"/>
    <x v="0"/>
    <x v="0"/>
    <s v="2 - Poder Ejecutivo"/>
    <s v="0215 - MINISTERIO DE LA MUJER"/>
    <s v="0001 - MINISTERIO DE LA MUJER"/>
    <x v="1"/>
    <x v="5"/>
    <x v="42"/>
    <s v="2.3 - MATERIALES Y SUMINISTROS"/>
    <s v="2.3.2 - TEXTILES Y VESTUARIOS"/>
    <s v="N"/>
    <s v="00 - N/A"/>
    <s v="10 - FONDO GENERAL"/>
    <s v="(en blanco)"/>
    <s v="99 - MULTIPROVINCIAL"/>
    <n v="1300000"/>
    <n v="40174.28"/>
    <n v="1000000"/>
    <n v="40174.28"/>
  </r>
  <r>
    <s v="2023"/>
    <x v="0"/>
    <x v="0"/>
    <x v="0"/>
    <x v="0"/>
    <s v="2 - Poder Ejecutivo"/>
    <s v="0215 - MINISTERIO DE LA MUJER"/>
    <s v="0001 - MINISTERIO DE LA MUJER"/>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x v="1"/>
    <x v="5"/>
    <x v="42"/>
    <s v="2.3 - MATERIALES Y SUMINISTROS"/>
    <s v="2.3.9 - PRODUCTOS Y ÚTILES VARIOS"/>
    <s v="N"/>
    <s v="00 - N/A"/>
    <s v="10 - FONDO GENERAL"/>
    <s v="(en blanco)"/>
    <s v="99 - MULTIPROVINCIAL"/>
    <n v="1900000"/>
    <n v="645676.34"/>
    <n v="1475000"/>
    <n v="532596.34000000008"/>
  </r>
  <r>
    <s v="2023"/>
    <x v="0"/>
    <x v="0"/>
    <x v="0"/>
    <x v="0"/>
    <s v="2 - Poder Ejecutivo"/>
    <s v="0215 - MINISTERIO DE LA MUJER"/>
    <s v="0001 - MINISTERIO DE LA MUJER"/>
    <x v="1"/>
    <x v="13"/>
    <x v="49"/>
    <s v="2.2 - CONTRATACIÓN DE SERVICIOS"/>
    <s v="2.2.2 - PUBLICIDAD, IMPRESIÓN Y ENCUADERNACIÓN"/>
    <s v="N"/>
    <s v="00 - N/A"/>
    <s v="10 - FONDO GENERAL"/>
    <s v="(en blanco)"/>
    <s v="99 - MULTIPROVINCIAL"/>
    <n v="250000"/>
    <n v="616985.87"/>
    <n v="1253974"/>
    <n v="371635.87"/>
  </r>
  <r>
    <s v="2023"/>
    <x v="0"/>
    <x v="0"/>
    <x v="0"/>
    <x v="0"/>
    <s v="2 - Poder Ejecutivo"/>
    <s v="0215 - MINISTERIO DE LA MUJER"/>
    <s v="0001 - MINISTERIO DE LA MUJER"/>
    <x v="1"/>
    <x v="13"/>
    <x v="49"/>
    <s v="2.2 - CONTRATACIÓN DE SERVICIOS"/>
    <s v="2.2.3 - VIÁTICOS"/>
    <s v="N"/>
    <s v="00 - N/A"/>
    <s v="10 - FONDO GENERAL"/>
    <s v="(en blanco)"/>
    <s v="99 - MULTIPROVINCIAL"/>
    <n v="200000"/>
    <n v="0"/>
    <n v="100000"/>
    <n v="0"/>
  </r>
  <r>
    <s v="2023"/>
    <x v="0"/>
    <x v="0"/>
    <x v="0"/>
    <x v="0"/>
    <s v="2 - Poder Ejecutivo"/>
    <s v="0215 - MINISTERIO DE LA MUJER"/>
    <s v="0001 - MINISTERIO DE LA MUJER"/>
    <x v="1"/>
    <x v="13"/>
    <x v="49"/>
    <s v="2.2 - CONTRATACIÓN DE SERVICIOS"/>
    <s v="2.2.4 - TRANSPORTE Y ALMACENAJE"/>
    <s v="N"/>
    <s v="00 - N/A"/>
    <s v="10 - FONDO GENERAL"/>
    <s v="(en blanco)"/>
    <s v="99 - MULTIPROVINCIAL"/>
    <n v="0"/>
    <n v="0"/>
    <n v="211086"/>
    <n v="0"/>
  </r>
  <r>
    <s v="2023"/>
    <x v="0"/>
    <x v="0"/>
    <x v="0"/>
    <x v="0"/>
    <s v="2 - Poder Ejecutivo"/>
    <s v="0215 - MINISTERIO DE LA MUJER"/>
    <s v="0001 - MINISTERIO DE LA MUJER"/>
    <x v="1"/>
    <x v="13"/>
    <x v="49"/>
    <s v="2.2 - CONTRATACIÓN DE SERVICIOS"/>
    <s v="2.2.5 - ALQUILERES Y RENTAS"/>
    <s v="N"/>
    <s v="00 - N/A"/>
    <s v="10 - FONDO GENERAL"/>
    <s v="(en blanco)"/>
    <s v="99 - MULTIPROVINCIAL"/>
    <n v="150000"/>
    <n v="365213.55999999994"/>
    <n v="2993378"/>
    <n v="25800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2460000"/>
    <n v="6669796.9400000004"/>
    <n v="8380527.3499999996"/>
    <n v="6669796.9400000004"/>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2050000"/>
    <n v="1478140.14"/>
    <n v="1980700"/>
    <n v="741986.96"/>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0"/>
    <n v="248508"/>
    <n v="0"/>
  </r>
  <r>
    <s v="2023"/>
    <x v="0"/>
    <x v="0"/>
    <x v="0"/>
    <x v="0"/>
    <s v="2 - Poder Ejecutivo"/>
    <s v="0215 - MINISTERIO DE LA MUJER"/>
    <s v="0001 - MINISTERIO DE LA MUJER"/>
    <x v="1"/>
    <x v="13"/>
    <x v="39"/>
    <s v="2.2 - CONTRATACIÓN DE SERVICIOS"/>
    <s v="2.2.2 - PUBLICIDAD, IMPRESIÓN Y ENCUADERNACIÓN"/>
    <s v="N"/>
    <s v="00 - N/A"/>
    <s v="10 - FONDO GENERAL"/>
    <s v="(en blanco)"/>
    <s v="99 - MULTIPROVINCIAL"/>
    <n v="749000"/>
    <n v="757612.8"/>
    <n v="765000"/>
    <n v="542946.80000000005"/>
  </r>
  <r>
    <s v="2023"/>
    <x v="0"/>
    <x v="0"/>
    <x v="0"/>
    <x v="0"/>
    <s v="2 - Poder Ejecutivo"/>
    <s v="0215 - MINISTERIO DE LA MUJER"/>
    <s v="0001 - MINISTERIO DE LA MUJER"/>
    <x v="1"/>
    <x v="13"/>
    <x v="39"/>
    <s v="2.2 - CONTRATACIÓN DE SERVICIOS"/>
    <s v="2.2.3 - VIÁTICOS"/>
    <s v="N"/>
    <s v="00 - N/A"/>
    <s v="10 - FONDO GENERAL"/>
    <s v="(en blanco)"/>
    <s v="99 - MULTIPROVINCIAL"/>
    <n v="1025000"/>
    <n v="0"/>
    <n v="400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5370000"/>
    <n v="3323605.8400000003"/>
    <n v="4277700"/>
    <n v="1952194.06"/>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7909908"/>
    <n v="2498120.9500000002"/>
    <n v="3646908"/>
    <n v="2074430.8499999999"/>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5980000"/>
    <n v="5645006.5300000012"/>
    <n v="6490000"/>
    <n v="2953420.97"/>
  </r>
  <r>
    <s v="2023"/>
    <x v="0"/>
    <x v="0"/>
    <x v="0"/>
    <x v="0"/>
    <s v="2 - Poder Ejecutivo"/>
    <s v="0215 - MINISTERIO DE LA MUJER"/>
    <s v="0001 - MINISTERIO DE LA MUJER"/>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x v="1"/>
    <x v="13"/>
    <x v="39"/>
    <s v="2.3 - MATERIALES Y SUMINISTROS"/>
    <s v="2.3.2 - TEXTILES Y VESTUARIOS"/>
    <s v="N"/>
    <s v="00 - N/A"/>
    <s v="10 - FONDO GENERAL"/>
    <s v="(en blanco)"/>
    <s v="99 - MULTIPROVINCIAL"/>
    <n v="114034"/>
    <n v="8751.49"/>
    <n v="14034"/>
    <n v="8751.49"/>
  </r>
  <r>
    <s v="2023"/>
    <x v="0"/>
    <x v="0"/>
    <x v="0"/>
    <x v="0"/>
    <s v="2 - Poder Ejecutivo"/>
    <s v="0215 - MINISTERIO DE LA MUJER"/>
    <s v="0001 - MINISTERIO DE LA MUJER"/>
    <x v="1"/>
    <x v="13"/>
    <x v="39"/>
    <s v="2.3 - MATERIALES Y SUMINISTROS"/>
    <s v="2.3.3 - PAPEL, CARTÓN E IMPRESOS"/>
    <s v="N"/>
    <s v="00 - N/A"/>
    <s v="10 - FONDO GENERAL"/>
    <s v="(en blanco)"/>
    <s v="99 - MULTIPROVINCIAL"/>
    <n v="0"/>
    <n v="65000"/>
    <n v="65500"/>
    <n v="65000"/>
  </r>
  <r>
    <s v="2023"/>
    <x v="0"/>
    <x v="0"/>
    <x v="0"/>
    <x v="0"/>
    <s v="2 - Poder Ejecutivo"/>
    <s v="0215 - MINISTERIO DE LA MUJER"/>
    <s v="0001 - MINISTERIO DE LA MUJER"/>
    <x v="1"/>
    <x v="13"/>
    <x v="39"/>
    <s v="2.3 - MATERIALES Y SUMINISTROS"/>
    <s v="2.3.7 - COMBUSTIBLES, LUBRICANTES, PRODUCTOS QUÍMICOS Y CONEXOS"/>
    <s v="N"/>
    <s v="00 - N/A"/>
    <s v="10 - FONDO GENERAL"/>
    <s v="(en blanco)"/>
    <s v="99 - MULTIPROVINCIAL"/>
    <n v="475000"/>
    <n v="0"/>
    <n v="475000"/>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0"/>
    <n v="50500"/>
    <n v="34500"/>
    <n v="50500"/>
  </r>
  <r>
    <s v="2023"/>
    <x v="0"/>
    <x v="0"/>
    <x v="0"/>
    <x v="0"/>
    <s v="2 - Poder Ejecutivo"/>
    <s v="0215 - MINISTERIO DE LA MUJER"/>
    <s v="0001 - MINISTERIO DE LA MUJER"/>
    <x v="1"/>
    <x v="13"/>
    <x v="63"/>
    <s v="2.1 - REMUNERACIONES Y CONTRIBUCIONES"/>
    <s v="2.1.1 - REMUNERACIONES"/>
    <s v="N"/>
    <s v="00 - N/A"/>
    <s v="10 - FONDO GENERAL"/>
    <s v="(en blanco)"/>
    <s v="99 - MULTIPROVINCIAL"/>
    <n v="0"/>
    <n v="0"/>
    <n v="53112795.019999996"/>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0"/>
    <n v="36929846.439999998"/>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4.6566128730773926E-10"/>
    <n v="14057241.770000001"/>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1928836.7899999998"/>
    <n v="3305346"/>
    <n v="1928836.7899999998"/>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6020000"/>
    <n v="7660598.9100000001"/>
    <n v="11429735"/>
    <n v="1256460.71"/>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1205129.28"/>
    <n v="22230000"/>
    <n v="997218"/>
  </r>
  <r>
    <s v="2023"/>
    <x v="0"/>
    <x v="0"/>
    <x v="0"/>
    <x v="0"/>
    <s v="2 - Poder Ejecutivo"/>
    <s v="0215 - MINISTERIO DE LA MUJER"/>
    <s v="0001 - MINISTERIO DE LA MUJER"/>
    <x v="1"/>
    <x v="13"/>
    <x v="63"/>
    <s v="2.2 - CONTRATACIÓN DE SERVICIOS"/>
    <s v="2.2.3 - VIÁTICOS"/>
    <s v="N"/>
    <s v="00 - N/A"/>
    <s v="10 - FONDO GENERAL"/>
    <s v="(en blanco)"/>
    <s v="99 - MULTIPROVINCIAL"/>
    <n v="1875000"/>
    <n v="223432.5"/>
    <n v="1039459"/>
    <n v="223432.5"/>
  </r>
  <r>
    <s v="2023"/>
    <x v="0"/>
    <x v="0"/>
    <x v="0"/>
    <x v="0"/>
    <s v="2 - Poder Ejecutivo"/>
    <s v="0215 - MINISTERIO DE LA MUJER"/>
    <s v="0001 - MINISTERIO DE LA MUJER"/>
    <x v="1"/>
    <x v="13"/>
    <x v="63"/>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0"/>
    <n v="117272"/>
    <n v="0"/>
  </r>
  <r>
    <s v="2023"/>
    <x v="0"/>
    <x v="0"/>
    <x v="0"/>
    <x v="0"/>
    <s v="2 - Poder Ejecutivo"/>
    <s v="0215 - MINISTERIO DE LA MUJER"/>
    <s v="0001 - MINISTERIO DE LA MUJER"/>
    <x v="1"/>
    <x v="13"/>
    <x v="63"/>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4200000"/>
    <n v="16133732.66"/>
    <n v="21332483"/>
    <n v="3768253.5599999996"/>
  </r>
  <r>
    <s v="2023"/>
    <x v="0"/>
    <x v="0"/>
    <x v="0"/>
    <x v="0"/>
    <s v="2 - Poder Ejecutivo"/>
    <s v="0215 - MINISTERIO DE LA MUJER"/>
    <s v="0001 - MINISTERIO DE LA MUJER"/>
    <x v="1"/>
    <x v="13"/>
    <x v="63"/>
    <s v="2.2 - CONTRATACIÓN DE SERVICIOS"/>
    <s v="2.2.5 - ALQUILERES Y RENTAS"/>
    <s v="N"/>
    <s v="00 - N/A"/>
    <s v="70 - DONACION EXTERNA"/>
    <s v="(en blanco)"/>
    <s v="99 - MULTIPROVINCIAL"/>
    <n v="0"/>
    <n v="46079"/>
    <n v="500000"/>
    <n v="23246"/>
  </r>
  <r>
    <s v="2023"/>
    <x v="0"/>
    <x v="0"/>
    <x v="0"/>
    <x v="0"/>
    <s v="2 - Poder Ejecutivo"/>
    <s v="0215 - MINISTERIO DE LA MUJER"/>
    <s v="0001 - MINISTERIO DE LA MUJER"/>
    <x v="1"/>
    <x v="13"/>
    <x v="63"/>
    <s v="2.2 - CONTRATACIÓN DE SERVICIOS"/>
    <s v="2.2.6 - SEGUROS"/>
    <s v="N"/>
    <s v="00 - N/A"/>
    <s v="10 - FONDO GENERAL"/>
    <s v="(en blanco)"/>
    <s v="99 - MULTIPROVINCIAL"/>
    <n v="0"/>
    <n v="128290.88"/>
    <n v="625000"/>
    <n v="128290.88"/>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500000"/>
    <n v="2543685.2999999998"/>
    <n v="3470788"/>
    <n v="196100.62"/>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3125000"/>
    <n v="1633031.22"/>
    <n v="3491000"/>
    <n v="739028"/>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1450140"/>
    <n v="13950000"/>
    <n v="1038792"/>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4670000"/>
    <n v="5674758.0700000003"/>
    <n v="8738157"/>
    <n v="2524559.9699999997"/>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427169"/>
    <n v="5200000"/>
    <n v="335169"/>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350000"/>
    <n v="1976929.36"/>
    <n v="3248790"/>
    <n v="815514.24"/>
  </r>
  <r>
    <s v="2023"/>
    <x v="0"/>
    <x v="0"/>
    <x v="0"/>
    <x v="0"/>
    <s v="2 - Poder Ejecutivo"/>
    <s v="0215 - MINISTERIO DE LA MUJER"/>
    <s v="0001 - MINISTERIO DE LA MUJER"/>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300000"/>
    <n v="105256"/>
    <n v="975415.89"/>
    <n v="0"/>
  </r>
  <r>
    <s v="2023"/>
    <x v="0"/>
    <x v="0"/>
    <x v="0"/>
    <x v="0"/>
    <s v="2 - Poder Ejecutivo"/>
    <s v="0215 - MINISTERIO DE LA MUJER"/>
    <s v="0001 - MINISTERIO DE LA MUJER"/>
    <x v="1"/>
    <x v="13"/>
    <x v="63"/>
    <s v="2.3 - MATERIALES Y SUMINISTROS"/>
    <s v="2.3.3 - PAPEL, CARTÓN E IMPRESOS"/>
    <s v="N"/>
    <s v="00 - N/A"/>
    <s v="10 - FONDO GENERAL"/>
    <s v="(en blanco)"/>
    <s v="99 - MULTIPROVINCIAL"/>
    <n v="225000"/>
    <n v="49967.199999999997"/>
    <n v="538136"/>
    <n v="48586.600000000006"/>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0"/>
    <n v="652316"/>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64792.68"/>
    <n v="415000"/>
    <n v="53172"/>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700000"/>
    <n v="145530.27000000002"/>
    <n v="3739224"/>
    <n v="49418.400000000001"/>
  </r>
  <r>
    <s v="2023"/>
    <x v="0"/>
    <x v="0"/>
    <x v="0"/>
    <x v="0"/>
    <s v="2 - Poder Ejecutivo"/>
    <s v="0215 - MINISTERIO DE LA MUJER"/>
    <s v="0001 - MINISTERIO DE LA MUJER"/>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900000"/>
    <n v="965241.62"/>
    <n v="4410801"/>
    <n v="739023.83000000019"/>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870695.89"/>
    <n v="2339500"/>
    <n v="76708.259999999995"/>
  </r>
  <r>
    <s v="2023"/>
    <x v="0"/>
    <x v="0"/>
    <x v="0"/>
    <x v="0"/>
    <s v="2 - Poder Ejecutivo"/>
    <s v="0216 - MINISTERIO DE CULTURA"/>
    <s v="0001 - MINISTERIO DE CULTURA"/>
    <x v="1"/>
    <x v="6"/>
    <x v="13"/>
    <s v="2.1 - REMUNERACIONES Y CONTRIBUCIONES"/>
    <s v="2.1.1 - REMUNERACIONES"/>
    <s v="N"/>
    <s v="00 - N/A"/>
    <s v="10 - FONDO GENERAL"/>
    <s v="(en blanco)"/>
    <s v="99 - MULTIPROVINCIAL"/>
    <n v="509913115"/>
    <n v="437029585.3299998"/>
    <n v="615624494"/>
    <n v="385755418.88"/>
  </r>
  <r>
    <s v="2023"/>
    <x v="0"/>
    <x v="0"/>
    <x v="0"/>
    <x v="0"/>
    <s v="2 - Poder Ejecutivo"/>
    <s v="0216 - MINISTERIO DE CULTURA"/>
    <s v="0001 - MINISTERIO DE CULTURA"/>
    <x v="1"/>
    <x v="6"/>
    <x v="13"/>
    <s v="2.1 - REMUNERACIONES Y CONTRIBUCIONES"/>
    <s v="2.1.2 - SOBRESUELDOS"/>
    <s v="N"/>
    <s v="00 - N/A"/>
    <s v="10 - FONDO GENERAL"/>
    <s v="(en blanco)"/>
    <s v="99 - MULTIPROVINCIAL"/>
    <n v="105560404"/>
    <n v="60779813.040000007"/>
    <n v="133731822"/>
    <n v="58485813.039999999"/>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70945759"/>
    <n v="64533809.50999999"/>
    <n v="84075538"/>
    <n v="56909043.119999975"/>
  </r>
  <r>
    <s v="2023"/>
    <x v="0"/>
    <x v="0"/>
    <x v="0"/>
    <x v="0"/>
    <s v="2 - Poder Ejecutivo"/>
    <s v="0216 - MINISTERIO DE CULTURA"/>
    <s v="0001 - MINISTERIO DE CULTURA"/>
    <x v="1"/>
    <x v="6"/>
    <x v="13"/>
    <s v="2.2 - CONTRATACIÓN DE SERVICIOS"/>
    <s v="2.2.1 - SERVICIOS BÁSICOS"/>
    <s v="N"/>
    <s v="00 - N/A"/>
    <s v="10 - FONDO GENERAL"/>
    <s v="(en blanco)"/>
    <s v="99 - MULTIPROVINCIAL"/>
    <n v="93400000"/>
    <n v="66242842.899999999"/>
    <n v="83678000"/>
    <n v="66242842.899999999"/>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1900000"/>
    <n v="16863529.800000001"/>
    <n v="20047451"/>
    <n v="7617208.4499999993"/>
  </r>
  <r>
    <s v="2023"/>
    <x v="0"/>
    <x v="0"/>
    <x v="0"/>
    <x v="0"/>
    <s v="2 - Poder Ejecutivo"/>
    <s v="0216 - MINISTERIO DE CULTURA"/>
    <s v="0001 - MINISTERIO DE CULTURA"/>
    <x v="1"/>
    <x v="6"/>
    <x v="13"/>
    <s v="2.2 - CONTRATACIÓN DE SERVICIOS"/>
    <s v="2.2.3 - VIÁTICOS"/>
    <s v="N"/>
    <s v="00 - N/A"/>
    <s v="10 - FONDO GENERAL"/>
    <s v="(en blanco)"/>
    <s v="99 - MULTIPROVINCIAL"/>
    <n v="1200000"/>
    <n v="5909250"/>
    <n v="40266000"/>
    <n v="5909250"/>
  </r>
  <r>
    <s v="2023"/>
    <x v="0"/>
    <x v="0"/>
    <x v="0"/>
    <x v="0"/>
    <s v="2 - Poder Ejecutivo"/>
    <s v="0216 - MINISTERIO DE CULTURA"/>
    <s v="0001 - MINISTERIO DE CULTURA"/>
    <x v="1"/>
    <x v="6"/>
    <x v="13"/>
    <s v="2.2 - CONTRATACIÓN DE SERVICIOS"/>
    <s v="2.2.4 - TRANSPORTE Y ALMACENAJE"/>
    <s v="N"/>
    <s v="00 - N/A"/>
    <s v="10 - FONDO GENERAL"/>
    <s v="(en blanco)"/>
    <s v="99 - MULTIPROVINCIAL"/>
    <n v="0"/>
    <n v="382650"/>
    <n v="6626400"/>
    <n v="215650"/>
  </r>
  <r>
    <s v="2023"/>
    <x v="0"/>
    <x v="0"/>
    <x v="0"/>
    <x v="0"/>
    <s v="2 - Poder Ejecutivo"/>
    <s v="0216 - MINISTERIO DE CULTURA"/>
    <s v="0001 - MINISTERIO DE CULTURA"/>
    <x v="1"/>
    <x v="6"/>
    <x v="13"/>
    <s v="2.2 - CONTRATACIÓN DE SERVICIOS"/>
    <s v="2.2.5 - ALQUILERES Y RENTAS"/>
    <s v="N"/>
    <s v="00 - N/A"/>
    <s v="10 - FONDO GENERAL"/>
    <s v="(en blanco)"/>
    <s v="99 - MULTIPROVINCIAL"/>
    <n v="29600000"/>
    <n v="18599529.66"/>
    <n v="28173125"/>
    <n v="1830107.7000000002"/>
  </r>
  <r>
    <s v="2023"/>
    <x v="0"/>
    <x v="0"/>
    <x v="0"/>
    <x v="0"/>
    <s v="2 - Poder Ejecutivo"/>
    <s v="0216 - MINISTERIO DE CULTURA"/>
    <s v="0001 - MINISTERIO DE CULTURA"/>
    <x v="1"/>
    <x v="6"/>
    <x v="13"/>
    <s v="2.2 - CONTRATACIÓN DE SERVICIOS"/>
    <s v="2.2.6 - SEGUROS"/>
    <s v="N"/>
    <s v="00 - N/A"/>
    <s v="10 - FONDO GENERAL"/>
    <s v="(en blanco)"/>
    <s v="99 - MULTIPROVINCIAL"/>
    <n v="11500000"/>
    <n v="6403785.75"/>
    <n v="8500000"/>
    <n v="6325299.2299999995"/>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13100000"/>
    <n v="69940038.719999969"/>
    <n v="79972239"/>
    <n v="34241984.710000001"/>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71623012"/>
    <n v="107005485.72"/>
    <n v="126596748"/>
    <n v="35746404.470000014"/>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25800495"/>
    <n v="34945110.099999994"/>
    <n v="39824695"/>
    <n v="8654976.3000000007"/>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3000000"/>
    <n v="2855575.12"/>
    <n v="3913694"/>
    <n v="1355574.79"/>
  </r>
  <r>
    <s v="2023"/>
    <x v="0"/>
    <x v="0"/>
    <x v="0"/>
    <x v="0"/>
    <s v="2 - Poder Ejecutivo"/>
    <s v="0216 - MINISTERIO DE CULTURA"/>
    <s v="0001 - MINISTERIO DE CULTURA"/>
    <x v="1"/>
    <x v="6"/>
    <x v="13"/>
    <s v="2.3 - MATERIALES Y SUMINISTROS"/>
    <s v="2.3.2 - TEXTILES Y VESTUARIOS"/>
    <s v="N"/>
    <s v="00 - N/A"/>
    <s v="10 - FONDO GENERAL"/>
    <s v="(en blanco)"/>
    <s v="99 - MULTIPROVINCIAL"/>
    <n v="3700000"/>
    <n v="58751.19"/>
    <n v="855000"/>
    <n v="54963.39"/>
  </r>
  <r>
    <s v="2023"/>
    <x v="0"/>
    <x v="0"/>
    <x v="0"/>
    <x v="0"/>
    <s v="2 - Poder Ejecutivo"/>
    <s v="0216 - MINISTERIO DE CULTURA"/>
    <s v="0001 - MINISTERIO DE CULTURA"/>
    <x v="1"/>
    <x v="6"/>
    <x v="13"/>
    <s v="2.3 - MATERIALES Y SUMINISTROS"/>
    <s v="2.3.3 - PAPEL, CARTÓN E IMPRESOS"/>
    <s v="N"/>
    <s v="00 - N/A"/>
    <s v="10 - FONDO GENERAL"/>
    <s v="(en blanco)"/>
    <s v="99 - MULTIPROVINCIAL"/>
    <n v="2550000"/>
    <n v="2076745.06"/>
    <n v="2475814"/>
    <n v="2040212.2600000002"/>
  </r>
  <r>
    <s v="2023"/>
    <x v="0"/>
    <x v="0"/>
    <x v="0"/>
    <x v="0"/>
    <s v="2 - Poder Ejecutivo"/>
    <s v="0216 - MINISTERIO DE CULTURA"/>
    <s v="0001 - MINISTERIO DE CULTURA"/>
    <x v="1"/>
    <x v="6"/>
    <x v="13"/>
    <s v="2.3 - MATERIALES Y SUMINISTROS"/>
    <s v="2.3.4 - PRODUCTOS FARMACÉUTICOS"/>
    <s v="N"/>
    <s v="00 - N/A"/>
    <s v="10 - FONDO GENERAL"/>
    <s v="(en blanco)"/>
    <s v="99 - MULTIPROVINCIAL"/>
    <n v="0"/>
    <n v="0"/>
    <n v="50000"/>
    <n v="0"/>
  </r>
  <r>
    <s v="2023"/>
    <x v="0"/>
    <x v="0"/>
    <x v="0"/>
    <x v="0"/>
    <s v="2 - Poder Ejecutivo"/>
    <s v="0216 - MINISTERIO DE CULTURA"/>
    <s v="0001 - MINISTERIO DE CULTURA"/>
    <x v="1"/>
    <x v="6"/>
    <x v="13"/>
    <s v="2.3 - MATERIALES Y SUMINISTROS"/>
    <s v="2.3.5 - CUERO, CAUCHO Y PLÁSTICO"/>
    <s v="N"/>
    <s v="00 - N/A"/>
    <s v="10 - FONDO GENERAL"/>
    <s v="(en blanco)"/>
    <s v="99 - MULTIPROVINCIAL"/>
    <n v="850000"/>
    <n v="318879.40000000002"/>
    <n v="661500"/>
    <n v="306572.68"/>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050000"/>
    <n v="83786.5"/>
    <n v="1152000"/>
    <n v="76220.639999999999"/>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8650000"/>
    <n v="6836409.9899999993"/>
    <n v="16346561"/>
    <n v="6463359.9900000002"/>
  </r>
  <r>
    <s v="2023"/>
    <x v="0"/>
    <x v="0"/>
    <x v="0"/>
    <x v="0"/>
    <s v="2 - Poder Ejecutivo"/>
    <s v="0216 - MINISTERIO DE CULTURA"/>
    <s v="0001 - MINISTERIO DE CULTURA"/>
    <x v="1"/>
    <x v="6"/>
    <x v="13"/>
    <s v="2.3 - MATERIALES Y SUMINISTROS"/>
    <s v="2.3.9 - PRODUCTOS Y ÚTILES VARIOS"/>
    <s v="N"/>
    <s v="00 - N/A"/>
    <s v="10 - FONDO GENERAL"/>
    <s v="(en blanco)"/>
    <s v="99 - MULTIPROVINCIAL"/>
    <n v="8825000"/>
    <n v="6534830.6300000008"/>
    <n v="16049015"/>
    <n v="5822018.9499999993"/>
  </r>
  <r>
    <s v="2023"/>
    <x v="0"/>
    <x v="0"/>
    <x v="0"/>
    <x v="0"/>
    <s v="2 - Poder Ejecutivo"/>
    <s v="0216 - MINISTERIO DE CULTURA"/>
    <s v="0002 - ORQUESTA SINFÓNICA NACIONAL"/>
    <x v="1"/>
    <x v="6"/>
    <x v="13"/>
    <s v="2.1 - REMUNERACIONES Y CONTRIBUCIONES"/>
    <s v="2.1.1 - REMUNERACIONES"/>
    <s v="N"/>
    <s v="00 - N/A"/>
    <s v="10 - FONDO GENERAL"/>
    <s v="(en blanco)"/>
    <s v="99 - MULTIPROVINCIAL"/>
    <n v="77515840"/>
    <n v="48798507.999999985"/>
    <n v="77515840"/>
    <n v="48258510.450000003"/>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9907020"/>
    <n v="6784657.4300000016"/>
    <n v="9907020"/>
    <n v="6701821.7899999972"/>
  </r>
  <r>
    <s v="2023"/>
    <x v="0"/>
    <x v="0"/>
    <x v="0"/>
    <x v="0"/>
    <s v="2 - Poder Ejecutivo"/>
    <s v="0216 - MINISTERIO DE CULTURA"/>
    <s v="0002 - ORQUESTA SINFÓNICA NACIONAL"/>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x v="1"/>
    <x v="6"/>
    <x v="13"/>
    <s v="2.2 - CONTRATACIÓN DE SERVICIOS"/>
    <s v="2.2.4 - TRANSPORTE Y ALMACENAJE"/>
    <s v="N"/>
    <s v="00 - N/A"/>
    <s v="10 - FONDO GENERAL"/>
    <s v="(en blanco)"/>
    <s v="99 - MULTIPROVINCIAL"/>
    <n v="0"/>
    <n v="0"/>
    <n v="1407314.9"/>
    <n v="0"/>
  </r>
  <r>
    <s v="2023"/>
    <x v="0"/>
    <x v="0"/>
    <x v="0"/>
    <x v="0"/>
    <s v="2 - Poder Ejecutivo"/>
    <s v="0216 - MINISTERIO DE CULTURA"/>
    <s v="0002 - ORQUESTA SINFÓNICA NACIONAL"/>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1211550"/>
    <n v="755016"/>
    <n v="4511550"/>
    <n v="755016"/>
  </r>
  <r>
    <s v="2023"/>
    <x v="0"/>
    <x v="0"/>
    <x v="0"/>
    <x v="0"/>
    <s v="2 - Poder Ejecutivo"/>
    <s v="0216 - MINISTERIO DE CULTURA"/>
    <s v="0002 - ORQUESTA SINFÓNICA NACIONAL"/>
    <x v="1"/>
    <x v="6"/>
    <x v="13"/>
    <s v="2.3 - MATERIALES Y SUMINISTROS"/>
    <s v="2.3.9 - PRODUCTOS Y ÚTILES VARIOS"/>
    <s v="N"/>
    <s v="00 - N/A"/>
    <s v="10 - FONDO GENERAL"/>
    <s v="(en blanco)"/>
    <s v="99 - MULTIPROVINCIAL"/>
    <n v="5000000"/>
    <n v="0"/>
    <n v="1500000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48460688"/>
    <n v="33754830.369999997"/>
    <n v="55191688"/>
    <n v="32558580.369999997"/>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40613572"/>
    <n v="24575170.07"/>
    <n v="42344572"/>
    <n v="24285170.069999997"/>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3119100"/>
    <n v="2675836.1400000006"/>
    <n v="10239100"/>
    <n v="2416007.3100000005"/>
  </r>
  <r>
    <s v="2023"/>
    <x v="0"/>
    <x v="0"/>
    <x v="0"/>
    <x v="0"/>
    <s v="2 - Poder Ejecutivo"/>
    <s v="0216 - MINISTERIO DE CULTURA"/>
    <s v="0003 - BIBLIOTECA NACIONAL PEDRO HENRÍQUEZ UREÑA"/>
    <x v="1"/>
    <x v="6"/>
    <x v="13"/>
    <s v="2.1 - REMUNERACIONES Y CONTRIBUCIONES"/>
    <s v="2.1.2 - SOBRESUELDOS"/>
    <s v="N"/>
    <s v="00 - N/A"/>
    <s v="10 - FONDO GENERAL"/>
    <s v="(en blanco)"/>
    <s v="99 - MULTIPROVINCIAL"/>
    <n v="825900"/>
    <n v="696682.05999999994"/>
    <n v="825900"/>
    <n v="696682.05999999994"/>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6110200"/>
    <n v="4844982.08"/>
    <n v="7528200"/>
    <n v="4663388.08"/>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5750800"/>
    <n v="3757518.7399999988"/>
    <n v="5750800"/>
    <n v="3713322.4500000016"/>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25971000"/>
    <n v="17146084.469999991"/>
    <n v="27691000"/>
    <n v="17146084.469999995"/>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528000"/>
    <n v="172710.11"/>
    <n v="528000"/>
    <n v="84190.59"/>
  </r>
  <r>
    <s v="2023"/>
    <x v="0"/>
    <x v="0"/>
    <x v="0"/>
    <x v="0"/>
    <s v="2 - Poder Ejecutivo"/>
    <s v="0216 - MINISTERIO DE CULTURA"/>
    <s v="0003 - BIBLIOTECA NACIONAL PEDRO HENRÍQUEZ UREÑA"/>
    <x v="1"/>
    <x v="6"/>
    <x v="13"/>
    <s v="2.2 - CONTRATACIÓN DE SERVICIOS"/>
    <s v="2.2.2 - PUBLICIDAD, IMPRESIÓN Y ENCUADERNACIÓN"/>
    <s v="N"/>
    <s v="00 - N/A"/>
    <s v="10 - FONDO GENERAL"/>
    <s v="(en blanco)"/>
    <s v="99 - MULTIPROVINCIAL"/>
    <n v="196000"/>
    <n v="37996"/>
    <n v="196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s v="0003 - BIBLIOTECA NACIONAL PEDRO HENRÍQUEZ UREÑA"/>
    <x v="1"/>
    <x v="6"/>
    <x v="13"/>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970000"/>
    <n v="552321.06000000006"/>
    <n v="1312000"/>
    <n v="519251.38"/>
  </r>
  <r>
    <s v="2023"/>
    <x v="0"/>
    <x v="0"/>
    <x v="0"/>
    <x v="0"/>
    <s v="2 - Poder Ejecutivo"/>
    <s v="0216 - MINISTERIO DE CULTURA"/>
    <s v="0003 - BIBLIOTECA NACIONAL PEDRO HENRÍQUEZ UREÑA"/>
    <x v="1"/>
    <x v="6"/>
    <x v="13"/>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x v="1"/>
    <x v="6"/>
    <x v="13"/>
    <s v="2.2 - CONTRATACIÓN DE SERVICIOS"/>
    <s v="2.2.6 - SEGUROS"/>
    <s v="N"/>
    <s v="00 - Dirección y coordinación de servicios bibliotecarios a los productos 02, 06 y 07"/>
    <s v="10 - FONDO GENERAL"/>
    <s v="(en blanco)"/>
    <s v="99 - MULTIPROVINCIAL"/>
    <n v="500000"/>
    <n v="143989.87"/>
    <n v="500000"/>
    <n v="143989.87"/>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4095729.6800000006"/>
    <n v="4894165"/>
    <n v="1703695.45"/>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58252.48000000001"/>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s v="0003 - BIBLIOTECA NACIONAL PEDRO HENRÍQUEZ UREÑA"/>
    <x v="1"/>
    <x v="6"/>
    <x v="13"/>
    <s v="2.2 - CONTRATACIÓN DE SERVICIOS"/>
    <s v="2.2.9 - OTRAS CONTRATACIONES DE SERVICIOS"/>
    <s v="N"/>
    <s v="00 - Dirección y coordinación de servicios bibliotecarios a los productos 02, 06 y 07"/>
    <s v="10 - FONDO GENERAL"/>
    <s v="(en blanco)"/>
    <s v="99 - MULTIPROVINCIAL"/>
    <n v="150000"/>
    <n v="397418.7"/>
    <n v="530700"/>
    <n v="310641.5"/>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80000"/>
    <n v="549998.34000000008"/>
    <n v="1076000"/>
    <n v="228899.24"/>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108000"/>
    <n v="73075.040000000008"/>
    <n v="207000"/>
    <n v="46492"/>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330000"/>
    <n v="204518.19"/>
    <n v="530000"/>
    <n v="156071.52000000002"/>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1250000"/>
    <n v="1850.31"/>
    <n v="260000"/>
    <n v="0"/>
  </r>
  <r>
    <s v="2023"/>
    <x v="0"/>
    <x v="0"/>
    <x v="0"/>
    <x v="0"/>
    <s v="2 - Poder Ejecutivo"/>
    <s v="0216 - MINISTERIO DE CULTURA"/>
    <s v="0003 - BIBLIOTECA NACIONAL PEDRO HENRÍQUEZ UREÑA"/>
    <x v="1"/>
    <x v="6"/>
    <x v="13"/>
    <s v="2.3 - MATERIALES Y SUMINISTROS"/>
    <s v="2.3.4 - PRODUCTOS FARMACÉUTICOS"/>
    <s v="N"/>
    <s v="00 - Dirección y coordinación de servicios bibliotecarios a los productos 02, 06 y 07"/>
    <s v="10 - FONDO GENERAL"/>
    <s v="(en blanco)"/>
    <s v="99 - MULTIPROVINCIAL"/>
    <n v="0"/>
    <n v="36840.67"/>
    <n v="60000"/>
    <n v="36840.67"/>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5000"/>
    <n v="28734.23"/>
    <n v="55000"/>
    <n v="0"/>
  </r>
  <r>
    <s v="2023"/>
    <x v="0"/>
    <x v="0"/>
    <x v="0"/>
    <x v="0"/>
    <s v="2 - Poder Ejecutivo"/>
    <s v="0216 - MINISTERIO DE CULTURA"/>
    <s v="0003 - BIBLIOTECA NACIONAL PEDRO HENRÍQUEZ UREÑA"/>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66800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225000"/>
    <n v="16820.8"/>
    <n v="225000"/>
    <n v="16820.8"/>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2205693"/>
    <n v="1580332.17"/>
    <n v="2445793"/>
    <n v="657807.38"/>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90000"/>
    <n v="62688.4"/>
    <n v="90000"/>
    <n v="62688.4"/>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425630162"/>
    <n v="305780054.11000001"/>
    <n v="425238857"/>
    <n v="305780054.11000001"/>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10350834"/>
    <n v="31250261.91"/>
    <n v="32625191"/>
    <n v="31250261.910000004"/>
  </r>
  <r>
    <s v="2023"/>
    <x v="0"/>
    <x v="0"/>
    <x v="0"/>
    <x v="0"/>
    <s v="2 - Poder Ejecutivo"/>
    <s v="0216 - MINISTERIO DE CULTURA"/>
    <s v="0005 - DIRECCIÓN GENERAL DE BELLAS ARTES"/>
    <x v="1"/>
    <x v="6"/>
    <x v="13"/>
    <s v="2.1 - REMUNERACIONES Y CONTRIBUCIONES"/>
    <s v="2.1.3 - DIETAS Y GASTOS DE REPRESENTACIÓN"/>
    <s v="N"/>
    <s v="00 - N/A"/>
    <s v="10 - FONDO GENERAL"/>
    <s v="(en blanco)"/>
    <s v="99 - MULTIPROVINCIAL"/>
    <n v="396000"/>
    <n v="11327.2"/>
    <n v="396000"/>
    <n v="11327.2"/>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49460997"/>
    <n v="46424117.18999999"/>
    <n v="62741769"/>
    <n v="46424117.190000005"/>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41300000"/>
    <n v="18387873.139999997"/>
    <n v="29978455"/>
    <n v="18387873.140000001"/>
  </r>
  <r>
    <s v="2023"/>
    <x v="0"/>
    <x v="0"/>
    <x v="0"/>
    <x v="0"/>
    <s v="2 - Poder Ejecutivo"/>
    <s v="0216 - MINISTERIO DE CULTURA"/>
    <s v="0005 - DIRECCIÓN GENERAL DE BELLAS ARTES"/>
    <x v="1"/>
    <x v="6"/>
    <x v="13"/>
    <s v="2.2 - CONTRATACIÓN DE SERVICIOS"/>
    <s v="2.2.2 - PUBLICIDAD, IMPRESIÓN Y ENCUADERNACIÓN"/>
    <s v="N"/>
    <s v="00 - N/A"/>
    <s v="10 - FONDO GENERAL"/>
    <s v="(en blanco)"/>
    <s v="99 - MULTIPROVINCIAL"/>
    <n v="2000000"/>
    <n v="510000.72"/>
    <n v="560000"/>
    <n v="0"/>
  </r>
  <r>
    <s v="2023"/>
    <x v="0"/>
    <x v="0"/>
    <x v="0"/>
    <x v="0"/>
    <s v="2 - Poder Ejecutivo"/>
    <s v="0216 - MINISTERIO DE CULTURA"/>
    <s v="0005 - DIRECCIÓN GENERAL DE BELLAS ARTES"/>
    <x v="1"/>
    <x v="6"/>
    <x v="13"/>
    <s v="2.2 - CONTRATACIÓN DE SERVICIOS"/>
    <s v="2.2.3 - VIÁTICOS"/>
    <s v="N"/>
    <s v="00 - N/A"/>
    <s v="10 - FONDO GENERAL"/>
    <s v="(en blanco)"/>
    <s v="99 - MULTIPROVINCIAL"/>
    <n v="2000000"/>
    <n v="518500"/>
    <n v="800000"/>
    <n v="518500"/>
  </r>
  <r>
    <s v="2023"/>
    <x v="0"/>
    <x v="0"/>
    <x v="0"/>
    <x v="0"/>
    <s v="2 - Poder Ejecutivo"/>
    <s v="0216 - MINISTERIO DE CULTURA"/>
    <s v="0005 - DIRECCIÓN GENERAL DE BELLAS ARTES"/>
    <x v="1"/>
    <x v="6"/>
    <x v="13"/>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2000000"/>
    <n v="1687881.93"/>
    <n v="1991680"/>
    <n v="572260.53"/>
  </r>
  <r>
    <s v="2023"/>
    <x v="0"/>
    <x v="0"/>
    <x v="0"/>
    <x v="0"/>
    <s v="2 - Poder Ejecutivo"/>
    <s v="0216 - MINISTERIO DE CULTURA"/>
    <s v="0005 - DIRECCIÓN GENERAL DE BELLAS ARTES"/>
    <x v="1"/>
    <x v="6"/>
    <x v="13"/>
    <s v="2.2 - CONTRATACIÓN DE SERVICIOS"/>
    <s v="2.2.6 - SEGUROS"/>
    <s v="N"/>
    <s v="00 - N/A"/>
    <s v="10 - FONDO GENERAL"/>
    <s v="(en blanco)"/>
    <s v="99 - MULTIPROVINCIAL"/>
    <n v="4800000"/>
    <n v="3193605.77"/>
    <n v="4366840"/>
    <n v="2763019.48"/>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8500000"/>
    <n v="257766.5"/>
    <n v="675000"/>
    <n v="257766.5"/>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7950000"/>
    <n v="4536589.76"/>
    <n v="4815000"/>
    <n v="2720409.1"/>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3000000"/>
    <n v="2888471.0700000003"/>
    <n v="3031500"/>
    <n v="1028323.1799999999"/>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800000"/>
    <n v="706334.82000000007"/>
    <n v="1188100"/>
    <n v="487257.43"/>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700000"/>
    <n v="72369.399999999994"/>
    <n v="280000"/>
    <n v="72369.399999999994"/>
  </r>
  <r>
    <s v="2023"/>
    <x v="0"/>
    <x v="0"/>
    <x v="0"/>
    <x v="0"/>
    <s v="2 - Poder Ejecutivo"/>
    <s v="0216 - MINISTERIO DE CULTURA"/>
    <s v="0005 - DIRECCIÓN GENERAL DE BELLAS ARTES"/>
    <x v="1"/>
    <x v="6"/>
    <x v="13"/>
    <s v="2.3 - MATERIALES Y SUMINISTROS"/>
    <s v="2.3.3 - PAPEL, CARTÓN E IMPRESOS"/>
    <s v="N"/>
    <s v="00 - N/A"/>
    <s v="10 - FONDO GENERAL"/>
    <s v="(en blanco)"/>
    <s v="99 - MULTIPROVINCIAL"/>
    <n v="685000"/>
    <n v="270733.3"/>
    <n v="651000"/>
    <n v="65629.240000000005"/>
  </r>
  <r>
    <s v="2023"/>
    <x v="0"/>
    <x v="0"/>
    <x v="0"/>
    <x v="0"/>
    <s v="2 - Poder Ejecutivo"/>
    <s v="0216 - MINISTERIO DE CULTURA"/>
    <s v="0005 - DIRECCIÓN GENERAL DE BELLAS ARTES"/>
    <x v="1"/>
    <x v="6"/>
    <x v="13"/>
    <s v="2.3 - MATERIALES Y SUMINISTROS"/>
    <s v="2.3.4 - PRODUCTOS FARMACÉUTICOS"/>
    <s v="N"/>
    <s v="00 - N/A"/>
    <s v="10 - FONDO GENERAL"/>
    <s v="(en blanco)"/>
    <s v="99 - MULTIPROVINCIAL"/>
    <n v="0"/>
    <n v="54467.62"/>
    <n v="150500"/>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180000"/>
    <n v="436.6"/>
    <n v="67845"/>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6700000"/>
    <n v="4747272.43"/>
    <n v="6906400"/>
    <n v="4599265.03"/>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4700000"/>
    <n v="1035885.73"/>
    <n v="1879300"/>
    <n v="758054.92999999993"/>
  </r>
  <r>
    <s v="2023"/>
    <x v="0"/>
    <x v="0"/>
    <x v="0"/>
    <x v="0"/>
    <s v="2 - Poder Ejecutivo"/>
    <s v="0216 - MINISTERIO DE CULTURA"/>
    <s v="0006 - DIRECCIÓN GENERAL DE MUSEOS"/>
    <x v="1"/>
    <x v="6"/>
    <x v="13"/>
    <s v="2.1 - REMUNERACIONES Y CONTRIBUCIONES"/>
    <s v="2.1.1 - REMUNERACIONES"/>
    <s v="N"/>
    <s v="00 - N/A"/>
    <s v="10 - FONDO GENERAL"/>
    <s v="(en blanco)"/>
    <s v="99 - MULTIPROVINCIAL"/>
    <n v="117494433"/>
    <n v="126065924.02999999"/>
    <n v="187055788.00000003"/>
    <n v="111801584.32000002"/>
  </r>
  <r>
    <s v="2023"/>
    <x v="0"/>
    <x v="0"/>
    <x v="0"/>
    <x v="0"/>
    <s v="2 - Poder Ejecutivo"/>
    <s v="0216 - MINISTERIO DE CULTURA"/>
    <s v="0006 - DIRECCIÓN GENERAL DE MUSEOS"/>
    <x v="1"/>
    <x v="6"/>
    <x v="13"/>
    <s v="2.1 - REMUNERACIONES Y CONTRIBUCIONES"/>
    <s v="2.1.2 - SOBRESUELDOS"/>
    <s v="N"/>
    <s v="00 - N/A"/>
    <s v="10 - FONDO GENERAL"/>
    <s v="(en blanco)"/>
    <s v="99 - MULTIPROVINCIAL"/>
    <n v="0"/>
    <n v="45000"/>
    <n v="127500"/>
    <n v="40000"/>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16444830"/>
    <n v="19142035.800000001"/>
    <n v="23536710"/>
    <n v="16975191.560000002"/>
  </r>
  <r>
    <s v="2023"/>
    <x v="0"/>
    <x v="0"/>
    <x v="0"/>
    <x v="0"/>
    <s v="2 - Poder Ejecutivo"/>
    <s v="0216 - MINISTERIO DE CULTURA"/>
    <s v="0006 - DIRECCIÓN GENERAL DE MUSEOS"/>
    <x v="1"/>
    <x v="6"/>
    <x v="13"/>
    <s v="2.2 - CONTRATACIÓN DE SERVICIOS"/>
    <s v="2.2.1 - SERVICIOS BÁSICOS"/>
    <s v="N"/>
    <s v="00 - N/A"/>
    <s v="10 - FONDO GENERAL"/>
    <s v="(en blanco)"/>
    <s v="99 - MULTIPROVINCIAL"/>
    <n v="40714118"/>
    <n v="26277006.669999994"/>
    <n v="36501136.770000003"/>
    <n v="26277006.669999994"/>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1000000"/>
    <n v="0"/>
    <n v="14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1000000"/>
    <n v="0"/>
    <n v="8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1446619"/>
    <n v="965800"/>
    <n v="1265800.01"/>
    <n v="96580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76050000"/>
    <n v="0"/>
    <n v="1000000"/>
    <n v="0"/>
  </r>
  <r>
    <s v="2023"/>
    <x v="0"/>
    <x v="0"/>
    <x v="0"/>
    <x v="0"/>
    <s v="2 - Poder Ejecutivo"/>
    <s v="0216 - MINISTERIO DE CULTURA"/>
    <s v="0006 - DIRECCIÓN GENERAL DE MUSEOS"/>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x v="1"/>
    <x v="6"/>
    <x v="13"/>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x v="1"/>
    <x v="6"/>
    <x v="13"/>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2600000"/>
    <n v="2950000"/>
    <n v="4050000"/>
    <n v="2950000"/>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1000000"/>
    <n v="591351.82999999996"/>
    <n v="2274267.9500000002"/>
    <n v="591351.82999999996"/>
  </r>
  <r>
    <s v="2023"/>
    <x v="0"/>
    <x v="0"/>
    <x v="0"/>
    <x v="0"/>
    <s v="2 - Poder Ejecutivo"/>
    <s v="0217 - MINISTERIO DE LA JUVENTUD"/>
    <s v="0001 - MINISTERIO DE LA JUVENTUD"/>
    <x v="1"/>
    <x v="2"/>
    <x v="3"/>
    <s v="2.1 - REMUNERACIONES Y CONTRIBUCIONES"/>
    <s v="2.1.1 - REMUNERACIONES"/>
    <s v="N"/>
    <s v="00 - N/A"/>
    <s v="10 - FONDO GENERAL"/>
    <s v="(en blanco)"/>
    <s v="99 - MULTIPROVINCIAL"/>
    <n v="227455117"/>
    <n v="246579949.62"/>
    <n v="248553648.67000002"/>
    <n v="154744401.49000001"/>
  </r>
  <r>
    <s v="2023"/>
    <x v="0"/>
    <x v="0"/>
    <x v="0"/>
    <x v="0"/>
    <s v="2 - Poder Ejecutivo"/>
    <s v="0217 - MINISTERIO DE LA JUVENTUD"/>
    <s v="0001 - MINISTERIO DE LA JUVENTUD"/>
    <x v="1"/>
    <x v="2"/>
    <x v="3"/>
    <s v="2.1 - REMUNERACIONES Y CONTRIBUCIONES"/>
    <s v="2.1.2 - SOBRESUELDOS"/>
    <s v="N"/>
    <s v="00 - N/A"/>
    <s v="10 - FONDO GENERAL"/>
    <s v="(en blanco)"/>
    <s v="99 - MULTIPROVINCIAL"/>
    <n v="45954016"/>
    <n v="30356000"/>
    <n v="53524016"/>
    <n v="25357641.48"/>
  </r>
  <r>
    <s v="2023"/>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500000"/>
    <n v="0"/>
    <n v="500000"/>
    <n v="0"/>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31453076"/>
    <n v="33571761.840000004"/>
    <n v="33571762"/>
    <n v="22960524.170000002"/>
  </r>
  <r>
    <s v="2023"/>
    <x v="0"/>
    <x v="0"/>
    <x v="0"/>
    <x v="0"/>
    <s v="2 - Poder Ejecutivo"/>
    <s v="0217 - MINISTERIO DE LA JUVENTUD"/>
    <s v="0001 - MINISTERIO DE LA JUVENTUD"/>
    <x v="1"/>
    <x v="2"/>
    <x v="3"/>
    <s v="2.2 - CONTRATACIÓN DE SERVICIOS"/>
    <s v="2.2.1 - SERVICIOS BÁSICOS"/>
    <s v="N"/>
    <s v="00 - N/A"/>
    <s v="10 - FONDO GENERAL"/>
    <s v="(en blanco)"/>
    <s v="99 - MULTIPROVINCIAL"/>
    <n v="19750200"/>
    <n v="14608638.009999996"/>
    <n v="19750200"/>
    <n v="14608634.009999998"/>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3680000"/>
    <n v="1005333.69"/>
    <n v="3796577"/>
    <n v="910178.49"/>
  </r>
  <r>
    <s v="2023"/>
    <x v="0"/>
    <x v="0"/>
    <x v="0"/>
    <x v="0"/>
    <s v="2 - Poder Ejecutivo"/>
    <s v="0217 - MINISTERIO DE LA JUVENTUD"/>
    <s v="0001 - MINISTERIO DE LA JUVENTUD"/>
    <x v="1"/>
    <x v="2"/>
    <x v="3"/>
    <s v="2.2 - CONTRATACIÓN DE SERVICIOS"/>
    <s v="2.2.3 - VIÁTICOS"/>
    <s v="N"/>
    <s v="00 - N/A"/>
    <s v="10 - FONDO GENERAL"/>
    <s v="(en blanco)"/>
    <s v="99 - MULTIPROVINCIAL"/>
    <n v="7500000"/>
    <n v="3307350"/>
    <n v="6500000"/>
    <n v="284050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150000"/>
    <n v="150000"/>
    <n v="150000"/>
    <n v="150000"/>
  </r>
  <r>
    <s v="2023"/>
    <x v="0"/>
    <x v="0"/>
    <x v="0"/>
    <x v="0"/>
    <s v="2 - Poder Ejecutivo"/>
    <s v="0217 - MINISTERIO DE LA JUVENTUD"/>
    <s v="0001 - MINISTERIO DE LA JUVENTUD"/>
    <x v="1"/>
    <x v="2"/>
    <x v="3"/>
    <s v="2.2 - CONTRATACIÓN DE SERVICIOS"/>
    <s v="2.2.5 - ALQUILERES Y RENTAS"/>
    <s v="N"/>
    <s v="00 - N/A"/>
    <s v="10 - FONDO GENERAL"/>
    <s v="(en blanco)"/>
    <s v="99 - MULTIPROVINCIAL"/>
    <n v="18297495"/>
    <n v="12582066.25"/>
    <n v="18461081.800000001"/>
    <n v="11040759.41"/>
  </r>
  <r>
    <s v="2023"/>
    <x v="0"/>
    <x v="0"/>
    <x v="0"/>
    <x v="0"/>
    <s v="2 - Poder Ejecutivo"/>
    <s v="0217 - MINISTERIO DE LA JUVENTUD"/>
    <s v="0001 - MINISTERIO DE LA JUVENTUD"/>
    <x v="1"/>
    <x v="2"/>
    <x v="3"/>
    <s v="2.2 - CONTRATACIÓN DE SERVICIOS"/>
    <s v="2.2.6 - SEGUROS"/>
    <s v="N"/>
    <s v="00 - N/A"/>
    <s v="10 - FONDO GENERAL"/>
    <s v="(en blanco)"/>
    <s v="99 - MULTIPROVINCIAL"/>
    <n v="395678"/>
    <n v="0"/>
    <n v="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4820000"/>
    <n v="1995556.4700000002"/>
    <n v="4353683.49"/>
    <n v="1480314.55"/>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25863118"/>
    <n v="24017240.009999998"/>
    <n v="31793163.869999997"/>
    <n v="20980098.120000001"/>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3424000"/>
    <n v="1490451.98"/>
    <n v="3004913.31"/>
    <n v="36905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200000"/>
    <n v="580905.63"/>
    <n v="823796.82000000007"/>
    <n v="404782.69"/>
  </r>
  <r>
    <s v="2023"/>
    <x v="0"/>
    <x v="0"/>
    <x v="0"/>
    <x v="0"/>
    <s v="2 - Poder Ejecutivo"/>
    <s v="0217 - MINISTERIO DE LA JUVENTUD"/>
    <s v="0001 - MINISTERIO DE LA JUVENTUD"/>
    <x v="1"/>
    <x v="2"/>
    <x v="3"/>
    <s v="2.3 - MATERIALES Y SUMINISTROS"/>
    <s v="2.3.2 - TEXTILES Y VESTUARIOS"/>
    <s v="N"/>
    <s v="00 - N/A"/>
    <s v="10 - FONDO GENERAL"/>
    <s v="(en blanco)"/>
    <s v="99 - MULTIPROVINCIAL"/>
    <n v="260000"/>
    <n v="38291"/>
    <n v="687446.8"/>
    <n v="12980"/>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844000"/>
    <n v="140539.02000000002"/>
    <n v="428853.12000000005"/>
    <n v="128739.02"/>
  </r>
  <r>
    <s v="2023"/>
    <x v="0"/>
    <x v="0"/>
    <x v="0"/>
    <x v="0"/>
    <s v="2 - Poder Ejecutivo"/>
    <s v="0217 - MINISTERIO DE LA JUVENTUD"/>
    <s v="0001 - MINISTERIO DE LA JUVENTUD"/>
    <x v="1"/>
    <x v="2"/>
    <x v="3"/>
    <s v="2.3 - MATERIALES Y SUMINISTROS"/>
    <s v="2.3.4 - PRODUCTOS FARMACÉUTICOS"/>
    <s v="N"/>
    <s v="00 - N/A"/>
    <s v="10 - FONDO GENERAL"/>
    <s v="(en blanco)"/>
    <s v="99 - MULTIPROVINCIAL"/>
    <n v="14700"/>
    <n v="102097"/>
    <n v="131597"/>
    <n v="102097"/>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95407"/>
    <n v="1729.89"/>
    <n v="292106.08"/>
    <n v="1729.89"/>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20480"/>
    <n v="172571.85"/>
    <n v="393338.72000000003"/>
    <n v="165652.19"/>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529004"/>
    <n v="12461395.360000001"/>
    <n v="12567905.119999999"/>
    <n v="5388840.4300000006"/>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4578000"/>
    <n v="5314155.040000001"/>
    <n v="7101176.070000005"/>
    <n v="4135595.1400000006"/>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289076197"/>
    <n v="282785679"/>
    <n v="350082693"/>
    <n v="156912854.41"/>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205631536"/>
    <n v="142269284"/>
    <n v="153457536"/>
    <n v="88915343"/>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16052338"/>
    <n v="6272074"/>
    <n v="14298243"/>
    <n v="6272073.4299999997"/>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60898544"/>
    <n v="46200124.460000001"/>
    <n v="59550011"/>
    <n v="29764677.039999995"/>
  </r>
  <r>
    <s v="2023"/>
    <x v="0"/>
    <x v="0"/>
    <x v="0"/>
    <x v="0"/>
    <s v="2 - Poder Ejecutivo"/>
    <s v="0218 - MINISTERIO DE MEDIO AMBIENTE Y RECURSOS NATURALES"/>
    <s v="0001 - MINISTERIO  DE MEDIO AMBIENTE Y RECURSOS NATURALES"/>
    <x v="3"/>
    <x v="10"/>
    <x v="64"/>
    <s v="2.1 - REMUNERACIONES Y CONTRIBUCIONES"/>
    <s v="2.1.4 - GRATIFICACIONES Y BONIFICACIONES"/>
    <s v="N"/>
    <s v="00 - N/A"/>
    <s v="20 - FONDOS CON DESTINO ESPECÍFICO"/>
    <s v="(en blanco)"/>
    <s v="99 - MULTIPROVINCIAL"/>
    <n v="0"/>
    <n v="0"/>
    <n v="7249258"/>
    <n v="0"/>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14763111"/>
    <n v="14711038"/>
    <n v="14849144"/>
    <n v="9457967.2799999975"/>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14034885"/>
    <n v="13101902"/>
    <n v="14034885"/>
    <n v="9361684.7200000025"/>
  </r>
  <r>
    <s v="2023"/>
    <x v="0"/>
    <x v="0"/>
    <x v="0"/>
    <x v="0"/>
    <s v="2 - Poder Ejecutivo"/>
    <s v="0218 - MINISTERIO DE MEDIO AMBIENTE Y RECURSOS NATURALES"/>
    <s v="0001 - MINISTERIO  DE MEDIO AMBIENTE Y RECURSOS NATURALES"/>
    <x v="3"/>
    <x v="10"/>
    <x v="64"/>
    <s v="2.2 - CONTRATACIÓN DE SERVICIOS"/>
    <s v="2.2.2 - PUBLICIDAD, IMPRESIÓN Y ENCUADERNACIÓN"/>
    <s v="N"/>
    <s v="00 - N/A"/>
    <s v="10 - FONDO GENERAL"/>
    <s v="(en blanco)"/>
    <s v="99 - MULTIPROVINCIAL"/>
    <n v="159065"/>
    <n v="159000"/>
    <n v="159065"/>
    <n v="0"/>
  </r>
  <r>
    <s v="2023"/>
    <x v="0"/>
    <x v="0"/>
    <x v="0"/>
    <x v="0"/>
    <s v="2 - Poder Ejecutivo"/>
    <s v="0218 - MINISTERIO DE MEDIO AMBIENTE Y RECURSOS NATURALES"/>
    <s v="0001 - MINISTERIO  DE MEDIO AMBIENTE Y RECURSOS NATURALES"/>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9078193"/>
    <n v="0"/>
    <n v="578193"/>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8285899"/>
    <n v="1683705.59"/>
    <n v="2785899"/>
    <n v="484999.59"/>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230745"/>
    <n v="0"/>
    <n v="230745"/>
    <n v="0"/>
  </r>
  <r>
    <s v="2023"/>
    <x v="0"/>
    <x v="0"/>
    <x v="0"/>
    <x v="0"/>
    <s v="2 - Poder Ejecutivo"/>
    <s v="0218 - MINISTERIO DE MEDIO AMBIENTE Y RECURSOS NATURALES"/>
    <s v="0001 - MINISTERIO  DE MEDIO AMBIENTE Y RECURSOS NATURALES"/>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3779006"/>
    <n v="202302.36"/>
    <n v="1045506"/>
    <n v="0"/>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933910"/>
    <n v="3132636.86"/>
    <n v="25933910"/>
    <n v="2045709.3599999999"/>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6744380"/>
    <n v="2778924.54"/>
    <n v="4177880"/>
    <n v="1960601.94"/>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963661"/>
    <n v="245136.91999999998"/>
    <n v="963661"/>
    <n v="29039.919999999998"/>
  </r>
  <r>
    <s v="2023"/>
    <x v="0"/>
    <x v="0"/>
    <x v="0"/>
    <x v="0"/>
    <s v="2 - Poder Ejecutivo"/>
    <s v="0218 - MINISTERIO DE MEDIO AMBIENTE Y RECURSOS NATURALES"/>
    <s v="0001 - MINISTERIO  DE MEDIO AMBIENTE Y RECURSOS NATURALES"/>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54000"/>
    <n v="0"/>
    <n v="54000"/>
    <n v="0"/>
  </r>
  <r>
    <s v="2023"/>
    <x v="0"/>
    <x v="0"/>
    <x v="0"/>
    <x v="0"/>
    <s v="2 - Poder Ejecutivo"/>
    <s v="0218 - MINISTERIO DE MEDIO AMBIENTE Y RECURSOS NATURALES"/>
    <s v="0001 - MINISTERIO  DE MEDIO AMBIENTE Y RECURSOS NATURALES"/>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s v="0001 - MINISTERIO  DE MEDIO AMBIENTE Y RECURSOS NATURALES"/>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11150000"/>
    <n v="411625.01"/>
    <n v="1150000"/>
    <n v="203945.01"/>
  </r>
  <r>
    <s v="2023"/>
    <x v="0"/>
    <x v="0"/>
    <x v="0"/>
    <x v="0"/>
    <s v="2 - Poder Ejecutivo"/>
    <s v="0218 - MINISTERIO DE MEDIO AMBIENTE Y RECURSOS NATURALES"/>
    <s v="0001 - MINISTERIO  DE MEDIO AMBIENTE Y RECURSOS NATURALES"/>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64875"/>
    <n v="0"/>
    <n v="64875"/>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36672"/>
    <n v="0"/>
    <n v="36672"/>
    <n v="0"/>
  </r>
  <r>
    <s v="2023"/>
    <x v="0"/>
    <x v="0"/>
    <x v="0"/>
    <x v="0"/>
    <s v="2 - Poder Ejecutivo"/>
    <s v="0218 - MINISTERIO DE MEDIO AMBIENTE Y RECURSOS NATURALES"/>
    <s v="0001 - MINISTERIO  DE MEDIO AMBIENTE Y RECURSOS NATURALES"/>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167549"/>
    <n v="0"/>
    <n v="167549"/>
    <n v="0"/>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8856718"/>
    <n v="7245432"/>
    <n v="9528728"/>
    <n v="5032735.4300000006"/>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6185000"/>
    <n v="14940000"/>
    <n v="16345000"/>
    <n v="11483333.33"/>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1119004"/>
    <n v="216000"/>
    <n v="775502"/>
    <n v="216000"/>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2490000"/>
    <n v="473459"/>
    <n v="1718459"/>
    <n v="473458.33"/>
  </r>
  <r>
    <s v="2023"/>
    <x v="0"/>
    <x v="0"/>
    <x v="0"/>
    <x v="0"/>
    <s v="2 - Poder Ejecutivo"/>
    <s v="0218 - MINISTERIO DE MEDIO AMBIENTE Y RECURSOS NATURALES"/>
    <s v="0001 - MINISTERIO  DE MEDIO AMBIENTE Y RECURSOS NATURALES"/>
    <x v="2"/>
    <x v="18"/>
    <x v="67"/>
    <s v="2.1 - REMUNERACIONES Y CONTRIBUCIONES"/>
    <s v="2.1.4 - GRATIFICACIONES Y BONIFICACIONES"/>
    <s v="N"/>
    <s v="00 - N/A"/>
    <s v="10 - FONDO GENERAL"/>
    <s v="(en blanco)"/>
    <s v="99 - MULTIPROVINCIAL"/>
    <n v="0"/>
    <n v="0"/>
    <n v="343502"/>
    <n v="0"/>
  </r>
  <r>
    <s v="2023"/>
    <x v="0"/>
    <x v="0"/>
    <x v="0"/>
    <x v="0"/>
    <s v="2 - Poder Ejecutivo"/>
    <s v="0218 - MINISTERIO DE MEDIO AMBIENTE Y RECURSOS NATURALES"/>
    <s v="0001 - MINISTERIO  DE MEDIO AMBIENTE Y RECURSOS NATURALES"/>
    <x v="2"/>
    <x v="18"/>
    <x v="67"/>
    <s v="2.1 - REMUNERACIONES Y CONTRIBUCIONES"/>
    <s v="2.1.4 - GRATIFICACIONES Y BONIFICACIONES"/>
    <s v="N"/>
    <s v="00 - N/A"/>
    <s v="20 - FONDOS CON DESTINO ESPECÍFICO"/>
    <s v="(en blanco)"/>
    <s v="99 - MULTIPROVINCIAL"/>
    <n v="0"/>
    <n v="0"/>
    <n v="889874"/>
    <n v="0"/>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1250024"/>
    <n v="1268757"/>
    <n v="1333514"/>
    <n v="772021.64000000036"/>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2284326"/>
    <n v="2260624"/>
    <n v="2308326"/>
    <n v="1731316.4"/>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s v="0001 - MINISTERIO  DE MEDIO AMBIENTE Y RECURSOS NATURALES"/>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x v="2"/>
    <x v="18"/>
    <x v="67"/>
    <s v="2.2 - CONTRATACIÓN DE SERVICIOS"/>
    <s v="2.2.7 - SERVICIOS DE CONSERVACIÓN, REPARACIONES MENORES E INSTALACIONES TEMPORALES"/>
    <s v="N"/>
    <s v="00 - N/A"/>
    <s v="10 - FONDO GENERAL"/>
    <s v="(en blanco)"/>
    <s v="99 - MULTIPROVINCIAL"/>
    <n v="60000"/>
    <n v="40000"/>
    <n v="60000"/>
    <n v="0"/>
  </r>
  <r>
    <s v="2023"/>
    <x v="0"/>
    <x v="0"/>
    <x v="0"/>
    <x v="0"/>
    <s v="2 - Poder Ejecutivo"/>
    <s v="0218 - MINISTERIO DE MEDIO AMBIENTE Y RECURSOS NATURALES"/>
    <s v="0001 - MINISTERIO  DE MEDIO AMBIENTE Y RECURSOS NATURALES"/>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252000"/>
    <n v="0"/>
    <n v="252000"/>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46328"/>
    <n v="0"/>
    <n v="46328"/>
    <n v="0"/>
  </r>
  <r>
    <s v="2023"/>
    <x v="0"/>
    <x v="0"/>
    <x v="0"/>
    <x v="0"/>
    <s v="2 - Poder Ejecutivo"/>
    <s v="0218 - MINISTERIO DE MEDIO AMBIENTE Y RECURSOS NATURALES"/>
    <s v="0001 - MINISTERIO  DE MEDIO AMBIENTE Y RECURSOS NATURALES"/>
    <x v="2"/>
    <x v="18"/>
    <x v="67"/>
    <s v="2.3 - MATERIALES Y SUMINISTROS"/>
    <s v="2.3.5 - CUERO, CAUCHO Y PLÁSTICO"/>
    <s v="N"/>
    <s v="00 - N/A"/>
    <s v="10 - FONDO GENERAL"/>
    <s v="(en blanco)"/>
    <s v="99 - MULTIPROVINCIAL"/>
    <n v="119748"/>
    <n v="0"/>
    <n v="119748"/>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s v="0001 - MINISTERIO  DE MEDIO AMBIENTE Y RECURSOS NATURALES"/>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19937"/>
    <n v="198054"/>
    <n v="219937"/>
    <n v="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8274841"/>
    <n v="16381929"/>
    <n v="19721811"/>
    <n v="12917789.1"/>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3780000"/>
    <n v="5785000"/>
    <n v="13737260"/>
    <n v="3825000"/>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2811514"/>
    <n v="1183191"/>
    <n v="2588948"/>
    <n v="1183190.22"/>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2120000"/>
    <n v="249000"/>
    <n v="1309000"/>
    <n v="249000"/>
  </r>
  <r>
    <s v="2023"/>
    <x v="0"/>
    <x v="0"/>
    <x v="0"/>
    <x v="0"/>
    <s v="2 - Poder Ejecutivo"/>
    <s v="0218 - MINISTERIO DE MEDIO AMBIENTE Y RECURSOS NATURALES"/>
    <s v="0001 - MINISTERIO  DE MEDIO AMBIENTE Y RECURSOS NATURALES"/>
    <x v="2"/>
    <x v="7"/>
    <x v="68"/>
    <s v="2.1 - REMUNERACIONES Y CONTRIBUCIONES"/>
    <s v="2.1.4 - GRATIFICACIONES Y BONIFICACIONES"/>
    <s v="N"/>
    <s v="00 - N/A"/>
    <s v="10 - FONDO GENERAL"/>
    <s v="(en blanco)"/>
    <s v="99 - MULTIPROVINCIAL"/>
    <n v="0"/>
    <n v="0"/>
    <n v="222566"/>
    <n v="0"/>
  </r>
  <r>
    <s v="2023"/>
    <x v="0"/>
    <x v="0"/>
    <x v="0"/>
    <x v="0"/>
    <s v="2 - Poder Ejecutivo"/>
    <s v="0218 - MINISTERIO DE MEDIO AMBIENTE Y RECURSOS NATURALES"/>
    <s v="0001 - MINISTERIO  DE MEDIO AMBIENTE Y RECURSOS NATURALES"/>
    <x v="2"/>
    <x v="7"/>
    <x v="68"/>
    <s v="2.1 - REMUNERACIONES Y CONTRIBUCIONES"/>
    <s v="2.1.4 - GRATIFICACIONES Y BONIFICACIONES"/>
    <s v="N"/>
    <s v="00 - N/A"/>
    <s v="20 - FONDOS CON DESTINO ESPECÍFICO"/>
    <s v="(en blanco)"/>
    <s v="99 - MULTIPROVINCIAL"/>
    <n v="0"/>
    <n v="0"/>
    <n v="811000"/>
    <n v="0"/>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2579283"/>
    <n v="2911348"/>
    <n v="3047818"/>
    <n v="1939372.0600000008"/>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1944888"/>
    <n v="887330"/>
    <n v="1944888"/>
    <n v="586400.69000000006"/>
  </r>
  <r>
    <s v="2023"/>
    <x v="0"/>
    <x v="0"/>
    <x v="0"/>
    <x v="0"/>
    <s v="2 - Poder Ejecutivo"/>
    <s v="0218 - MINISTERIO DE MEDIO AMBIENTE Y RECURSOS NATURALES"/>
    <s v="0001 - MINISTERIO  DE MEDIO AMBIENTE Y RECURSOS NATURALES"/>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s v="0001 - MINISTERIO  DE MEDIO AMBIENTE Y RECURSOS NATURALES"/>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52197"/>
    <n v="18244"/>
    <n v="52197"/>
    <n v="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40873963"/>
    <n v="34485014"/>
    <n v="42151365"/>
    <n v="25244395.360000007"/>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11063000"/>
    <n v="9952608"/>
    <n v="12376620"/>
    <n v="5855193.3300000001"/>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6244302"/>
    <n v="8278275"/>
    <n v="11542986"/>
    <n v="8278274.0700000003"/>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1702000"/>
    <n v="507667"/>
    <n v="1358667"/>
    <n v="507666.67"/>
  </r>
  <r>
    <s v="2023"/>
    <x v="0"/>
    <x v="0"/>
    <x v="0"/>
    <x v="0"/>
    <s v="2 - Poder Ejecutivo"/>
    <s v="0218 - MINISTERIO DE MEDIO AMBIENTE Y RECURSOS NATURALES"/>
    <s v="0001 - MINISTERIO  DE MEDIO AMBIENTE Y RECURSOS NATURALES"/>
    <x v="2"/>
    <x v="7"/>
    <x v="59"/>
    <s v="2.1 - REMUNERACIONES Y CONTRIBUCIONES"/>
    <s v="2.1.4 - GRATIFICACIONES Y BONIFICACIONES"/>
    <s v="N"/>
    <s v="00 - N/A"/>
    <s v="10 - FONDO GENERAL"/>
    <s v="(en blanco)"/>
    <s v="99 - MULTIPROVINCIAL"/>
    <n v="0"/>
    <n v="0"/>
    <n v="969316"/>
    <n v="0"/>
  </r>
  <r>
    <s v="2023"/>
    <x v="0"/>
    <x v="0"/>
    <x v="0"/>
    <x v="0"/>
    <s v="2 - Poder Ejecutivo"/>
    <s v="0218 - MINISTERIO DE MEDIO AMBIENTE Y RECURSOS NATURALES"/>
    <s v="0001 - MINISTERIO  DE MEDIO AMBIENTE Y RECURSOS NATURALES"/>
    <x v="2"/>
    <x v="7"/>
    <x v="59"/>
    <s v="2.1 - REMUNERACIONES Y CONTRIBUCIONES"/>
    <s v="2.1.4 - GRATIFICACIONES Y BONIFICACIONES"/>
    <s v="N"/>
    <s v="00 - N/A"/>
    <s v="20 - FONDOS CON DESTINO ESPECÍFICO"/>
    <s v="(en blanco)"/>
    <s v="99 - MULTIPROVINCIAL"/>
    <n v="0"/>
    <n v="0"/>
    <n v="343333"/>
    <n v="0"/>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5768889"/>
    <n v="6182884"/>
    <n v="6446636"/>
    <n v="3834289.149999998"/>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1056845"/>
    <n v="1435558"/>
    <n v="1549035"/>
    <n v="817289.63"/>
  </r>
  <r>
    <s v="2023"/>
    <x v="0"/>
    <x v="0"/>
    <x v="0"/>
    <x v="0"/>
    <s v="2 - Poder Ejecutivo"/>
    <s v="0218 - MINISTERIO DE MEDIO AMBIENTE Y RECURSOS NATURALES"/>
    <s v="0001 - MINISTERIO  DE MEDIO AMBIENTE Y RECURSOS NATURALES"/>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7"/>
    <x v="59"/>
    <s v="2.2 - CONTRATACIÓN DE SERVICIOS"/>
    <s v="2.2.2 - PUBLICIDAD, IMPRESIÓN Y ENCUADERNACIÓN"/>
    <s v="N"/>
    <s v="00 - N/A"/>
    <s v="10 - FONDO GENERAL"/>
    <s v="(en blanco)"/>
    <s v="99 - MULTIPROVINCIAL"/>
    <n v="762810"/>
    <n v="1262810"/>
    <n v="1262810"/>
    <n v="762810"/>
  </r>
  <r>
    <s v="2023"/>
    <x v="0"/>
    <x v="0"/>
    <x v="0"/>
    <x v="0"/>
    <s v="2 - Poder Ejecutivo"/>
    <s v="0218 - MINISTERIO DE MEDIO AMBIENTE Y RECURSOS NATURALES"/>
    <s v="0001 - MINISTERIO  DE MEDIO AMBIENTE Y RECURSOS NATURALES"/>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198686"/>
    <n v="0"/>
    <n v="198686"/>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s v="0001 - MINISTERIO  DE MEDIO AMBIENTE Y RECURSOS NATURALES"/>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37360"/>
    <n v="203306.4"/>
    <n v="1337360"/>
    <n v="148950.96"/>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47833"/>
    <n v="205700"/>
    <n v="647833"/>
    <n v="48456"/>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519507"/>
    <n v="256369.7"/>
    <n v="519507"/>
    <n v="69489.7"/>
  </r>
  <r>
    <s v="2023"/>
    <x v="0"/>
    <x v="0"/>
    <x v="0"/>
    <x v="0"/>
    <s v="2 - Poder Ejecutivo"/>
    <s v="0218 - MINISTERIO DE MEDIO AMBIENTE Y RECURSOS NATURALES"/>
    <s v="0001 - MINISTERIO  DE MEDIO AMBIENTE Y RECURSOS NATURALES"/>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11403925"/>
    <n v="12833150"/>
    <n v="16964505"/>
    <n v="9366883.3300000001"/>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1754450"/>
    <n v="820582"/>
    <n v="1697807"/>
    <n v="820581.9"/>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1609533"/>
    <n v="2239493"/>
    <n v="2394522"/>
    <n v="1403088.4100000004"/>
  </r>
  <r>
    <s v="2023"/>
    <x v="0"/>
    <x v="0"/>
    <x v="0"/>
    <x v="0"/>
    <s v="2 - Poder Ejecutivo"/>
    <s v="0218 - MINISTERIO DE MEDIO AMBIENTE Y RECURSOS NATURALES"/>
    <s v="0001 - MINISTERIO  DE MEDIO AMBIENTE Y RECURSOS NATURALES"/>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x v="2"/>
    <x v="7"/>
    <x v="69"/>
    <s v="2.3 - MATERIALES Y SUMINISTROS"/>
    <s v="2.3.1 - ALIMENTOS Y PRODUCTOS AGROFORESTALES"/>
    <s v="N"/>
    <s v="00 - N/A"/>
    <s v="10 - FONDO GENERAL"/>
    <s v="(en blanco)"/>
    <s v="99 - MULTIPROVINCIAL"/>
    <n v="1000000"/>
    <n v="400000"/>
    <n v="50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s v="0001 - MINISTERIO  DE MEDIO AMBIENTE Y RECURSOS NATURALES"/>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10 - FONDO GENERAL"/>
    <s v="(en blanco)"/>
    <s v="99 - MULTIPROVINCIAL"/>
    <n v="1193930"/>
    <n v="838982.99"/>
    <n v="1193930"/>
    <n v="838982.98"/>
  </r>
  <r>
    <s v="2023"/>
    <x v="0"/>
    <x v="0"/>
    <x v="0"/>
    <x v="0"/>
    <s v="2 - Poder Ejecutivo"/>
    <s v="0218 - MINISTERIO DE MEDIO AMBIENTE Y RECURSOS NATURALES"/>
    <s v="0001 - MINISTERIO  DE MEDIO AMBIENTE Y RECURSOS NATURALES"/>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6309689"/>
    <n v="2474900.669999999"/>
    <n v="2509689"/>
    <n v="1665785.3199999998"/>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s v="0001 - MINISTERIO  DE MEDIO AMBIENTE Y RECURSOS NATURALES"/>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64557965"/>
    <n v="136419034"/>
    <n v="172054623"/>
    <n v="103092498.27000001"/>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8281000"/>
    <n v="7704000"/>
    <n v="8341000"/>
    <n v="6590500"/>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23520154"/>
    <n v="7869614"/>
    <n v="7869614"/>
    <n v="7869613.6600000001"/>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1274000"/>
    <n v="467000"/>
    <n v="1104000"/>
    <n v="467000"/>
  </r>
  <r>
    <s v="2023"/>
    <x v="0"/>
    <x v="0"/>
    <x v="0"/>
    <x v="0"/>
    <s v="2 - Poder Ejecutivo"/>
    <s v="0218 - MINISTERIO DE MEDIO AMBIENTE Y RECURSOS NATURALES"/>
    <s v="0001 - MINISTERIO  DE MEDIO AMBIENTE Y RECURSOS NATURALES"/>
    <x v="2"/>
    <x v="7"/>
    <x v="71"/>
    <s v="2.1 - REMUNERACIONES Y CONTRIBUCIONES"/>
    <s v="2.1.4 - GRATIFICACIONES Y BONIFICACIONES"/>
    <s v="N"/>
    <s v="00 - N/A"/>
    <s v="20 - FONDOS CON DESTINO ESPECÍFICO"/>
    <s v="(en blanco)"/>
    <s v="99 - MULTIPROVINCIAL"/>
    <n v="0"/>
    <n v="0"/>
    <n v="170000"/>
    <n v="0"/>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23225458"/>
    <n v="24346790"/>
    <n v="24416763"/>
    <n v="15789463.609999998"/>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1168768"/>
    <n v="1181797"/>
    <n v="1182268"/>
    <n v="1006717.8100000002"/>
  </r>
  <r>
    <s v="2023"/>
    <x v="0"/>
    <x v="0"/>
    <x v="0"/>
    <x v="0"/>
    <s v="2 - Poder Ejecutivo"/>
    <s v="0218 - MINISTERIO DE MEDIO AMBIENTE Y RECURSOS NATURALES"/>
    <s v="0001 - MINISTERIO  DE MEDIO AMBIENTE Y RECURSOS NATURALES"/>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94000"/>
    <n v="0"/>
    <n v="9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10 - FONDO GENERAL"/>
    <s v="(en blanco)"/>
    <s v="99 - MULTIPROVINCIAL"/>
    <n v="24000"/>
    <n v="0"/>
    <n v="2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69090"/>
    <n v="42659.95"/>
    <n v="69090"/>
    <n v="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246976525"/>
    <n v="181646653"/>
    <n v="231306340"/>
    <n v="151672294.08999997"/>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68837314"/>
    <n v="75856921"/>
    <n v="94080094"/>
    <n v="49369754.129999995"/>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20374850"/>
    <n v="7737978"/>
    <n v="17925403"/>
    <n v="7737977.2800000003"/>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10590356"/>
    <n v="28574126"/>
    <n v="33869304"/>
    <n v="19067125.010000002"/>
  </r>
  <r>
    <s v="2023"/>
    <x v="0"/>
    <x v="0"/>
    <x v="0"/>
    <x v="0"/>
    <s v="2 - Poder Ejecutivo"/>
    <s v="0218 - MINISTERIO DE MEDIO AMBIENTE Y RECURSOS NATURALES"/>
    <s v="0001 - MINISTERIO  DE MEDIO AMBIENTE Y RECURSOS NATURALES"/>
    <x v="2"/>
    <x v="7"/>
    <x v="28"/>
    <s v="2.1 - REMUNERACIONES Y CONTRIBUCIONES"/>
    <s v="2.1.4 - GRATIFICACIONES Y BONIFICACIONES"/>
    <s v="N"/>
    <s v="00 - N/A"/>
    <s v="10 - FONDO GENERAL"/>
    <s v="(en blanco)"/>
    <s v="99 - MULTIPROVINCIAL"/>
    <n v="0"/>
    <n v="0"/>
    <n v="2541090"/>
    <n v="0"/>
  </r>
  <r>
    <s v="2023"/>
    <x v="0"/>
    <x v="0"/>
    <x v="0"/>
    <x v="0"/>
    <s v="2 - Poder Ejecutivo"/>
    <s v="0218 - MINISTERIO DE MEDIO AMBIENTE Y RECURSOS NATURALES"/>
    <s v="0001 - MINISTERIO  DE MEDIO AMBIENTE Y RECURSOS NATURALES"/>
    <x v="2"/>
    <x v="7"/>
    <x v="28"/>
    <s v="2.1 - REMUNERACIONES Y CONTRIBUCIONES"/>
    <s v="2.1.4 - GRATIFICACIONES Y BONIFICACIONES"/>
    <s v="N"/>
    <s v="00 - N/A"/>
    <s v="20 - FONDOS CON DESTINO ESPECÍFICO"/>
    <s v="(en blanco)"/>
    <s v="99 - MULTIPROVINCIAL"/>
    <n v="0"/>
    <n v="0"/>
    <n v="3829052"/>
    <n v="0"/>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18691887"/>
    <n v="22417338"/>
    <n v="22838129"/>
    <n v="14522849.560000001"/>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9715593"/>
    <n v="5302038"/>
    <n v="9715593"/>
    <n v="4009947.9399999995"/>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2306000"/>
    <n v="1786491.37"/>
    <n v="1806000"/>
    <n v="286493.3"/>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x v="2"/>
    <x v="7"/>
    <x v="28"/>
    <s v="2.2 - CONTRATACIÓN DE SERVICIOS"/>
    <s v="2.2.3 - VIÁTICOS"/>
    <s v="N"/>
    <s v="00 - N/A"/>
    <s v="10 - FONDO GENERAL"/>
    <s v="(en blanco)"/>
    <s v="99 - MULTIPROVINCIAL"/>
    <n v="5074440"/>
    <n v="408337.5"/>
    <n v="408337.96999999974"/>
    <n v="294087.5"/>
  </r>
  <r>
    <s v="2023"/>
    <x v="0"/>
    <x v="0"/>
    <x v="0"/>
    <x v="0"/>
    <s v="2 - Poder Ejecutivo"/>
    <s v="0218 - MINISTERIO DE MEDIO AMBIENTE Y RECURSOS NATURALES"/>
    <s v="0001 - MINISTERIO  DE MEDIO AMBIENTE Y RECURSOS NATURALES"/>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13500"/>
    <n v="0"/>
    <n v="3135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9241018"/>
    <n v="0"/>
    <n v="6241018"/>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14500000"/>
    <n v="0"/>
    <n v="4440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2977800"/>
    <n v="130000"/>
    <n v="5778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10420942"/>
    <n v="500000"/>
    <n v="620942"/>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6096040"/>
    <n v="608894.15999999992"/>
    <n v="2530040"/>
    <n v="397683.6"/>
  </r>
  <r>
    <s v="2023"/>
    <x v="0"/>
    <x v="0"/>
    <x v="0"/>
    <x v="0"/>
    <s v="2 - Poder Ejecutivo"/>
    <s v="0218 - MINISTERIO DE MEDIO AMBIENTE Y RECURSOS NATURALES"/>
    <s v="0001 - MINISTERIO  DE MEDIO AMBIENTE Y RECURSOS NATURALES"/>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307640"/>
    <n v="0"/>
    <n v="20764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727850"/>
    <n v="0"/>
    <n v="84285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682260"/>
    <n v="0"/>
    <n v="931295"/>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691143"/>
    <n v="835859"/>
    <n v="4051143"/>
    <n v="545600"/>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2200000"/>
    <n v="0"/>
    <n v="1850000"/>
    <n v="0"/>
  </r>
  <r>
    <s v="2023"/>
    <x v="0"/>
    <x v="0"/>
    <x v="0"/>
    <x v="0"/>
    <s v="2 - Poder Ejecutivo"/>
    <s v="0218 - MINISTERIO DE MEDIO AMBIENTE Y RECURSOS NATURALES"/>
    <s v="0001 - MINISTERIO  DE MEDIO AMBIENTE Y RECURSOS NATURALES"/>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65772896"/>
    <n v="31802398"/>
    <n v="42194255"/>
    <n v="25073267.609999996"/>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691000"/>
    <n v="3295850"/>
    <n v="3503000"/>
    <n v="217800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4687450"/>
    <n v="2050241"/>
    <n v="4319242"/>
    <n v="2050239.1099999999"/>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414000"/>
    <n v="197834"/>
    <n v="404834"/>
    <n v="197833.33"/>
  </r>
  <r>
    <s v="2023"/>
    <x v="0"/>
    <x v="0"/>
    <x v="0"/>
    <x v="0"/>
    <s v="2 - Poder Ejecutivo"/>
    <s v="0218 - MINISTERIO DE MEDIO AMBIENTE Y RECURSOS NATURALES"/>
    <s v="0001 - MINISTERIO  DE MEDIO AMBIENTE Y RECURSOS NATURALES"/>
    <x v="2"/>
    <x v="7"/>
    <x v="14"/>
    <s v="2.1 - REMUNERACIONES Y CONTRIBUCIONES"/>
    <s v="2.1.4 - GRATIFICACIONES Y BONIFICACIONES"/>
    <s v="N"/>
    <s v="00 - N/A"/>
    <s v="20 - FONDOS CON DESTINO ESPECÍFICO"/>
    <s v="(en blanco)"/>
    <s v="99 - MULTIPROVINCIAL"/>
    <n v="0"/>
    <n v="0"/>
    <n v="9166"/>
    <n v="0"/>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4625516"/>
    <n v="5476085"/>
    <n v="6559668"/>
    <n v="3674819.96"/>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104584"/>
    <n v="505618"/>
    <n v="523284"/>
    <n v="334105.19999999995"/>
  </r>
  <r>
    <s v="2023"/>
    <x v="0"/>
    <x v="0"/>
    <x v="0"/>
    <x v="0"/>
    <s v="2 - Poder Ejecutivo"/>
    <s v="0218 - MINISTERIO DE MEDIO AMBIENTE Y RECURSOS NATURALES"/>
    <s v="0001 - MINISTERIO  DE MEDIO AMBIENTE Y RECURSOS NATURALES"/>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38676"/>
    <n v="0"/>
    <n v="38676"/>
    <n v="0"/>
  </r>
  <r>
    <s v="2023"/>
    <x v="0"/>
    <x v="0"/>
    <x v="0"/>
    <x v="0"/>
    <s v="2 - Poder Ejecutivo"/>
    <s v="0218 - MINISTERIO DE MEDIO AMBIENTE Y RECURSOS NATURALES"/>
    <s v="0001 - MINISTERIO  DE MEDIO AMBIENTE Y RECURSOS NATURALES"/>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90130"/>
    <n v="45834.369999999995"/>
    <n v="190130"/>
    <n v="45834.369999999995"/>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9291932"/>
    <n v="9426301"/>
    <n v="12005346.75"/>
    <n v="6572232.2000000011"/>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4095000"/>
    <n v="6060000"/>
    <n v="6475000"/>
    <n v="2895000"/>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1429528"/>
    <n v="574764"/>
    <n v="1289528"/>
    <n v="574762.60000000009"/>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630000"/>
    <n v="0"/>
    <n v="315000"/>
    <n v="0"/>
  </r>
  <r>
    <s v="2023"/>
    <x v="0"/>
    <x v="0"/>
    <x v="0"/>
    <x v="0"/>
    <s v="2 - Poder Ejecutivo"/>
    <s v="0218 - MINISTERIO DE MEDIO AMBIENTE Y RECURSOS NATURALES"/>
    <s v="0001 - MINISTERIO  DE MEDIO AMBIENTE Y RECURSOS NATURALES"/>
    <x v="2"/>
    <x v="7"/>
    <x v="73"/>
    <s v="2.1 - REMUNERACIONES Y CONTRIBUCIONES"/>
    <s v="2.1.4 - GRATIFICACIONES Y BONIFICACIONES"/>
    <s v="N"/>
    <s v="00 - N/A"/>
    <s v="10 - FONDO GENERAL"/>
    <s v="(en blanco)"/>
    <s v="99 - MULTIPROVINCIAL"/>
    <n v="0"/>
    <n v="0"/>
    <n v="105000"/>
    <n v="0"/>
  </r>
  <r>
    <s v="2023"/>
    <x v="0"/>
    <x v="0"/>
    <x v="0"/>
    <x v="0"/>
    <s v="2 - Poder Ejecutivo"/>
    <s v="0218 - MINISTERIO DE MEDIO AMBIENTE Y RECURSOS NATURALES"/>
    <s v="0001 - MINISTERIO  DE MEDIO AMBIENTE Y RECURSOS NATURALES"/>
    <x v="2"/>
    <x v="7"/>
    <x v="73"/>
    <s v="2.1 - REMUNERACIONES Y CONTRIBUCIONES"/>
    <s v="2.1.4 - GRATIFICACIONES Y BONIFICACIONES"/>
    <s v="N"/>
    <s v="00 - N/A"/>
    <s v="20 - FONDOS CON DESTINO ESPECÍFICO"/>
    <s v="(en blanco)"/>
    <s v="99 - MULTIPROVINCIAL"/>
    <n v="0"/>
    <n v="0"/>
    <n v="315000"/>
    <n v="0"/>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1311449"/>
    <n v="1622796"/>
    <n v="1813021"/>
    <n v="996470.22000000032"/>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577962"/>
    <n v="891962"/>
    <n v="917972"/>
    <n v="426211.85"/>
  </r>
  <r>
    <s v="2023"/>
    <x v="0"/>
    <x v="0"/>
    <x v="0"/>
    <x v="0"/>
    <s v="2 - Poder Ejecutivo"/>
    <s v="0218 - MINISTERIO DE MEDIO AMBIENTE Y RECURSOS NATURALES"/>
    <s v="0001 - MINISTERIO  DE MEDIO AMBIENTE Y RECURSOS NATURALES"/>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s v="0001 - MINISTERIO  DE MEDIO AMBIENTE Y RECURSOS NATURALES"/>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42238"/>
    <n v="0"/>
    <n v="42238"/>
    <n v="0"/>
  </r>
  <r>
    <s v="2023"/>
    <x v="0"/>
    <x v="0"/>
    <x v="0"/>
    <x v="0"/>
    <s v="2 - Poder Ejecutivo"/>
    <s v="0218 - MINISTERIO DE MEDIO AMBIENTE Y RECURSOS NATURALES"/>
    <s v="0001 - MINISTERIO  DE MEDIO AMBIENTE Y RECURSOS NATURALES"/>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176047"/>
    <n v="65000"/>
    <n v="176047"/>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172238492"/>
    <n v="871161757.48999989"/>
    <n v="1265517247.25"/>
    <n v="688670325.9799999"/>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351187525"/>
    <n v="258552809"/>
    <n v="339252070"/>
    <n v="149689308.31"/>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123941611"/>
    <n v="44574728"/>
    <n v="104827202"/>
    <n v="44574684.669999994"/>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54028850"/>
    <n v="9956997"/>
    <n v="36971422"/>
    <n v="9956993.7700000014"/>
  </r>
  <r>
    <s v="2023"/>
    <x v="0"/>
    <x v="0"/>
    <x v="0"/>
    <x v="0"/>
    <s v="2 - Poder Ejecutivo"/>
    <s v="0218 - MINISTERIO DE MEDIO AMBIENTE Y RECURSOS NATURALES"/>
    <s v="0001 - MINISTERIO  DE MEDIO AMBIENTE Y RECURSOS NATURALES"/>
    <x v="2"/>
    <x v="7"/>
    <x v="74"/>
    <s v="2.1 - REMUNERACIONES Y CONTRIBUCIONES"/>
    <s v="2.1.4 - GRATIFICACIONES Y BONIFICACIONES"/>
    <s v="N"/>
    <s v="00 - N/A"/>
    <s v="10 - FONDO GENERAL"/>
    <s v="(en blanco)"/>
    <s v="99 - MULTIPROVINCIAL"/>
    <n v="0"/>
    <n v="0"/>
    <n v="7857218"/>
    <n v="0"/>
  </r>
  <r>
    <s v="2023"/>
    <x v="0"/>
    <x v="0"/>
    <x v="0"/>
    <x v="0"/>
    <s v="2 - Poder Ejecutivo"/>
    <s v="0218 - MINISTERIO DE MEDIO AMBIENTE Y RECURSOS NATURALES"/>
    <s v="0001 - MINISTERIO  DE MEDIO AMBIENTE Y RECURSOS NATURALES"/>
    <x v="2"/>
    <x v="7"/>
    <x v="74"/>
    <s v="2.1 - REMUNERACIONES Y CONTRIBUCIONES"/>
    <s v="2.1.4 - GRATIFICACIONES Y BONIFICACIONES"/>
    <s v="N"/>
    <s v="00 - N/A"/>
    <s v="20 - FONDOS CON DESTINO ESPECÍFICO"/>
    <s v="(en blanco)"/>
    <s v="99 - MULTIPROVINCIAL"/>
    <n v="0"/>
    <n v="0"/>
    <n v="16939095"/>
    <n v="0"/>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111108500"/>
    <n v="106980392"/>
    <n v="111329309"/>
    <n v="68174357.279999956"/>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44006623"/>
    <n v="37495532.010000005"/>
    <n v="46919053"/>
    <n v="22576713.239999954"/>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48127090"/>
    <n v="36143930.380000003"/>
    <n v="48127090"/>
    <n v="36143930.380000003"/>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3857800"/>
    <n v="4936154.08"/>
    <n v="5343800"/>
    <n v="4687050.76"/>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20 - FONDOS CON DESTINO ESPECÍFICO"/>
    <s v="(en blanco)"/>
    <s v="99 - MULTIPROVINCIAL"/>
    <n v="0"/>
    <n v="689623.22"/>
    <n v="2706000"/>
    <n v="689623.22"/>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13991605"/>
    <n v="7889425.0099999998"/>
    <n v="20717705"/>
    <n v="7863699.6099999994"/>
  </r>
  <r>
    <s v="2023"/>
    <x v="0"/>
    <x v="0"/>
    <x v="0"/>
    <x v="0"/>
    <s v="2 - Poder Ejecutivo"/>
    <s v="0218 - MINISTERIO DE MEDIO AMBIENTE Y RECURSOS NATURALES"/>
    <s v="0001 - MINISTERIO  DE MEDIO AMBIENTE Y RECURSOS NATURALES"/>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1007210"/>
    <n v="2896751.0900000003"/>
    <n v="5507210"/>
    <n v="2896751.0900000003"/>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37960.36"/>
    <n v="42500"/>
    <n v="37960.36"/>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36561800"/>
    <n v="35691135.239999995"/>
    <n v="55628500"/>
    <n v="11421012.629999999"/>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27000"/>
    <n v="9609893.2699999996"/>
    <n v="34743500"/>
    <n v="9224371.2799999993"/>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49825914"/>
    <n v="30855947.280000005"/>
    <n v="43225914"/>
    <n v="30855947.280000005"/>
  </r>
  <r>
    <s v="2023"/>
    <x v="0"/>
    <x v="0"/>
    <x v="0"/>
    <x v="0"/>
    <s v="2 - Poder Ejecutivo"/>
    <s v="0218 - MINISTERIO DE MEDIO AMBIENTE Y RECURSOS NATURALES"/>
    <s v="0001 - MINISTERIO  DE MEDIO AMBIENTE Y RECURSOS NATURALES"/>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27920000"/>
    <n v="17536883.970000003"/>
    <n v="20470000"/>
    <n v="5849842.870000001"/>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14124"/>
    <n v="14400"/>
    <n v="14124"/>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48903212"/>
    <n v="32040686.100000001"/>
    <n v="39268212"/>
    <n v="26600327.880000003"/>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14000000"/>
    <n v="6504666.5899999999"/>
    <n v="8562200"/>
    <n v="1521416.75"/>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12087135"/>
    <n v="6136052.75"/>
    <n v="15187135"/>
    <n v="3040089.02"/>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117504"/>
    <n v="16549188.290000001"/>
    <n v="28536504"/>
    <n v="12452366.959999997"/>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96591.54"/>
    <n v="109800"/>
    <n v="96591.54"/>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2152499"/>
    <n v="865441.5"/>
    <n v="2863499"/>
    <n v="672511.5"/>
  </r>
  <r>
    <s v="2023"/>
    <x v="0"/>
    <x v="0"/>
    <x v="0"/>
    <x v="0"/>
    <s v="2 - Poder Ejecutivo"/>
    <s v="0218 - MINISTERIO DE MEDIO AMBIENTE Y RECURSOS NATURALES"/>
    <s v="0001 - MINISTERIO  DE MEDIO AMBIENTE Y RECURSOS NATURALES"/>
    <x v="2"/>
    <x v="7"/>
    <x v="74"/>
    <s v="2.3 - MATERIALES Y SUMINISTROS"/>
    <s v="2.3.2 - TEXTILES Y VESTUARIOS"/>
    <s v="N"/>
    <s v="00 - N/A"/>
    <s v="20 - FONDOS CON DESTINO ESPECÍFICO"/>
    <s v="(en blanco)"/>
    <s v="99 - MULTIPROVINCIAL"/>
    <n v="0"/>
    <n v="104076"/>
    <n v="11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4562879"/>
    <n v="3360544.49"/>
    <n v="4862879"/>
    <n v="2397921.29"/>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17529690"/>
    <n v="3266.86"/>
    <n v="765077"/>
    <n v="3266.86"/>
  </r>
  <r>
    <s v="2023"/>
    <x v="0"/>
    <x v="0"/>
    <x v="0"/>
    <x v="0"/>
    <s v="2 - Poder Ejecutivo"/>
    <s v="0218 - MINISTERIO DE MEDIO AMBIENTE Y RECURSOS NATURALES"/>
    <s v="0001 - MINISTERIO  DE MEDIO AMBIENTE Y RECURSOS NATURALES"/>
    <x v="2"/>
    <x v="7"/>
    <x v="74"/>
    <s v="2.3 - MATERIALES Y SUMINISTROS"/>
    <s v="2.3.4 - PRODUCTOS FARMACÉUTICOS"/>
    <s v="N"/>
    <s v="00 - N/A"/>
    <s v="10 - FONDO GENERAL"/>
    <s v="(en blanco)"/>
    <s v="99 - MULTIPROVINCIAL"/>
    <n v="467500"/>
    <n v="266773.59999999998"/>
    <n v="467500"/>
    <n v="0"/>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3896583"/>
    <n v="2220178.54"/>
    <n v="3746583"/>
    <n v="1163905.56"/>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5612.66"/>
    <n v="5613"/>
    <n v="5612.66"/>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599776"/>
    <n v="3984313.4700000007"/>
    <n v="7873776"/>
    <n v="3792318.4800000004"/>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65271.72"/>
    <n v="159500"/>
    <n v="8905.480000000001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45518672"/>
    <n v="45175053.589999996"/>
    <n v="48782672"/>
    <n v="29317388.59"/>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67200000"/>
    <n v="39292854.359999992"/>
    <n v="68213500"/>
    <n v="13956768.76"/>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4940710"/>
    <n v="9210383.4399999976"/>
    <n v="17150710"/>
    <n v="6658768.25"/>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8308940"/>
    <n v="1371174.8"/>
    <n v="4542540"/>
    <n v="768776.54"/>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8554123"/>
    <n v="22197500"/>
    <n v="27244032"/>
    <n v="16080066.67"/>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75869625"/>
    <n v="37311259.549999997"/>
    <n v="70504180"/>
    <n v="23393625"/>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4392942"/>
    <n v="1432845"/>
    <n v="3629316"/>
    <n v="1432844.44"/>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11672250"/>
    <n v="381653"/>
    <n v="6217778"/>
    <n v="381652.77"/>
  </r>
  <r>
    <s v="2023"/>
    <x v="0"/>
    <x v="0"/>
    <x v="0"/>
    <x v="0"/>
    <s v="2 - Poder Ejecutivo"/>
    <s v="0218 - MINISTERIO DE MEDIO AMBIENTE Y RECURSOS NATURALES"/>
    <s v="0001 - MINISTERIO  DE MEDIO AMBIENTE Y RECURSOS NATURALES"/>
    <x v="2"/>
    <x v="3"/>
    <x v="75"/>
    <s v="2.1 - REMUNERACIONES Y CONTRIBUCIONES"/>
    <s v="2.1.4 - GRATIFICACIONES Y BONIFICACIONES"/>
    <s v="N"/>
    <s v="00 - N/A"/>
    <s v="10 - FONDO GENERAL"/>
    <s v="(en blanco)"/>
    <s v="99 - MULTIPROVINCIAL"/>
    <n v="0"/>
    <n v="0"/>
    <n v="763626"/>
    <n v="0"/>
  </r>
  <r>
    <s v="2023"/>
    <x v="0"/>
    <x v="0"/>
    <x v="0"/>
    <x v="0"/>
    <s v="2 - Poder Ejecutivo"/>
    <s v="0218 - MINISTERIO DE MEDIO AMBIENTE Y RECURSOS NATURALES"/>
    <s v="0001 - MINISTERIO  DE MEDIO AMBIENTE Y RECURSOS NATURALES"/>
    <x v="2"/>
    <x v="3"/>
    <x v="75"/>
    <s v="2.1 - REMUNERACIONES Y CONTRIBUCIONES"/>
    <s v="2.1.4 - GRATIFICACIONES Y BONIFICACIONES"/>
    <s v="N"/>
    <s v="00 - N/A"/>
    <s v="20 - FONDOS CON DESTINO ESPECÍFICO"/>
    <s v="(en blanco)"/>
    <s v="99 - MULTIPROVINCIAL"/>
    <n v="0"/>
    <n v="0"/>
    <n v="5454472"/>
    <n v="0"/>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4030084"/>
    <n v="3884284"/>
    <n v="4240175"/>
    <n v="2413027.5599999996"/>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10708123"/>
    <n v="4802672"/>
    <n v="13047808"/>
    <n v="3514108.9400000013"/>
  </r>
  <r>
    <s v="2023"/>
    <x v="0"/>
    <x v="0"/>
    <x v="0"/>
    <x v="0"/>
    <s v="2 - Poder Ejecutivo"/>
    <s v="0218 - MINISTERIO DE MEDIO AMBIENTE Y RECURSOS NATURALES"/>
    <s v="0001 - MINISTERIO  DE MEDIO AMBIENTE Y RECURSOS NATURALES"/>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34009"/>
    <n v="0"/>
    <n v="34009"/>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2500000"/>
    <n v="656366.74"/>
    <n v="1000000"/>
    <n v="656366.74"/>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2760"/>
    <n v="0"/>
    <n v="276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12477"/>
    <n v="42444.44"/>
    <n v="212477"/>
    <n v="42444.44"/>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1138423"/>
    <n v="875712"/>
    <n v="1138423"/>
    <n v="630565.6"/>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97624"/>
    <n v="161220"/>
    <n v="161324"/>
    <n v="96728.719999999972"/>
  </r>
  <r>
    <s v="2023"/>
    <x v="0"/>
    <x v="0"/>
    <x v="0"/>
    <x v="0"/>
    <s v="2 - Poder Ejecutivo"/>
    <s v="0218 - MINISTERIO DE MEDIO AMBIENTE Y RECURSOS NATURALES"/>
    <s v="0001 - MINISTERIO  DE MEDIO AMBIENTE Y RECURSOS NATURALES"/>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88910"/>
    <n v="81176.2"/>
    <n v="88910"/>
    <n v="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28212650"/>
    <n v="23636100"/>
    <n v="28212650"/>
    <n v="1440420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4926000"/>
    <n v="665500"/>
    <n v="4926000"/>
    <n v="523000"/>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2726384"/>
    <n v="2660082.09"/>
    <n v="2726384"/>
    <n v="1574169.0699999998"/>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3323512"/>
    <n v="127097.61"/>
    <n v="3323512"/>
    <n v="127097.61"/>
  </r>
  <r>
    <s v="2023"/>
    <x v="0"/>
    <x v="0"/>
    <x v="0"/>
    <x v="0"/>
    <s v="2 - Poder Ejecutivo"/>
    <s v="0218 - MINISTERIO DE MEDIO AMBIENTE Y RECURSOS NATURALES"/>
    <s v="0007 - UNIDAD TÉCNICA EJECUTORA DE PROYECTOS DE DESARROLLO AGROFORESTAL"/>
    <x v="2"/>
    <x v="7"/>
    <x v="74"/>
    <s v="2.2 - CONTRATACIÓN DE SERVICIOS"/>
    <s v="2.2.2 - PUBLICIDAD, IMPRESIÓN Y ENCUADERNACIÓN"/>
    <s v="N"/>
    <s v="00 - N/A"/>
    <s v="10 - FONDO GENERAL"/>
    <s v="(en blanco)"/>
    <s v="99 - MULTIPROVINCIAL"/>
    <n v="400000"/>
    <n v="121864.5"/>
    <n v="280000"/>
    <n v="0"/>
  </r>
  <r>
    <s v="2023"/>
    <x v="0"/>
    <x v="0"/>
    <x v="0"/>
    <x v="0"/>
    <s v="2 - Poder Ejecutivo"/>
    <s v="0218 - MINISTERIO DE MEDIO AMBIENTE Y RECURSOS NATURALES"/>
    <s v="0007 - UNIDAD TÉCNICA EJECUTORA DE PROYECTOS DE DESARROLLO AGROFORESTAL"/>
    <x v="2"/>
    <x v="7"/>
    <x v="74"/>
    <s v="2.2 - CONTRATACIÓN DE SERVICIOS"/>
    <s v="2.2.5 - ALQUILERES Y RENTAS"/>
    <s v="N"/>
    <s v="00 - N/A"/>
    <s v="10 - FONDO GENERAL"/>
    <s v="(en blanco)"/>
    <s v="99 - MULTIPROVINCIAL"/>
    <n v="380000"/>
    <n v="497383.42"/>
    <n v="708000"/>
    <n v="108617.48999999999"/>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5173920"/>
    <n v="994560.54"/>
    <n v="5173920"/>
    <n v="994560.54"/>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s v="0007 - UNIDAD TÉCNICA EJECUTORA DE PROYECTOS DE DESARROLLO AGROFORESTAL"/>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950000"/>
    <n v="397365"/>
    <n v="548500"/>
    <n v="397365"/>
  </r>
  <r>
    <s v="2023"/>
    <x v="0"/>
    <x v="0"/>
    <x v="0"/>
    <x v="0"/>
    <s v="2 - Poder Ejecutivo"/>
    <s v="0218 - MINISTERIO DE MEDIO AMBIENTE Y RECURSOS NATURALES"/>
    <s v="0007 - UNIDAD TÉCNICA EJECUTORA DE PROYECTOS DE DESARROLLO AGROFORESTAL"/>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s v="0007 - UNIDAD TÉCNICA EJECUTORA DE PROYECTOS DE DESARROLLO AGROFORESTAL"/>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752000"/>
    <n v="1541911.81"/>
    <n v="1825500"/>
    <n v="801390.01"/>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651961427"/>
    <n v="465468626.77999997"/>
    <n v="701883051.66999996"/>
    <n v="465468626.78000009"/>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1390000"/>
    <n v="3055000"/>
    <n v="139000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105246147"/>
    <n v="57313845.710000008"/>
    <n v="106329147"/>
    <n v="50620545.129999995"/>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85967950"/>
    <n v="69375131.620000005"/>
    <n v="98404545.549999997"/>
    <n v="69375131.619999915"/>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213226"/>
    <n v="432588"/>
    <n v="213226"/>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29415702"/>
    <n v="28999002"/>
    <n v="29099002"/>
    <n v="16057364.810000001"/>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14662903"/>
    <n v="6920369.1199999992"/>
    <n v="13941850"/>
    <n v="2659577.83"/>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10881424"/>
    <n v="2483501.66"/>
    <n v="8938200"/>
    <n v="2483501.66"/>
  </r>
  <r>
    <s v="2023"/>
    <x v="0"/>
    <x v="0"/>
    <x v="0"/>
    <x v="0"/>
    <s v="2 - Poder Ejecutivo"/>
    <s v="0219 - MINISTERIO DE EDUCACIÓN SUPERIOR CIENCIA Y TECNOLOGÍA"/>
    <s v="0001 - MINISTERIO DE EDUCACION SUPERIOR, CIENCIA Y TECNOLOGIA"/>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10 - FONDO GENERAL"/>
    <s v="(en blanco)"/>
    <s v="99 - MULTIPROVINCIAL"/>
    <n v="5720000"/>
    <n v="1378729.95"/>
    <n v="5535044"/>
    <n v="1378729.95"/>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4825426"/>
    <n v="38366574.829999991"/>
    <n v="60018602"/>
    <n v="34221432.900000006"/>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31166303"/>
    <n v="12532223.59"/>
    <n v="31151303"/>
    <n v="12532223.59"/>
  </r>
  <r>
    <s v="2023"/>
    <x v="0"/>
    <x v="0"/>
    <x v="0"/>
    <x v="0"/>
    <s v="2 - Poder Ejecutivo"/>
    <s v="0219 - MINISTERIO DE EDUCACIÓN SUPERIOR CIENCIA Y TECNOLOGÍA"/>
    <s v="0001 - MINISTERIO DE EDUCACION SUPERIOR, CIENCIA Y TECNOLOGIA"/>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4386058"/>
    <n v="829130"/>
    <n v="3536058"/>
    <n v="141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4550000"/>
    <n v="6754795.5500000007"/>
    <n v="7380154"/>
    <n v="3378042.9"/>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316836801"/>
    <n v="161438002.41999999"/>
    <n v="264631618.95000002"/>
    <n v="146268993.41"/>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12957350"/>
    <n v="390816"/>
    <n v="9462006"/>
    <n v="16284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11083031.690000001"/>
    <n v="54012474"/>
    <n v="538720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8183352"/>
    <n v="8287663.3199999994"/>
    <n v="13268753"/>
    <n v="3791315.819999999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598301.30000000005"/>
    <n v="1000000"/>
    <n v="437227.76"/>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400000"/>
    <n v="2767237.8"/>
    <n v="4250000"/>
    <n v="2124906.34"/>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4079500"/>
    <n v="546558.30000000005"/>
    <n v="4012000"/>
    <n v="276462.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400000"/>
    <n v="210004.6"/>
    <n v="400000"/>
    <n v="210004.6"/>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41684000"/>
    <n v="39046946.719999999"/>
    <n v="44640208.829999998"/>
    <n v="31245106.719999999"/>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7000000"/>
    <n v="2978154.8"/>
    <n v="7000000"/>
    <n v="2970779.8"/>
  </r>
  <r>
    <s v="2023"/>
    <x v="0"/>
    <x v="0"/>
    <x v="0"/>
    <x v="0"/>
    <s v="2 - Poder Ejecutivo"/>
    <s v="0219 - MINISTERIO DE EDUCACIÓN SUPERIOR CIENCIA Y TECNOLOGÍA"/>
    <s v="0001 - MINISTERIO DE EDUCACION SUPERIOR, CIENCIA Y TECNOLOGIA"/>
    <x v="1"/>
    <x v="8"/>
    <x v="17"/>
    <s v="2.3 - MATERIALES Y SUMINISTROS"/>
    <s v="2.3.4 - PRODUCTOS FARMACÉUTICOS"/>
    <s v="N"/>
    <s v="00 - N/A"/>
    <s v="10 - FONDO GENERAL"/>
    <s v="(en blanco)"/>
    <s v="99 - MULTIPROVINCIAL"/>
    <n v="200000"/>
    <n v="153572.18"/>
    <n v="200000"/>
    <n v="153572.18"/>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200000"/>
    <n v="575782.5199999999"/>
    <n v="2065923"/>
    <n v="9484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2800000"/>
    <n v="0"/>
    <n v="1194927"/>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50000"/>
    <n v="715190.69"/>
    <n v="1594661"/>
    <n v="336973.61"/>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2200000"/>
    <n v="10325050.120000001"/>
    <n v="11900000"/>
    <n v="1007139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419390.88"/>
    <n v="500851"/>
    <n v="319390.88"/>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2775674"/>
    <n v="274561.22000000003"/>
    <n v="1026820"/>
    <n v="175724.4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43406656"/>
    <n v="16814586.049999997"/>
    <n v="34245305"/>
    <n v="13557806.42"/>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389578281"/>
    <n v="286882223.72000003"/>
    <n v="441504497"/>
    <n v="261247727.13000005"/>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5100000"/>
    <n v="4322846.43"/>
    <n v="5100000"/>
    <n v="4322846.43"/>
  </r>
  <r>
    <s v="2023"/>
    <x v="0"/>
    <x v="0"/>
    <x v="0"/>
    <x v="0"/>
    <s v="2 - Poder Ejecutivo"/>
    <s v="0219 - MINISTERIO DE EDUCACIÓN SUPERIOR CIENCIA Y TECNOLOGÍA"/>
    <s v="0002 - INSTITUTO TECNOLÓGICO DE LAS AMÉRICAS"/>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56052360"/>
    <n v="43718394.870000005"/>
    <n v="64126144"/>
    <n v="39813487.93"/>
  </r>
  <r>
    <s v="2023"/>
    <x v="0"/>
    <x v="0"/>
    <x v="0"/>
    <x v="0"/>
    <s v="2 - Poder Ejecutivo"/>
    <s v="0219 - MINISTERIO DE EDUCACIÓN SUPERIOR CIENCIA Y TECNOLOGÍA"/>
    <s v="0002 - INSTITUTO TECNOLÓGICO DE LAS AMÉRICAS"/>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1455668"/>
    <n v="898185"/>
    <n v="1155668"/>
    <n v="898185"/>
  </r>
  <r>
    <s v="2023"/>
    <x v="0"/>
    <x v="0"/>
    <x v="0"/>
    <x v="0"/>
    <s v="2 - Poder Ejecutivo"/>
    <s v="0219 - MINISTERIO DE EDUCACIÓN SUPERIOR CIENCIA Y TECNOLOGÍA"/>
    <s v="0002 - INSTITUTO TECNOLÓGICO DE LAS AMÉRICAS"/>
    <x v="1"/>
    <x v="8"/>
    <x v="17"/>
    <s v="2.2 - CONTRATACIÓN DE SERVICIOS"/>
    <s v="2.2.5 - ALQUILERES Y RENTAS"/>
    <s v="N"/>
    <s v="00 - N/A"/>
    <s v="10 - FONDO GENERAL"/>
    <s v="(en blanco)"/>
    <s v="99 - MULTIPROVINCIAL"/>
    <n v="0"/>
    <n v="0"/>
    <n v="300000"/>
    <n v="0"/>
  </r>
  <r>
    <s v="2023"/>
    <x v="0"/>
    <x v="0"/>
    <x v="0"/>
    <x v="0"/>
    <s v="2 - Poder Ejecutivo"/>
    <s v="0219 - MINISTERIO DE EDUCACIÓN SUPERIOR CIENCIA Y TECNOLOGÍA"/>
    <s v="0002 - INSTITUTO TECNOLÓGICO DE LAS AMÉRICAS"/>
    <x v="1"/>
    <x v="8"/>
    <x v="17"/>
    <s v="2.2 - CONTRATACIÓN DE SERVICIOS"/>
    <s v="2.2.6 - SEGUROS"/>
    <s v="N"/>
    <s v="00 - N/A"/>
    <s v="10 - FONDO GENERAL"/>
    <s v="(en blanco)"/>
    <s v="99 - MULTIPROVINCIAL"/>
    <n v="3204000"/>
    <n v="2642768.8199999998"/>
    <n v="3204000"/>
    <n v="2605200.9300000002"/>
  </r>
  <r>
    <s v="2023"/>
    <x v="0"/>
    <x v="0"/>
    <x v="0"/>
    <x v="0"/>
    <s v="2 - Poder Ejecutivo"/>
    <s v="0219 - MINISTERIO DE EDUCACIÓN SUPERIOR CIENCIA Y TECNOLOGÍA"/>
    <s v="0002 - INSTITUTO TECNOLÓGICO DE LAS AMÉRICAS"/>
    <x v="1"/>
    <x v="8"/>
    <x v="17"/>
    <s v="2.2 - CONTRATACIÓN DE SERVICIOS"/>
    <s v="2.2.9 - OTRAS CONTRATACIONES DE SERVICIOS"/>
    <s v="N"/>
    <s v="00 - N/A"/>
    <s v="10 - FONDO GENERAL"/>
    <s v="(en blanco)"/>
    <s v="99 - MULTIPROVINCIAL"/>
    <n v="600000"/>
    <n v="69561"/>
    <n v="600000"/>
    <n v="0"/>
  </r>
  <r>
    <s v="2023"/>
    <x v="0"/>
    <x v="0"/>
    <x v="0"/>
    <x v="0"/>
    <s v="2 - Poder Ejecutivo"/>
    <s v="0219 - MINISTERIO DE EDUCACIÓN SUPERIOR CIENCIA Y TECNOLOGÍA"/>
    <s v="0002 - INSTITUTO TECNOLÓGICO DE LAS AMÉRICAS"/>
    <x v="1"/>
    <x v="8"/>
    <x v="17"/>
    <s v="2.3 - MATERIALES Y SUMINISTROS"/>
    <s v="2.3.5 - CUERO, CAUCHO Y PLÁSTICO"/>
    <s v="N"/>
    <s v="00 - N/A"/>
    <s v="10 - FONDO GENERAL"/>
    <s v="(en blanco)"/>
    <s v="99 - MULTIPROVINCIAL"/>
    <n v="0"/>
    <n v="122250.07"/>
    <n v="7040000"/>
    <n v="122250.07"/>
  </r>
  <r>
    <s v="2023"/>
    <x v="0"/>
    <x v="0"/>
    <x v="0"/>
    <x v="0"/>
    <s v="2 - Poder Ejecutivo"/>
    <s v="0219 - MINISTERIO DE EDUCACIÓN SUPERIOR CIENCIA Y TECNOLOGÍA"/>
    <s v="0002 - INSTITUTO TECNOLÓGICO DE LAS AMÉRICAS"/>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0"/>
    <n v="1433000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4500000"/>
    <n v="1017583.7"/>
    <n v="3600000"/>
    <n v="1017583.7000000001"/>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s v="0002 - INSTITUTO TECNOLÓGICO DE LAS AMÉRICAS"/>
    <x v="1"/>
    <x v="8"/>
    <x v="37"/>
    <s v="2.1 - REMUNERACIONES Y CONTRIBUCIONES"/>
    <s v="2.1.3 - DIETAS Y GASTOS DE REPRESENTACIÓN"/>
    <s v="N"/>
    <s v="00 - N/A"/>
    <s v="20 - FONDOS CON DESTINO ESPECÍFICO"/>
    <s v="(en blanco)"/>
    <s v="99 - MULTIPROVINCIAL"/>
    <n v="150000"/>
    <n v="68666.880000000005"/>
    <n v="150000"/>
    <n v="68666.880000000005"/>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30330224"/>
    <n v="20666010.550000008"/>
    <n v="30629336.460000001"/>
    <n v="19813680.409999996"/>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8000000"/>
    <n v="8280583.7000000002"/>
    <n v="11768000"/>
    <n v="4678043.5"/>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1600000"/>
    <n v="1390000"/>
    <n v="1750000"/>
    <n v="1000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43100000"/>
    <n v="46497938.150000006"/>
    <n v="54650695.390000001"/>
    <n v="29951262.689999998"/>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3700000"/>
    <n v="4735599.5200000005"/>
    <n v="4800000"/>
    <n v="4735599.5200000005"/>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18200000"/>
    <n v="24448515.369999997"/>
    <n v="29439424.91"/>
    <n v="6990942.3599999985"/>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7300000"/>
    <n v="3154861.48"/>
    <n v="7904000"/>
    <n v="2589231.48"/>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1300000"/>
    <n v="2265957.02"/>
    <n v="2404000"/>
    <n v="1555239.0099999998"/>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300000"/>
    <n v="1821356.32"/>
    <n v="2315000"/>
    <n v="1137719.7"/>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1800000"/>
    <n v="868244"/>
    <n v="2453000"/>
    <n v="868244"/>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9484150"/>
    <n v="1470334.0999999999"/>
    <n v="1488000"/>
    <n v="1419358.1"/>
  </r>
  <r>
    <s v="2023"/>
    <x v="0"/>
    <x v="0"/>
    <x v="0"/>
    <x v="0"/>
    <s v="2 - Poder Ejecutivo"/>
    <s v="0219 - MINISTERIO DE EDUCACIÓN SUPERIOR CIENCIA Y TECNOLOGÍA"/>
    <s v="0002 - INSTITUTO TECNOLÓGICO DE LAS AMÉRICAS"/>
    <x v="1"/>
    <x v="8"/>
    <x v="37"/>
    <s v="2.3 - MATERIALES Y SUMINISTROS"/>
    <s v="2.3.4 - PRODUCTOS FARMACÉUTICOS"/>
    <s v="N"/>
    <s v="00 - N/A"/>
    <s v="20 - FONDOS CON DESTINO ESPECÍFICO"/>
    <s v="(en blanco)"/>
    <s v="99 - MULTIPROVINCIAL"/>
    <n v="250000"/>
    <n v="182298.48"/>
    <n v="210000"/>
    <n v="182298.4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500000"/>
    <n v="1085498.04"/>
    <n v="1500000"/>
    <n v="307131.8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300000"/>
    <n v="246692.29"/>
    <n v="2699200"/>
    <n v="242405.34999999998"/>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2000000"/>
    <n v="10814691.199999999"/>
    <n v="19800000"/>
    <n v="9914691.2000000011"/>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1700000"/>
    <n v="7797611.54"/>
    <n v="8635148.5399999991"/>
    <n v="7063538.4399999995"/>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421261205"/>
    <n v="381474612.31"/>
    <n v="420878157.26999998"/>
    <n v="256846591.98000002"/>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30916000"/>
    <n v="28435564.969999999"/>
    <n v="31299047.729999997"/>
    <n v="25294689.98"/>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59431548"/>
    <n v="57619099"/>
    <n v="59431548"/>
    <n v="38245412.829999998"/>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25690666"/>
    <n v="20303537.899999999"/>
    <n v="25690666"/>
    <n v="20303537.899999999"/>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300000"/>
    <n v="12272"/>
    <n v="380000"/>
    <n v="12272"/>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2780000"/>
    <n v="20311608.149999999"/>
    <n v="22780000"/>
    <n v="20311608.149999999"/>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450000"/>
    <n v="0"/>
    <n v="245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500000"/>
    <n v="2315401.2000000002"/>
    <n v="3558125"/>
    <n v="2034601.2"/>
  </r>
  <r>
    <s v="2023"/>
    <x v="0"/>
    <x v="0"/>
    <x v="0"/>
    <x v="0"/>
    <s v="2 - Poder Ejecutivo"/>
    <s v="0219 - MINISTERIO DE EDUCACIÓN SUPERIOR CIENCIA Y TECNOLOGÍA"/>
    <s v="0003 - INSTITUTO TECNICO SUPERIOR COMUNITARIO"/>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3000298"/>
    <n v="2540225.8199999998"/>
    <n v="2870298"/>
    <n v="558211.72"/>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600000"/>
    <n v="872463.68"/>
    <n v="1080000"/>
    <n v="723429.67999999993"/>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950000"/>
    <n v="1473853.1600000001"/>
    <n v="1841875"/>
    <n v="361009.19999999995"/>
  </r>
  <r>
    <s v="2023"/>
    <x v="0"/>
    <x v="0"/>
    <x v="0"/>
    <x v="0"/>
    <s v="2 - Poder Ejecutivo"/>
    <s v="0219 - MINISTERIO DE EDUCACIÓN SUPERIOR CIENCIA Y TECNOLOGÍA"/>
    <s v="0003 - INSTITUTO TECNICO SUPERIOR COMUNITARIO"/>
    <x v="1"/>
    <x v="8"/>
    <x v="17"/>
    <s v="2.3 - MATERIALES Y SUMINISTROS"/>
    <s v="2.3.4 - PRODUCTOS FARMACÉUTICOS"/>
    <s v="N"/>
    <s v="00 - N/A"/>
    <s v="10 - FONDO GENERAL"/>
    <s v="(en blanco)"/>
    <s v="99 - MULTIPROVINCIAL"/>
    <n v="100000"/>
    <n v="70682"/>
    <n v="100000"/>
    <n v="31152"/>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600000"/>
    <n v="7447303"/>
    <n v="11600000"/>
    <n v="2935340.6599999997"/>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5000000"/>
    <n v="3436731.3299999996"/>
    <n v="8400000"/>
    <n v="1962214.9900000002"/>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28035473"/>
    <n v="17900642.5"/>
    <n v="28283473"/>
    <n v="17900642.5"/>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771000"/>
    <n v="578250"/>
    <n v="771000"/>
    <n v="578250"/>
  </r>
  <r>
    <s v="2023"/>
    <x v="0"/>
    <x v="0"/>
    <x v="0"/>
    <x v="0"/>
    <s v="2 - Poder Ejecutivo"/>
    <s v="0219 - MINISTERIO DE EDUCACIÓN SUPERIOR CIENCIA Y TECNOLOGÍA"/>
    <s v="0004 - COMISION INTERNACIONAL ASESORA CIENCIA Y TECNOLOGIA"/>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3840000"/>
    <n v="2649813.31"/>
    <n v="3866000"/>
    <n v="2649813.31"/>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958000"/>
    <n v="485428.82999999996"/>
    <n v="1005000"/>
    <n v="483952.82999999996"/>
  </r>
  <r>
    <s v="2023"/>
    <x v="0"/>
    <x v="0"/>
    <x v="0"/>
    <x v="0"/>
    <s v="2 - Poder Ejecutivo"/>
    <s v="0219 - MINISTERIO DE EDUCACIÓN SUPERIOR CIENCIA Y TECNOLOGÍA"/>
    <s v="0004 - COMISION INTERNACIONAL ASESORA CIENCIA Y TECNOLOGIA"/>
    <x v="1"/>
    <x v="8"/>
    <x v="17"/>
    <s v="2.2 - CONTRATACIÓN DE SERVICIOS"/>
    <s v="2.2.2 - PUBLICIDAD, IMPRESIÓN Y ENCUADERNACIÓN"/>
    <s v="N"/>
    <s v="00 - N/A"/>
    <s v="10 - FONDO GENERAL"/>
    <s v="(en blanco)"/>
    <s v="99 - MULTIPROVINCIAL"/>
    <n v="60000"/>
    <n v="18732.5"/>
    <n v="60000"/>
    <n v="18732.5"/>
  </r>
  <r>
    <s v="2023"/>
    <x v="0"/>
    <x v="0"/>
    <x v="0"/>
    <x v="0"/>
    <s v="2 - Poder Ejecutivo"/>
    <s v="0219 - MINISTERIO DE EDUCACIÓN SUPERIOR CIENCIA Y TECNOLOGÍA"/>
    <s v="0004 - COMISION INTERNACIONAL ASESORA CIENCIA Y TECNOLOGIA"/>
    <x v="1"/>
    <x v="8"/>
    <x v="17"/>
    <s v="2.2 - CONTRATACIÓN DE SERVICIOS"/>
    <s v="2.2.5 - ALQUILERES Y RENTAS"/>
    <s v="N"/>
    <s v="00 - N/A"/>
    <s v="10 - FONDO GENERAL"/>
    <s v="(en blanco)"/>
    <s v="99 - MULTIPROVINCIAL"/>
    <n v="742300"/>
    <n v="1153566.1599999999"/>
    <n v="1605300"/>
    <n v="1028486.16"/>
  </r>
  <r>
    <s v="2023"/>
    <x v="0"/>
    <x v="0"/>
    <x v="0"/>
    <x v="0"/>
    <s v="2 - Poder Ejecutivo"/>
    <s v="0219 - MINISTERIO DE EDUCACIÓN SUPERIOR CIENCIA Y TECNOLOGÍA"/>
    <s v="0004 - COMISION INTERNACIONAL ASESORA CIENCIA Y TECNOLOGIA"/>
    <x v="1"/>
    <x v="8"/>
    <x v="17"/>
    <s v="2.2 - CONTRATACIÓN DE SERVICIOS"/>
    <s v="2.2.6 - SEGUROS"/>
    <s v="N"/>
    <s v="00 - N/A"/>
    <s v="10 - FONDO GENERAL"/>
    <s v="(en blanco)"/>
    <s v="99 - MULTIPROVINCIAL"/>
    <n v="865200"/>
    <n v="612203.1399999999"/>
    <n v="935200"/>
    <n v="612203.1399999999"/>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2880000"/>
    <n v="1163202.19"/>
    <n v="1828882.5"/>
    <n v="50091"/>
  </r>
  <r>
    <s v="2023"/>
    <x v="0"/>
    <x v="0"/>
    <x v="0"/>
    <x v="0"/>
    <s v="2 - Poder Ejecutivo"/>
    <s v="0219 - MINISTERIO DE EDUCACIÓN SUPERIOR CIENCIA Y TECNOLOGÍA"/>
    <s v="0004 - COMISION INTERNACIONAL ASESORA CIENCIA Y TECNOLOGIA"/>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1200000"/>
    <n v="550690.30000000005"/>
    <n v="1115000"/>
    <n v="550690.30000000005"/>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1167919"/>
    <n v="7599"/>
    <n v="340036.5"/>
    <n v="7599"/>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9035000"/>
    <n v="8340000"/>
    <n v="8640000"/>
    <n v="49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035000"/>
    <n v="8220000"/>
    <n v="8340000"/>
    <n v="53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8010000"/>
    <n v="9810000"/>
    <n v="9990000"/>
    <n v="65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9165000"/>
    <n v="8403294.0800000001"/>
    <n v="8460000"/>
    <n v="5558294.0800000001"/>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9035000"/>
    <n v="9035000"/>
    <n v="9835000"/>
    <n v="648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7452333"/>
    <n v="749094483.80999982"/>
    <n v="832467333"/>
    <n v="500638621.79999983"/>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475000"/>
    <n v="11650000"/>
    <n v="2988333.34"/>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134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141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1400000"/>
    <n v="86843612"/>
    <n v="155670000"/>
    <n v="74418408.780000001"/>
  </r>
  <r>
    <s v="2023"/>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110038.87"/>
    <n v="540000"/>
    <n v="108838.87999999999"/>
  </r>
  <r>
    <s v="2023"/>
    <x v="0"/>
    <x v="0"/>
    <x v="0"/>
    <x v="0"/>
    <s v="2 - Poder Ejecutivo"/>
    <s v="0220 - MINISTERIO DE ECONOMÍA, PLANIFICACIÓN Y DESARROLLO"/>
    <s v="0001 - MINISTERIO DE ECONOMIA, PLANIFICACION Y DESARROLLO"/>
    <x v="0"/>
    <x v="0"/>
    <x v="2"/>
    <s v="2.1 - REMUNERACIONES Y CONTRIBUCIONES"/>
    <s v="2.1.4 - GRATIFICACIONES Y BONIFICACIONES"/>
    <s v="N"/>
    <s v="00 - N/A"/>
    <s v="10 - FONDO GENERAL"/>
    <s v="(en blanco)"/>
    <s v="99 - MULTIPROVINCIAL"/>
    <n v="1000000"/>
    <n v="335000"/>
    <n v="1000000"/>
    <n v="33500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250000"/>
    <n v="1235826.5"/>
    <n v="1250000"/>
    <n v="736735.05"/>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00000"/>
    <n v="1164768.5"/>
    <n v="1200000"/>
    <n v="795906.60999999987"/>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800000"/>
    <n v="1399732.6"/>
    <n v="1457000"/>
    <n v="974150.6"/>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50000"/>
    <n v="1247664.5"/>
    <n v="1250000"/>
    <n v="833519.00000000012"/>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200000"/>
    <n v="1329894.6000000001"/>
    <n v="1440000"/>
    <n v="962798.6000000000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20846077"/>
    <n v="106436707.05"/>
    <n v="119949077"/>
    <n v="73927701.249999985"/>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916944.60000000009"/>
    <n v="1680000"/>
    <n v="449409.2699999999"/>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5235000"/>
    <n v="33435000.000000007"/>
    <n v="35235000"/>
    <n v="23262820.779999997"/>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2700000"/>
    <n v="4519680.7799999993"/>
    <n v="4537749.78"/>
    <n v="2230057.7600000002"/>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n v="800000"/>
    <n v="0"/>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0850000"/>
    <n v="8024619.4700000007"/>
    <n v="13050000"/>
    <n v="8024619.4699999997"/>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634032"/>
    <n v="1700000"/>
    <n v="634032"/>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1900000"/>
    <n v="1235058.92"/>
    <n v="1650000"/>
    <n v="792558.91999999993"/>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3740000"/>
    <n v="29808043.93"/>
    <n v="41039300.219999999"/>
    <n v="9227825.5899999999"/>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1275196"/>
    <n v="2708000"/>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120000"/>
    <n v="83557.600000000006"/>
    <n v="83557.600000000006"/>
    <n v="46968.28999999999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20000"/>
    <n v="168838.8"/>
    <n v="168838.8"/>
    <n v="68283.850000000006"/>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120000"/>
    <n v="125521.23999999999"/>
    <n v="125521.23999999999"/>
    <n v="69865.9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120000"/>
    <n v="31573.09"/>
    <n v="31573.089999999997"/>
    <n v="16595.920000000002"/>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120000"/>
    <n v="50282.35"/>
    <n v="50282.350000000006"/>
    <n v="33483.380000000005"/>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9130000"/>
    <n v="18801172.879999999"/>
    <n v="23491033.610000003"/>
    <n v="12138661.200000022"/>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8670000"/>
    <n v="10219423.1"/>
    <n v="11865950"/>
    <n v="6671521.4900000002"/>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6700000"/>
    <n v="26692545.449999996"/>
    <n v="31560542.370000001"/>
    <n v="17421124.819999997"/>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18131133"/>
    <n v="12489584.939999999"/>
    <n v="37995666.710000001"/>
    <n v="7995953.1200000001"/>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5460000"/>
    <n v="25742670.180000003"/>
    <n v="38378145.07"/>
    <n v="21131133.460000005"/>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500000"/>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2273354.16"/>
    <n v="3096604.16"/>
    <n v="1901314.5699999998"/>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400000"/>
    <n v="1068625.7"/>
    <n v="1295565.71"/>
    <n v="287625"/>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600000"/>
    <n v="1553030.96"/>
    <n v="1690457.08"/>
    <n v="1553030.96"/>
  </r>
  <r>
    <s v="2023"/>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100000"/>
    <n v="194220.14"/>
    <n v="204220.14"/>
    <n v="190426.8"/>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400000"/>
    <n v="2014292.4199999997"/>
    <n v="2115000"/>
    <n v="860580.10000000009"/>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700000"/>
    <n v="376577.54000000004"/>
    <n v="537220.01"/>
    <n v="245050.00999999998"/>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180000"/>
    <n v="490000"/>
    <n v="492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360000"/>
    <n v="632500"/>
    <n v="637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6624500"/>
    <n v="18961752.939999998"/>
    <n v="23085500"/>
    <n v="12579207.520000001"/>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9823640"/>
    <n v="10188619.65"/>
    <n v="12746572.9"/>
    <n v="7534064.4100000011"/>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43500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2275000"/>
    <n v="1320000"/>
    <n v="2275000"/>
    <n v="88000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350000"/>
    <n v="0"/>
    <n v="0"/>
    <n v="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315000"/>
    <n v="202649.1"/>
    <n v="315000"/>
    <n v="131133.1"/>
  </r>
  <r>
    <s v="2023"/>
    <x v="0"/>
    <x v="0"/>
    <x v="0"/>
    <x v="0"/>
    <s v="2 - Poder Ejecutivo"/>
    <s v="0220 - MINISTERIO DE ECONOMÍA, PLANIFICACIÓN Y DESARROLLO"/>
    <s v="0001 - MINISTERIO DE ECONOMIA, PLANIFICACION Y DESARROLLO"/>
    <x v="0"/>
    <x v="0"/>
    <x v="31"/>
    <s v="2.2 - CONTRATACIÓN DE SERVICIOS"/>
    <s v="2.2.6 - SEGUROS"/>
    <s v="N"/>
    <s v="00 - N/A"/>
    <s v="10 - FONDO GENERAL"/>
    <s v="(en blanco)"/>
    <s v="99 - MULTIPROVINCIAL"/>
    <n v="40000"/>
    <n v="16424.419999999998"/>
    <n v="17024.419999999998"/>
    <n v="10254.549999999999"/>
  </r>
  <r>
    <s v="2023"/>
    <x v="0"/>
    <x v="0"/>
    <x v="0"/>
    <x v="0"/>
    <s v="2 - Poder Ejecutivo"/>
    <s v="0220 - MINISTERIO DE ECONOMÍA, PLANIFICACIÓN Y DESARROLLO"/>
    <s v="0001 - MINISTERIO DE ECONOMIA, PLANIFICACION Y DESARROLLO"/>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37780580"/>
    <n v="270278797.53000003"/>
    <n v="336045725.54000002"/>
    <n v="195932139.16999996"/>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33177315"/>
    <n v="7516088.8499999996"/>
    <n v="33163021.869999997"/>
    <n v="6956088.8499999996"/>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5027493"/>
    <n v="39572462.709999986"/>
    <n v="45027493"/>
    <n v="28173152.210000016"/>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19342000"/>
    <n v="11399437.390000001"/>
    <n v="19252000"/>
    <n v="11381582.660000004"/>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950000"/>
    <n v="189921"/>
    <n v="1959000"/>
    <n v="189921"/>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500000"/>
    <n v="622999.76"/>
    <n v="23815000"/>
    <n v="583927.76"/>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6079815"/>
    <n v="977300"/>
    <n v="6299815"/>
    <n v="3867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0909600"/>
    <n v="3910972.89"/>
    <n v="8303600"/>
    <n v="2820919.5300000003"/>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4380000"/>
    <n v="3856323.5099999993"/>
    <n v="4433000"/>
    <n v="3856323.5099999993"/>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960000"/>
    <n v="2117550.7599999998"/>
    <n v="3465000"/>
    <n v="1430160.4500000002"/>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11440000"/>
    <n v="6425463.7600000007"/>
    <n v="12553680"/>
    <n v="3634969.0300000003"/>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2027000"/>
    <n v="2768604.88"/>
    <n v="5428233.8799999999"/>
    <n v="1745237.9200000002"/>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700400"/>
    <n v="502350.34"/>
    <n v="838400"/>
    <n v="340610.52999999997"/>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833000"/>
    <n v="197304.73"/>
    <n v="2234059.13"/>
    <n v="185304.84"/>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256000"/>
    <n v="317958.66000000003"/>
    <n v="1150400"/>
    <n v="317958.66000000003"/>
  </r>
  <r>
    <s v="2023"/>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115000"/>
    <n v="15793.41"/>
    <n v="133000"/>
    <n v="15793.41"/>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175000"/>
    <n v="21000"/>
    <n v="100000"/>
    <n v="21000"/>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46000"/>
    <n v="129176.82"/>
    <n v="204000"/>
    <n v="60177.259999999995"/>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7630000"/>
    <n v="5481287.1600000001"/>
    <n v="9077000"/>
    <n v="3170620.3"/>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6998032"/>
    <n v="2800033.8599999994"/>
    <n v="6718258.9899999993"/>
    <n v="919139.75000000012"/>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8873413"/>
    <n v="5554941.0700000003"/>
    <n v="9213268.0000000019"/>
    <n v="5551941.0700000012"/>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829941"/>
    <n v="10433850"/>
    <n v="15829941.879999999"/>
    <n v="10433850"/>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799536.78000000014"/>
    <n v="1079570"/>
    <n v="799536.78000000014"/>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1288276.4500000002"/>
    <n v="3180000"/>
    <n v="1288276.4500000002"/>
  </r>
  <r>
    <s v="2023"/>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0"/>
    <n v="246532.68"/>
    <n v="246885.67"/>
    <n v="46020"/>
  </r>
  <r>
    <s v="2023"/>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4349295"/>
    <n v="2332797.0600000005"/>
    <n v="2896464.11"/>
    <n v="2175726.08"/>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199324"/>
    <n v="800000"/>
    <n v="199324"/>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7200000"/>
    <n v="6888001.0500000007"/>
    <n v="8474099.1099999994"/>
    <n v="6887990.3600000013"/>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215919.94"/>
    <n v="900000"/>
    <n v="11148.64"/>
  </r>
  <r>
    <s v="2023"/>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623227.47"/>
    <n v="800000"/>
    <n v="623227.47"/>
  </r>
  <r>
    <s v="2023"/>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960000"/>
    <n v="1172486.8200000003"/>
    <n v="1572023"/>
    <n v="1172486.82"/>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293369.13"/>
    <n v="347690.61"/>
    <n v="293369.13"/>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3800000"/>
    <n v="3744669.58"/>
    <n v="4115476.78"/>
    <n v="2994664.38"/>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800000"/>
    <n v="1038639.8000000002"/>
    <n v="2138273.44"/>
    <n v="1005894.7999999998"/>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62971440"/>
    <n v="113795683.31999998"/>
    <n v="169529909"/>
    <n v="113795683.31999999"/>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16002000"/>
    <n v="13759046.060000001"/>
    <n v="14773547"/>
    <n v="13759046.06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22116847"/>
    <n v="16532380.490000006"/>
    <n v="22762697"/>
    <n v="16532380.490000006"/>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2382750"/>
    <n v="20822708.909999993"/>
    <n v="24482750"/>
    <n v="20822708.910000004"/>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700000"/>
    <n v="36541.71"/>
    <n v="526000"/>
    <n v="36541.71"/>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200000"/>
    <n v="1758495"/>
    <n v="4200000"/>
    <n v="1758495"/>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720000"/>
    <n v="288324.63"/>
    <n v="2776000"/>
    <n v="288324.63"/>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20595526"/>
    <n v="14017337.280000003"/>
    <n v="20725251"/>
    <n v="11990004.200000003"/>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3398400"/>
    <n v="9471638.8199999984"/>
    <n v="13289830"/>
    <n v="9471638.8199999984"/>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2156200"/>
    <n v="4113078.04"/>
    <n v="6062700"/>
    <n v="921239.41999999993"/>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97000"/>
    <n v="3471055.27"/>
    <n v="10062234"/>
    <n v="1414365.33"/>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780000"/>
    <n v="2940009.25"/>
    <n v="3691000"/>
    <n v="1538967.8"/>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5385000"/>
    <n v="690257.51"/>
    <n v="873300"/>
    <n v="516540"/>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308000"/>
    <n v="292379.38"/>
    <n v="471000"/>
    <n v="108263.98"/>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675000"/>
    <n v="364416.69"/>
    <n v="677000"/>
    <n v="137512.13"/>
  </r>
  <r>
    <s v="2023"/>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385000"/>
    <n v="156914.88999999998"/>
    <n v="399800"/>
    <n v="156914.88999999998"/>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120000"/>
    <n v="38065.710000000006"/>
    <n v="130500"/>
    <n v="38065.69"/>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7350000"/>
    <n v="7249619.4000000004"/>
    <n v="10503945"/>
    <n v="7145902.4000000004"/>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3137024"/>
    <n v="1013145.4"/>
    <n v="2690424"/>
    <n v="802607.84999999986"/>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1881431"/>
    <n v="273709853.75"/>
    <n v="276031431"/>
    <n v="169767426.40999997"/>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01694000"/>
    <n v="94558697.739999995"/>
    <n v="96369000"/>
    <n v="54329531.079999998"/>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67316000"/>
    <n v="45195282.630000003"/>
    <n v="73506000"/>
    <n v="41078282.379999995"/>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16038000"/>
    <n v="12098833.32"/>
    <n v="22523000"/>
    <n v="12026333.32"/>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037777"/>
    <n v="37576881.549999997"/>
    <n v="38537777"/>
    <n v="24979496.68"/>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4349586"/>
    <n v="11987066.040000003"/>
    <n v="14349586"/>
    <n v="7904778.4600000018"/>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18700000"/>
    <n v="17641000.82"/>
    <n v="23700000"/>
    <n v="14572561.479999993"/>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3600000"/>
    <n v="2023079.2400000002"/>
    <n v="3600000"/>
    <n v="1453958.24"/>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1000000"/>
    <n v="262344"/>
    <n v="1000000"/>
    <n v="143164"/>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2150000"/>
    <n v="1186635.68"/>
    <n v="2150000"/>
    <n v="1186635.68"/>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500000"/>
    <n v="0"/>
    <n v="150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150000"/>
    <n v="232775.13"/>
    <n v="890000"/>
    <n v="232775.13"/>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850000"/>
    <n v="300000"/>
    <n v="500000"/>
    <n v="30000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300000"/>
    <n v="5205540.6900000004"/>
    <n v="5511000"/>
    <n v="2668441.5100000002"/>
  </r>
  <r>
    <s v="2023"/>
    <x v="0"/>
    <x v="0"/>
    <x v="0"/>
    <x v="0"/>
    <s v="2 - Poder Ejecutivo"/>
    <s v="0221 - MINISTERIO DE ADMINISTRACIÓN PÚBLICA"/>
    <s v="0001 - MINISTERIO DE ADMINISTRACION PUBLICA"/>
    <x v="0"/>
    <x v="0"/>
    <x v="2"/>
    <s v="2.2 - CONTRATACIÓN DE SERVICIOS"/>
    <s v="2.2.5 - ALQUILERES Y RENTAS"/>
    <s v="N"/>
    <s v="00 - N/A"/>
    <s v="10 - FONDO GENERAL"/>
    <s v="(en blanco)"/>
    <s v="99 - MULTIPROVINCIAL"/>
    <n v="500000"/>
    <n v="0"/>
    <n v="200000"/>
    <n v="0"/>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6000000"/>
    <n v="20683590.5"/>
    <n v="20850000"/>
    <n v="16185712.030000001"/>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7300000"/>
    <n v="10475068.67"/>
    <n v="15290000"/>
    <n v="8255927.8100000005"/>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26400000"/>
    <n v="6482858.3200000003"/>
    <n v="20077000"/>
    <n v="4811343"/>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40857509"/>
    <n v="39170207.659999996"/>
    <n v="39263867"/>
    <n v="26537086.240000002"/>
  </r>
  <r>
    <s v="2023"/>
    <x v="0"/>
    <x v="0"/>
    <x v="0"/>
    <x v="0"/>
    <s v="2 - Poder Ejecutivo"/>
    <s v="0221 - MINISTERIO DE ADMINISTRACIÓN PÚBLICA"/>
    <s v="0001 - MINISTERIO DE ADMINISTRACION PUBLICA"/>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4100000"/>
    <n v="4270609.95"/>
    <n v="4700000"/>
    <n v="2768939.07"/>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250000"/>
    <n v="1061954.81"/>
    <n v="1800000"/>
    <n v="522800.92000000004"/>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600000"/>
    <n v="840229.62"/>
    <n v="1210000"/>
    <n v="685432.5"/>
  </r>
  <r>
    <s v="2023"/>
    <x v="0"/>
    <x v="0"/>
    <x v="0"/>
    <x v="0"/>
    <s v="2 - Poder Ejecutivo"/>
    <s v="0221 - MINISTERIO DE ADMINISTRACIÓN PÚBLICA"/>
    <s v="0001 - MINISTERIO DE ADMINISTRACION PUBLICA"/>
    <x v="0"/>
    <x v="0"/>
    <x v="2"/>
    <s v="2.3 - MATERIALES Y SUMINISTROS"/>
    <s v="2.3.2 - TEXTILES Y VESTUARIOS"/>
    <s v="N"/>
    <s v="00 - N/A"/>
    <s v="10 - FONDO GENERAL"/>
    <s v="(en blanco)"/>
    <s v="99 - MULTIPROVINCIAL"/>
    <n v="0"/>
    <n v="0"/>
    <n v="300000"/>
    <n v="0"/>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900000"/>
    <n v="382569.55"/>
    <n v="770000"/>
    <n v="382569.55000000005"/>
  </r>
  <r>
    <s v="2023"/>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00000"/>
    <n v="187959"/>
    <n v="190000"/>
    <n v="240"/>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750000"/>
    <n v="540"/>
    <n v="100000"/>
    <n v="540"/>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300000"/>
    <n v="279657.65000000002"/>
    <n v="350000"/>
    <n v="204351.03999999998"/>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000000"/>
    <n v="8327971.1700000018"/>
    <n v="8950000"/>
    <n v="5775281.120000001"/>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6200000"/>
    <n v="5264832.4400000004"/>
    <n v="6680000"/>
    <n v="3980507.830000001"/>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73339950"/>
    <n v="71551549.580000013"/>
    <n v="72269353"/>
    <n v="48624546.580000006"/>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42136953"/>
    <n v="41640980"/>
    <n v="44994550"/>
    <n v="3228748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19278300"/>
    <n v="9712444.4199999999"/>
    <n v="17398246"/>
    <n v="8844944.419999999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10554043"/>
    <n v="10165168.6"/>
    <n v="10165168.6"/>
    <n v="7281447.5500000007"/>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6333968"/>
    <n v="6049065.9399999985"/>
    <n v="6815896.4000000004"/>
    <n v="4838536.2899999991"/>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9711000"/>
    <n v="9696000"/>
    <n v="9711000"/>
    <n v="7477176.3599999994"/>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193000"/>
    <n v="8850"/>
    <n v="43000"/>
    <n v="885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450000"/>
    <n v="0"/>
    <n v="200000"/>
    <n v="0"/>
  </r>
  <r>
    <s v="2023"/>
    <x v="0"/>
    <x v="0"/>
    <x v="0"/>
    <x v="0"/>
    <s v="2 - Poder Ejecutivo"/>
    <s v="0221 - MINISTERIO DE ADMINISTRACIÓN PÚBLICA"/>
    <s v="0002 - INSTITUTO NACIONAL DE ADMINISTRACION PUBLICA"/>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1250000"/>
    <n v="894053.7"/>
    <n v="1315750"/>
    <n v="894053.7"/>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01 - DISTRITO NACIONAL"/>
    <n v="203000"/>
    <n v="177536.62"/>
    <n v="181000"/>
    <n v="177536.62"/>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2475000"/>
    <n v="1394453.3"/>
    <n v="1875000"/>
    <n v="696948.3"/>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1625000"/>
    <n v="1645274.54"/>
    <n v="1646000"/>
    <n v="1147543.8400000001"/>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1300000"/>
    <n v="1163525.54"/>
    <n v="1370000"/>
    <n v="912785.5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0"/>
    <n v="386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7644000"/>
    <n v="4867145.5"/>
    <n v="8174000"/>
    <n v="4172971.4299999997"/>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6936880"/>
    <n v="1095380.01"/>
    <n v="2612130"/>
    <n v="360000.01"/>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1089000"/>
    <n v="2060174.31"/>
    <n v="5066440"/>
    <n v="1287372.17"/>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435001"/>
    <n v="281690.89"/>
    <n v="335001"/>
    <n v="234890.89"/>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435000"/>
    <n v="496254.18"/>
    <n v="518000"/>
    <n v="103958"/>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350000"/>
    <n v="211122.61"/>
    <n v="329000"/>
    <n v="211122.61000000002"/>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x v="1"/>
    <x v="8"/>
    <x v="76"/>
    <s v="2.3 - MATERIALES Y SUMINISTROS"/>
    <s v="2.3.4 - PRODUCTOS FARMACÉUTICOS"/>
    <s v="N"/>
    <s v="00 - N/A"/>
    <s v="10 - FONDO GENERAL"/>
    <s v="(en blanco)"/>
    <s v="01 - DISTRITO NACIONAL"/>
    <n v="100000"/>
    <n v="47877.930000000008"/>
    <n v="89000"/>
    <n v="47877.93"/>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2750000"/>
    <n v="2757067.01"/>
    <n v="2790000"/>
    <n v="1927058.21"/>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815000"/>
    <n v="850949.00999999989"/>
    <n v="1153560"/>
    <n v="850949.00999999989"/>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27087235"/>
    <n v="213370585.59999999"/>
    <n v="332820317"/>
    <n v="212261419.44999999"/>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58423132"/>
    <n v="44699121.68"/>
    <n v="72351785"/>
    <n v="44483121.679999992"/>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66000000"/>
    <n v="20814167.470000003"/>
    <n v="62000000"/>
    <n v="20734166.75"/>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12693000"/>
    <n v="14343166.67"/>
    <n v="16693000"/>
    <n v="14192500"/>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43525419"/>
    <n v="31790230.350000009"/>
    <n v="41725419"/>
    <n v="31652382.909999996"/>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5241638"/>
    <n v="6800582.4399999985"/>
    <n v="7441638"/>
    <n v="6767442.0199999986"/>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66180000"/>
    <n v="51866813.879999995"/>
    <n v="71830000"/>
    <n v="51866813.879999995"/>
  </r>
  <r>
    <s v="2023"/>
    <x v="0"/>
    <x v="0"/>
    <x v="0"/>
    <x v="0"/>
    <s v="2 - Poder Ejecutivo"/>
    <s v="0221 - MINISTERIO DE ADMINISTRACIÓN PÚBLICA"/>
    <s v="0003 - OFICINA GUBERNAMENTAL DE TECNOLOGIA DE LA INFORMACION Y LA COMUNICACION (OGTIC)"/>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25204904"/>
    <n v="152249908.69"/>
    <n v="539410997"/>
    <n v="67586138.289999992"/>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100000"/>
    <n v="0"/>
    <n v="25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50000"/>
    <n v="1394780.73"/>
    <n v="1840000"/>
    <n v="603917.8600000001"/>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150000"/>
    <n v="4127280.2800000003"/>
    <n v="4850000"/>
    <n v="1514333.33"/>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50000"/>
    <n v="1011873.6000000001"/>
    <n v="1585000"/>
    <n v="1011873.6000000001"/>
  </r>
  <r>
    <s v="2023"/>
    <x v="0"/>
    <x v="0"/>
    <x v="0"/>
    <x v="0"/>
    <s v="2 - Poder Ejecutivo"/>
    <s v="0221 - MINISTERIO DE ADMINISTRACIÓN PÚBLICA"/>
    <s v="0003 - OFICINA GUBERNAMENTAL DE TECNOLOGIA DE LA INFORMACION Y LA COMUNICACION (OGTIC)"/>
    <x v="3"/>
    <x v="16"/>
    <x v="57"/>
    <s v="2.3 - MATERIALES Y SUMINISTROS"/>
    <s v="2.3.1 - ALIMENTOS Y PRODUCTOS AGROFORESTALES"/>
    <s v="N"/>
    <s v="00 - N/A"/>
    <s v="10 - FONDO GENERAL"/>
    <s v="(en blanco)"/>
    <s v="99 - MULTIPROVINCIAL"/>
    <n v="0"/>
    <n v="966099.6"/>
    <n v="1240000"/>
    <n v="0"/>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50000"/>
    <n v="517512.6"/>
    <n v="1220000"/>
    <n v="0"/>
  </r>
  <r>
    <s v="2023"/>
    <x v="0"/>
    <x v="0"/>
    <x v="0"/>
    <x v="0"/>
    <s v="2 - Poder Ejecutivo"/>
    <s v="0221 - MINISTERIO DE ADMINISTRACIÓN PÚBLICA"/>
    <s v="0003 - OFICINA GUBERNAMENTAL DE TECNOLOGIA DE LA INFORMACION Y LA COMUNICACION (OGTIC)"/>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x v="3"/>
    <x v="16"/>
    <x v="57"/>
    <s v="2.3 - MATERIALES Y SUMINISTROS"/>
    <s v="2.3.6 - PRODUCTOS DE MINERALES, METÁLICOS Y NO METÁLICOS"/>
    <s v="N"/>
    <s v="00 - N/A"/>
    <s v="10 - FONDO GENERAL"/>
    <s v="(en blanco)"/>
    <s v="99 - MULTIPROVINCIAL"/>
    <n v="0"/>
    <n v="24742.58"/>
    <n v="60000"/>
    <n v="17273.04"/>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10200000"/>
    <n v="7450927.6900000004"/>
    <n v="10328365"/>
    <n v="723754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100000"/>
    <n v="2006648.08"/>
    <n v="52435542"/>
    <n v="397010.07"/>
  </r>
  <r>
    <s v="2023"/>
    <x v="0"/>
    <x v="0"/>
    <x v="0"/>
    <x v="0"/>
    <s v="2 - Poder Ejecutivo"/>
    <s v="0222 - MINISTERIO DE ENERGIA Y MINAS"/>
    <s v="0001 - MINISTERIO DE ENERGIA Y MINAS"/>
    <x v="3"/>
    <x v="19"/>
    <x v="77"/>
    <s v="2.1 - REMUNERACIONES Y CONTRIBUCIONES"/>
    <s v="2.1.1 - REMUNERACIONES"/>
    <s v="N"/>
    <s v="00 - N/A"/>
    <s v="10 - FONDO GENERAL"/>
    <s v="(en blanco)"/>
    <s v="99 - MULTIPROVINCIAL"/>
    <n v="22332022"/>
    <n v="6040000"/>
    <n v="9400000"/>
    <n v="5286666.67"/>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1800000"/>
    <n v="815385.23000000021"/>
    <n v="1800000"/>
    <n v="709589.1399999999"/>
  </r>
  <r>
    <s v="2023"/>
    <x v="0"/>
    <x v="0"/>
    <x v="0"/>
    <x v="0"/>
    <s v="2 - Poder Ejecutivo"/>
    <s v="0222 - MINISTERIO DE ENERGIA Y MINAS"/>
    <s v="0001 - MINISTERIO DE ENERGIA Y MINAS"/>
    <x v="3"/>
    <x v="19"/>
    <x v="77"/>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x v="3"/>
    <x v="19"/>
    <x v="77"/>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s v="0001 - MINISTERIO DE ENERGIA Y MINAS"/>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725533019"/>
    <n v="717121310.84000003"/>
    <n v="744174358"/>
    <n v="436121355.0800001"/>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201345573"/>
    <n v="79679838"/>
    <n v="231971205"/>
    <n v="74401988"/>
  </r>
  <r>
    <s v="2023"/>
    <x v="0"/>
    <x v="0"/>
    <x v="0"/>
    <x v="0"/>
    <s v="2 - Poder Ejecutivo"/>
    <s v="0222 - MINISTERIO DE ENERGIA Y MINAS"/>
    <s v="0001 - MINISTERIO DE ENERGIA Y MINAS"/>
    <x v="3"/>
    <x v="19"/>
    <x v="79"/>
    <s v="2.1 - REMUNERACIONES Y CONTRIBUCIONES"/>
    <s v="2.1.4 - GRATIFICACIONES Y BONIFICACIONES"/>
    <s v="N"/>
    <s v="00 - N/A"/>
    <s v="10 - FONDO GENERAL"/>
    <s v="(en blanco)"/>
    <s v="99 - MULTIPROVINCIAL"/>
    <n v="5000000"/>
    <n v="6451400"/>
    <n v="8000000"/>
    <n v="6391400"/>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75597803"/>
    <n v="97746857.13000001"/>
    <n v="106906054"/>
    <n v="64101389.959999993"/>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57500000"/>
    <n v="39174773.510000005"/>
    <n v="40500000"/>
    <n v="21579007.320000004"/>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47368395"/>
    <n v="19572374.119999997"/>
    <n v="35942155"/>
    <n v="9548250.7100000009"/>
  </r>
  <r>
    <s v="2023"/>
    <x v="0"/>
    <x v="0"/>
    <x v="0"/>
    <x v="0"/>
    <s v="2 - Poder Ejecutivo"/>
    <s v="0222 - MINISTERIO DE ENERGIA Y MINAS"/>
    <s v="0001 - MINISTERIO DE ENERGIA Y MINAS"/>
    <x v="3"/>
    <x v="19"/>
    <x v="79"/>
    <s v="2.2 - CONTRATACIÓN DE SERVICIOS"/>
    <s v="2.2.3 - VIÁTICOS"/>
    <s v="N"/>
    <s v="00 - N/A"/>
    <s v="10 - FONDO GENERAL"/>
    <s v="(en blanco)"/>
    <s v="99 - MULTIPROVINCIAL"/>
    <n v="29896800"/>
    <n v="21346381.080000002"/>
    <n v="29896800"/>
    <n v="16846136.580000002"/>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2850000"/>
    <n v="2042927.98"/>
    <n v="3887000"/>
    <n v="2042927.98"/>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41939743"/>
    <n v="33174562.739999998"/>
    <n v="38086498"/>
    <n v="7275881.0700000003"/>
  </r>
  <r>
    <s v="2023"/>
    <x v="0"/>
    <x v="0"/>
    <x v="0"/>
    <x v="0"/>
    <s v="2 - Poder Ejecutivo"/>
    <s v="0222 - MINISTERIO DE ENERGIA Y MINAS"/>
    <s v="0001 - MINISTERIO DE ENERGIA Y MINAS"/>
    <x v="3"/>
    <x v="19"/>
    <x v="79"/>
    <s v="2.2 - CONTRATACIÓN DE SERVICIOS"/>
    <s v="2.2.5 - ALQUILERES Y RENTAS"/>
    <s v="N"/>
    <s v="00 - N/A"/>
    <s v="20 - FONDOS CON DESTINO ESPECÍFICO"/>
    <s v="(en blanco)"/>
    <s v="99 - MULTIPROVINCIAL"/>
    <n v="0"/>
    <n v="5972291.5999999996"/>
    <n v="10000000"/>
    <n v="5179136.5999999996"/>
  </r>
  <r>
    <s v="2023"/>
    <x v="0"/>
    <x v="0"/>
    <x v="0"/>
    <x v="0"/>
    <s v="2 - Poder Ejecutivo"/>
    <s v="0222 - MINISTERIO DE ENERGIA Y MINAS"/>
    <s v="0001 - MINISTERIO DE ENERGIA Y MINAS"/>
    <x v="3"/>
    <x v="19"/>
    <x v="79"/>
    <s v="2.2 - CONTRATACIÓN DE SERVICIOS"/>
    <s v="2.2.6 - SEGUROS"/>
    <s v="N"/>
    <s v="00 - N/A"/>
    <s v="10 - FONDO GENERAL"/>
    <s v="(en blanco)"/>
    <s v="99 - MULTIPROVINCIAL"/>
    <n v="30040000"/>
    <n v="29508485.440000005"/>
    <n v="32440000"/>
    <n v="29200514.979999986"/>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7200000"/>
    <n v="9826597.8500000034"/>
    <n v="19340000"/>
    <n v="5626342.0800000001"/>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395557219"/>
    <n v="182720911.85999998"/>
    <n v="208363799.57999998"/>
    <n v="172378321.06"/>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17000000"/>
    <n v="45939160.57"/>
    <n v="54609420"/>
    <n v="15851530.940000003"/>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650000"/>
    <n v="6873554.4299999997"/>
    <n v="17979258"/>
    <n v="2025355.0099999998"/>
  </r>
  <r>
    <s v="2023"/>
    <x v="0"/>
    <x v="0"/>
    <x v="0"/>
    <x v="0"/>
    <s v="2 - Poder Ejecutivo"/>
    <s v="0222 - MINISTERIO DE ENERGIA Y MINAS"/>
    <s v="0001 - MINISTERIO DE ENERGIA Y MINAS"/>
    <x v="3"/>
    <x v="19"/>
    <x v="79"/>
    <s v="2.3 - MATERIALES Y SUMINISTROS"/>
    <s v="2.3.1 - ALIMENTOS Y PRODUCTOS AGROFORESTALES"/>
    <s v="N"/>
    <s v="00 - N/A"/>
    <s v="20 - FONDOS CON DESTINO ESPECÍFICO"/>
    <s v="(en blanco)"/>
    <s v="99 - MULTIPROVINCIAL"/>
    <n v="0"/>
    <n v="0"/>
    <n v="7000000"/>
    <n v="0"/>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4580000"/>
    <n v="2291116.63"/>
    <n v="3130850"/>
    <n v="1353561.26"/>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4200000"/>
    <n v="3761851.51"/>
    <n v="5474125"/>
    <n v="3214588.83"/>
  </r>
  <r>
    <s v="2023"/>
    <x v="0"/>
    <x v="0"/>
    <x v="0"/>
    <x v="0"/>
    <s v="2 - Poder Ejecutivo"/>
    <s v="0222 - MINISTERIO DE ENERGIA Y MINAS"/>
    <s v="0001 - MINISTERIO DE ENERGIA Y MINAS"/>
    <x v="3"/>
    <x v="19"/>
    <x v="79"/>
    <s v="2.3 - MATERIALES Y SUMINISTROS"/>
    <s v="2.3.4 - PRODUCTOS FARMACÉUTICOS"/>
    <s v="N"/>
    <s v="00 - N/A"/>
    <s v="10 - FONDO GENERAL"/>
    <s v="(en blanco)"/>
    <s v="99 - MULTIPROVINCIAL"/>
    <n v="2500000"/>
    <n v="152999.38"/>
    <n v="2500000"/>
    <n v="63986.19"/>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1000000"/>
    <n v="287875.76"/>
    <n v="4176891.62"/>
    <n v="127808.76"/>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7706122"/>
    <n v="31974188.200000003"/>
    <n v="36023264"/>
    <n v="1635738.84"/>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3019519.37"/>
    <n v="39458971.270000003"/>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48900000"/>
    <n v="26785260.88000001"/>
    <n v="40035928"/>
    <n v="20079689.149999999"/>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48493248"/>
    <n v="51770974.499999985"/>
    <n v="84213727"/>
    <n v="9874673.3500000034"/>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137514187"/>
    <n v="1647165.7500000002"/>
    <n v="53273799.229999989"/>
    <n v="0"/>
  </r>
  <r>
    <s v="2023"/>
    <x v="0"/>
    <x v="0"/>
    <x v="0"/>
    <x v="0"/>
    <s v="2 - Poder Ejecutivo"/>
    <s v="0222 - MINISTERIO DE ENERGIA Y MINAS"/>
    <s v="0001 - MINISTERIO DE ENERGIA Y MINAS"/>
    <x v="3"/>
    <x v="20"/>
    <x v="80"/>
    <s v="2.1 - REMUNERACIONES Y CONTRIBUCIONES"/>
    <s v="2.1.1 - REMUNERACIONES"/>
    <s v="N"/>
    <s v="00 - N/A"/>
    <s v="10 - FONDO GENERAL"/>
    <s v="(en blanco)"/>
    <s v="99 - MULTIPROVINCIAL"/>
    <n v="41581200"/>
    <n v="31035000"/>
    <n v="42338000"/>
    <n v="2760600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5649591"/>
    <n v="4599600.57"/>
    <n v="6249591"/>
    <n v="4094085.1200000006"/>
  </r>
  <r>
    <s v="2023"/>
    <x v="0"/>
    <x v="0"/>
    <x v="0"/>
    <x v="0"/>
    <s v="2 - Poder Ejecutivo"/>
    <s v="0222 - MINISTERIO DE ENERGIA Y MINAS"/>
    <s v="0001 - MINISTERIO DE ENERGIA Y MINAS"/>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14909653"/>
    <n v="114269760.87000002"/>
    <n v="114336025"/>
    <n v="78497407.780000001"/>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19239179"/>
    <n v="19555906.329999998"/>
    <n v="19555910"/>
    <n v="11212434.190000001"/>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15637541"/>
    <n v="15894078.49"/>
    <n v="15894438"/>
    <n v="11831583.910000002"/>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4141952"/>
    <n v="3158096.53"/>
    <n v="4034152"/>
    <n v="2095937.4999999998"/>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300000"/>
    <n v="0"/>
    <n v="137500"/>
    <n v="0"/>
  </r>
  <r>
    <s v="2023"/>
    <x v="0"/>
    <x v="0"/>
    <x v="0"/>
    <x v="0"/>
    <s v="2 - Poder Ejecutivo"/>
    <s v="0222 - MINISTERIO DE ENERGIA Y MINAS"/>
    <s v="0002 - DIRECCION GENERAL DE MINERIA"/>
    <x v="3"/>
    <x v="20"/>
    <x v="80"/>
    <s v="2.2 - CONTRATACIÓN DE SERVICIOS"/>
    <s v="2.2.3 - VIÁTICOS"/>
    <s v="N"/>
    <s v="00 - N/A"/>
    <s v="10 - FONDO GENERAL"/>
    <s v="(en blanco)"/>
    <s v="99 - MULTIPROVINCIAL"/>
    <n v="3500000"/>
    <n v="2850000"/>
    <n v="3500000"/>
    <n v="2183700"/>
  </r>
  <r>
    <s v="2023"/>
    <x v="0"/>
    <x v="0"/>
    <x v="0"/>
    <x v="0"/>
    <s v="2 - Poder Ejecutivo"/>
    <s v="0222 - MINISTERIO DE ENERGIA Y MINAS"/>
    <s v="0002 - DIRECCION GENERAL DE MINERIA"/>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210000"/>
    <n v="62000"/>
    <n v="62000"/>
    <n v="6200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1100000"/>
    <n v="737100"/>
    <n v="987100"/>
    <n v="737100"/>
  </r>
  <r>
    <s v="2023"/>
    <x v="0"/>
    <x v="0"/>
    <x v="0"/>
    <x v="0"/>
    <s v="2 - Poder Ejecutivo"/>
    <s v="0222 - MINISTERIO DE ENERGIA Y MINAS"/>
    <s v="0002 - DIRECCION GENERAL DE MINERIA"/>
    <x v="3"/>
    <x v="20"/>
    <x v="80"/>
    <s v="2.2 - CONTRATACIÓN DE SERVICIOS"/>
    <s v="2.2.6 - SEGUROS"/>
    <s v="N"/>
    <s v="00 - N/A"/>
    <s v="10 - FONDO GENERAL"/>
    <s v="(en blanco)"/>
    <s v="99 - MULTIPROVINCIAL"/>
    <n v="2105000"/>
    <n v="1984617.81"/>
    <n v="2283500"/>
    <n v="1984617.81"/>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575000"/>
    <n v="1366693.0799999998"/>
    <n v="1566200"/>
    <n v="706918.37999999989"/>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1470000"/>
    <n v="777307.79999999993"/>
    <n v="1551000"/>
    <n v="357779.82999999996"/>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5306000"/>
    <n v="5200519.71"/>
    <n v="5529000"/>
    <n v="2546982.8999999994"/>
  </r>
  <r>
    <s v="2023"/>
    <x v="0"/>
    <x v="0"/>
    <x v="0"/>
    <x v="0"/>
    <s v="2 - Poder Ejecutivo"/>
    <s v="0222 - MINISTERIO DE ENERGIA Y MINAS"/>
    <s v="0002 - DIRECCION GENERAL DE MINERIA"/>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500000"/>
    <n v="399219.13"/>
    <n v="500000"/>
    <n v="315007.40999999997"/>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310000"/>
    <n v="46109.02"/>
    <n v="200000"/>
    <n v="46109.02"/>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400000"/>
    <n v="289695.02"/>
    <n v="500000"/>
    <n v="289695.01999999996"/>
  </r>
  <r>
    <s v="2023"/>
    <x v="0"/>
    <x v="0"/>
    <x v="0"/>
    <x v="0"/>
    <s v="2 - Poder Ejecutivo"/>
    <s v="0222 - MINISTERIO DE ENERGIA Y MINAS"/>
    <s v="0002 - DIRECCION GENERAL DE MINERIA"/>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475000"/>
    <n v="67981.03"/>
    <n v="325000"/>
    <n v="67981.03"/>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275000"/>
    <n v="21969.24"/>
    <n v="198500"/>
    <n v="21393.4"/>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4150000"/>
    <n v="3947439.75"/>
    <n v="4151500"/>
    <n v="2373350.5499999998"/>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1175000"/>
    <n v="1011423.1499999999"/>
    <n v="1410000"/>
    <n v="896410.47000000009"/>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200000"/>
    <n v="31624"/>
    <n v="145000"/>
    <n v="3162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239290923"/>
    <n v="1073584013.5900002"/>
    <n v="1245059341.3299999"/>
    <n v="710857795.26999986"/>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36600000"/>
    <n v="4012631.1599999997"/>
    <n v="36600000"/>
    <n v="4012630.3600000003"/>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159122317"/>
    <n v="143618948.94"/>
    <n v="161446317"/>
    <n v="123977948.94"/>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170362773"/>
    <n v="158598778.99999997"/>
    <n v="162270354.66999999"/>
    <n v="106659267.42000006"/>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47832200"/>
    <n v="41719947.730000004"/>
    <n v="46832200"/>
    <n v="29961163.520000007"/>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8030000"/>
    <n v="1378632.7399999998"/>
    <n v="7030000"/>
    <n v="1378632.7399999998"/>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63040817"/>
    <n v="54579768.75"/>
    <n v="73806000"/>
    <n v="50386685.949999996"/>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24000000"/>
    <n v="40805300.579999998"/>
    <n v="43310000"/>
    <n v="3234427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4797877"/>
    <n v="8468977"/>
    <n v="13683708.93"/>
    <n v="8059069.5"/>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32000000"/>
    <n v="12061269.5"/>
    <n v="17788694"/>
    <n v="12061269.5"/>
  </r>
  <r>
    <s v="2023"/>
    <x v="0"/>
    <x v="0"/>
    <x v="0"/>
    <x v="0"/>
    <s v="2 - Poder Ejecutivo"/>
    <s v="0223 - MINISTERIO DE LA VIVIENDA, HABITAT Y EDIFICACIONES (MIVHED)"/>
    <s v="0001 - MINISTERIO DE LA VIVIENDA, HABITAT Y EDIFICACIONES (MIVHED)"/>
    <x v="1"/>
    <x v="2"/>
    <x v="56"/>
    <s v="2.2 - CONTRATACIÓN DE SERVICIOS"/>
    <s v="2.2.3 - VIÁTICOS"/>
    <s v="N"/>
    <s v="00 - N/A"/>
    <s v="50 - CRÉDITO INTERNO"/>
    <s v="(en blanco)"/>
    <s v="99 - MULTIPROVINCIAL"/>
    <n v="0"/>
    <n v="428900"/>
    <n v="5000000"/>
    <n v="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600000"/>
    <n v="53661.8"/>
    <n v="589100"/>
    <n v="53661.8"/>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8749200"/>
    <n v="9531243.8000000007"/>
    <n v="15221980"/>
    <n v="9531243.8000000007"/>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50 - CRÉDITO INTERNO"/>
    <s v="(en blanco)"/>
    <s v="99 - MULTIPROVINCIAL"/>
    <n v="0"/>
    <n v="4855570"/>
    <n v="2000000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67984064"/>
    <n v="62583387.169999994"/>
    <n v="62609934"/>
    <n v="44508336.980000004"/>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58633686"/>
    <n v="53512887.109999999"/>
    <n v="58524934"/>
    <n v="53512887.109999992"/>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50214068"/>
    <n v="49875944.909999996"/>
    <n v="54200937.160000004"/>
    <n v="39649744.219999999"/>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29204124"/>
    <n v="2449378.7199999997"/>
    <n v="7604124"/>
    <n v="2449378.719999999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13799917"/>
    <n v="12020253.999999998"/>
    <n v="16424759.5"/>
    <n v="4786267.0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2800000"/>
    <n v="22638610.160000004"/>
    <n v="27530000"/>
    <n v="9185294.5199999996"/>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60407399"/>
    <n v="42466001.459999986"/>
    <n v="155517636.41"/>
    <n v="30619736.559999995"/>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11880000"/>
    <n v="10468671.420000002"/>
    <n v="40100754.370000005"/>
    <n v="7995067.4000000013"/>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26500000"/>
    <n v="23822823.18"/>
    <n v="30335529"/>
    <n v="14106529.720000001"/>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7613244"/>
    <n v="8534122.379999999"/>
    <n v="9718244"/>
    <n v="8195580.3700000001"/>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2502000"/>
    <n v="1605088.3"/>
    <n v="1605300"/>
    <n v="1158012.72"/>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3150000"/>
    <n v="2453327.96"/>
    <n v="3198066"/>
    <n v="1729415.46"/>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50 - CRÉDITO INTERNO"/>
    <s v="(en blanco)"/>
    <s v="99 - MULTIPROVINCIAL"/>
    <n v="0"/>
    <n v="73106435.510000005"/>
    <n v="75418508.420000002"/>
    <n v="27687927.09"/>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163583"/>
    <n v="1308430.98"/>
    <n v="1373583"/>
    <n v="1271260.98"/>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3091191"/>
    <n v="966222.07000000007"/>
    <n v="2411200"/>
    <n v="535956"/>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701006"/>
    <n v="368184.37"/>
    <n v="673625.69"/>
    <n v="368184.37"/>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2305000"/>
    <n v="3243875.5"/>
    <n v="4649500"/>
    <n v="2183869.23"/>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10 - FONDO GENERAL"/>
    <s v="(en blanco)"/>
    <s v="99 - MULTIPROVINCIAL"/>
    <n v="10000"/>
    <n v="65747.399999999994"/>
    <n v="78000"/>
    <n v="65747.399999999994"/>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20 - FONDOS CON DESTINO ESPECÍFICO"/>
    <s v="(en blanco)"/>
    <s v="99 - MULTIPROVINCIAL"/>
    <n v="50000"/>
    <n v="24696"/>
    <n v="30000"/>
    <n v="0"/>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502000"/>
    <n v="21013.45"/>
    <n v="22106"/>
    <n v="21013.45"/>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660000"/>
    <n v="11057.43"/>
    <n v="12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84000"/>
    <n v="341697.99"/>
    <n v="447500"/>
    <n v="330039.5600000000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190000"/>
    <n v="174982.07"/>
    <n v="270844.14999999991"/>
    <n v="59503.9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116199930.15000001"/>
    <n v="142474355.22999999"/>
    <n v="1161526.96"/>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5912249"/>
    <n v="7099964.8600000013"/>
    <n v="15332217.609999999"/>
    <n v="7099964.8600000013"/>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39042528"/>
    <n v="5402040.96"/>
    <n v="7540000"/>
    <n v="4417856.08"/>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50 - CRÉDITO INTERNO"/>
    <s v="(en blanco)"/>
    <s v="99 - MULTIPROVINCIAL"/>
    <n v="0"/>
    <n v="2302187.09"/>
    <n v="2302187.09"/>
    <n v="2302187.09"/>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198242"/>
    <n v="2284317.9299999992"/>
    <n v="4165713.7"/>
    <n v="2224739.7299999995"/>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7444838"/>
    <n v="4607120.3199999994"/>
    <n v="7120148.8499999996"/>
    <n v="4178211.8400000008"/>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50 - CRÉDITO INTERNO"/>
    <s v="(en blanco)"/>
    <s v="99 - MULTIPROVINCIAL"/>
    <n v="0"/>
    <n v="849410.26"/>
    <n v="849410.26"/>
    <n v="261860.88"/>
  </r>
  <r>
    <s v="2023"/>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2156783.92"/>
    <n v="3701712"/>
    <n v="2156783.92"/>
  </r>
  <r>
    <s v="2023"/>
    <x v="0"/>
    <x v="0"/>
    <x v="0"/>
    <x v="0"/>
    <s v="2 - Poder Ejecutivo"/>
    <s v="0999 - ADMINISTRACION DE OBLIGACIONES DEL TESORO NACIONAL"/>
    <s v="0001 - TESORERIA NACIONAL (TN)"/>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x v="0"/>
    <x v="1"/>
    <x v="1"/>
    <s v="2.1 - REMUNERACIONES Y CONTRIBUCIONES"/>
    <s v="2.1.1 - REMUNERACIONES"/>
    <s v="N"/>
    <s v="00 - N/A"/>
    <s v="10 - FONDO GENERAL"/>
    <s v="(en blanco)"/>
    <s v="99 - MULTIPROVINCIAL"/>
    <n v="5270595355"/>
    <n v="3954712656.2300005"/>
    <n v="5270595355"/>
    <n v="3954712656.2300005"/>
  </r>
  <r>
    <s v="2023"/>
    <x v="0"/>
    <x v="0"/>
    <x v="0"/>
    <x v="0"/>
    <s v="3 - Poder Judicial"/>
    <s v="0301 - PODER JUDICIAL"/>
    <s v="0001 - CONSEJO DEL PODER JUDICIAL"/>
    <x v="0"/>
    <x v="1"/>
    <x v="1"/>
    <s v="2.1 - REMUNERACIONES Y CONTRIBUCIONES"/>
    <s v="2.1.2 - SOBRESUELDOS"/>
    <s v="N"/>
    <s v="00 - N/A"/>
    <s v="10 - FONDO GENERAL"/>
    <s v="(en blanco)"/>
    <s v="99 - MULTIPROVINCIAL"/>
    <n v="438095456"/>
    <n v="328085939.80000013"/>
    <n v="438095456"/>
    <n v="328085939.80000013"/>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211234154"/>
    <n v="158505906.02000001"/>
    <n v="211234154"/>
    <n v="158505906.02000001"/>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490708482"/>
    <n v="368108874.93999982"/>
    <n v="490708482"/>
    <n v="368108874.93999982"/>
  </r>
  <r>
    <s v="2023"/>
    <x v="0"/>
    <x v="0"/>
    <x v="0"/>
    <x v="0"/>
    <s v="3 - Poder Judicial"/>
    <s v="0301 - PODER JUDICIAL"/>
    <s v="0001 - CONSEJO DEL PODER JUDICIAL"/>
    <x v="0"/>
    <x v="1"/>
    <x v="1"/>
    <s v="2.2 - CONTRATACIÓN DE SERVICIOS"/>
    <s v="2.2.1 - SERVICIOS BÁSICOS"/>
    <s v="N"/>
    <s v="00 - N/A"/>
    <s v="10 - FONDO GENERAL"/>
    <s v="(en blanco)"/>
    <s v="99 - MULTIPROVINCIAL"/>
    <n v="291330898"/>
    <n v="217735499.69000003"/>
    <n v="291330898"/>
    <n v="217735499.69000003"/>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5078148"/>
    <n v="3851790.8699999996"/>
    <n v="5078148"/>
    <n v="3851790.8699999996"/>
  </r>
  <r>
    <s v="2023"/>
    <x v="0"/>
    <x v="0"/>
    <x v="0"/>
    <x v="0"/>
    <s v="3 - Poder Judicial"/>
    <s v="0301 - PODER JUDICIAL"/>
    <s v="0001 - CONSEJO DEL PODER JUDICIAL"/>
    <x v="0"/>
    <x v="1"/>
    <x v="1"/>
    <s v="2.2 - CONTRATACIÓN DE SERVICIOS"/>
    <s v="2.2.3 - VIÁTICOS"/>
    <s v="N"/>
    <s v="00 - N/A"/>
    <s v="10 - FONDO GENERAL"/>
    <s v="(en blanco)"/>
    <s v="99 - MULTIPROVINCIAL"/>
    <n v="22415079"/>
    <n v="17247022.599999998"/>
    <n v="22415079"/>
    <n v="17247022.599999998"/>
  </r>
  <r>
    <s v="2023"/>
    <x v="0"/>
    <x v="0"/>
    <x v="0"/>
    <x v="0"/>
    <s v="3 - Poder Judicial"/>
    <s v="0301 - PODER JUDICIAL"/>
    <s v="0001 - CONSEJO DEL PODER JUDICIAL"/>
    <x v="0"/>
    <x v="1"/>
    <x v="1"/>
    <s v="2.2 - CONTRATACIÓN DE SERVICIOS"/>
    <s v="2.2.4 - TRANSPORTE Y ALMACENAJE"/>
    <s v="N"/>
    <s v="00 - N/A"/>
    <s v="10 - FONDO GENERAL"/>
    <s v="(en blanco)"/>
    <s v="99 - MULTIPROVINCIAL"/>
    <n v="9368891"/>
    <n v="7509613.2400000012"/>
    <n v="9368891"/>
    <n v="7509613.2400000012"/>
  </r>
  <r>
    <s v="2023"/>
    <x v="0"/>
    <x v="0"/>
    <x v="0"/>
    <x v="0"/>
    <s v="3 - Poder Judicial"/>
    <s v="0301 - PODER JUDICIAL"/>
    <s v="0001 - CONSEJO DEL PODER JUDICIAL"/>
    <x v="0"/>
    <x v="1"/>
    <x v="1"/>
    <s v="2.2 - CONTRATACIÓN DE SERVICIOS"/>
    <s v="2.2.5 - ALQUILERES Y RENTAS"/>
    <s v="N"/>
    <s v="00 - N/A"/>
    <s v="10 - FONDO GENERAL"/>
    <s v="(en blanco)"/>
    <s v="99 - MULTIPROVINCIAL"/>
    <n v="155542878"/>
    <n v="111787030.53999999"/>
    <n v="155542878"/>
    <n v="111787030.53999999"/>
  </r>
  <r>
    <s v="2023"/>
    <x v="0"/>
    <x v="0"/>
    <x v="0"/>
    <x v="0"/>
    <s v="3 - Poder Judicial"/>
    <s v="0301 - PODER JUDICIAL"/>
    <s v="0001 - CONSEJO DEL PODER JUDICIAL"/>
    <x v="0"/>
    <x v="1"/>
    <x v="1"/>
    <s v="2.2 - CONTRATACIÓN DE SERVICIOS"/>
    <s v="2.2.6 - SEGUROS"/>
    <s v="N"/>
    <s v="00 - N/A"/>
    <s v="10 - FONDO GENERAL"/>
    <s v="(en blanco)"/>
    <s v="99 - MULTIPROVINCIAL"/>
    <n v="703636356"/>
    <n v="527988744.72999984"/>
    <n v="703636356"/>
    <n v="527988744.72999984"/>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2791541"/>
    <n v="51034842.879999995"/>
    <n v="72791541"/>
    <n v="51034842.879999995"/>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15485546"/>
    <n v="164718206.94999999"/>
    <n v="215485546"/>
    <n v="164718206.94999999"/>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37268008"/>
    <n v="28541698.020000003"/>
    <n v="37268008"/>
    <n v="28541698.020000003"/>
  </r>
  <r>
    <s v="2023"/>
    <x v="0"/>
    <x v="0"/>
    <x v="0"/>
    <x v="0"/>
    <s v="3 - Poder Judicial"/>
    <s v="0301 - PODER JUDICIAL"/>
    <s v="0001 - CONSEJO DEL PODER JUDICIAL"/>
    <x v="0"/>
    <x v="1"/>
    <x v="1"/>
    <s v="2.3 - MATERIALES Y SUMINISTROS"/>
    <s v="2.3.2 - TEXTILES Y VESTUARIOS"/>
    <s v="N"/>
    <s v="00 - N/A"/>
    <s v="10 - FONDO GENERAL"/>
    <s v="(en blanco)"/>
    <s v="99 - MULTIPROVINCIAL"/>
    <n v="4106800"/>
    <n v="2759627"/>
    <n v="4106800"/>
    <n v="2759627"/>
  </r>
  <r>
    <s v="2023"/>
    <x v="0"/>
    <x v="0"/>
    <x v="0"/>
    <x v="0"/>
    <s v="3 - Poder Judicial"/>
    <s v="0301 - PODER JUDICIAL"/>
    <s v="0001 - CONSEJO DEL PODER JUDICIAL"/>
    <x v="0"/>
    <x v="1"/>
    <x v="1"/>
    <s v="2.3 - MATERIALES Y SUMINISTROS"/>
    <s v="2.3.3 - PAPEL, CARTÓN E IMPRESOS"/>
    <s v="N"/>
    <s v="00 - N/A"/>
    <s v="10 - FONDO GENERAL"/>
    <s v="(en blanco)"/>
    <s v="99 - MULTIPROVINCIAL"/>
    <n v="23044585"/>
    <n v="14479318.739999998"/>
    <n v="23044585"/>
    <n v="14479318.739999998"/>
  </r>
  <r>
    <s v="2023"/>
    <x v="0"/>
    <x v="0"/>
    <x v="0"/>
    <x v="0"/>
    <s v="3 - Poder Judicial"/>
    <s v="0301 - PODER JUDICIAL"/>
    <s v="0001 - CONSEJO DEL PODER JUDICIAL"/>
    <x v="0"/>
    <x v="1"/>
    <x v="1"/>
    <s v="2.3 - MATERIALES Y SUMINISTROS"/>
    <s v="2.3.5 - CUERO, CAUCHO Y PLÁSTICO"/>
    <s v="N"/>
    <s v="00 - N/A"/>
    <s v="10 - FONDO GENERAL"/>
    <s v="(en blanco)"/>
    <s v="99 - MULTIPROVINCIAL"/>
    <n v="7726019"/>
    <n v="5974180.6400000006"/>
    <n v="7726019"/>
    <n v="5974180.6400000006"/>
  </r>
  <r>
    <s v="2023"/>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3419100"/>
    <n v="2565309.5000000005"/>
    <n v="3419100"/>
    <n v="2565309.5000000005"/>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0818624"/>
    <n v="30639687.310000014"/>
    <n v="40818624"/>
    <n v="30639687.310000014"/>
  </r>
  <r>
    <s v="2023"/>
    <x v="0"/>
    <x v="0"/>
    <x v="0"/>
    <x v="0"/>
    <s v="3 - Poder Judicial"/>
    <s v="0301 - PODER JUDICIAL"/>
    <s v="0001 - CONSEJO DEL PODER JUDICIAL"/>
    <x v="0"/>
    <x v="1"/>
    <x v="1"/>
    <s v="2.3 - MATERIALES Y SUMINISTROS"/>
    <s v="2.3.9 - PRODUCTOS Y ÚTILES VARIOS"/>
    <s v="N"/>
    <s v="00 - N/A"/>
    <s v="10 - FONDO GENERAL"/>
    <s v="(en blanco)"/>
    <s v="99 - MULTIPROVINCIAL"/>
    <n v="51981957"/>
    <n v="37477333.259999983"/>
    <n v="51981957"/>
    <n v="37477333.259999983"/>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3188962756"/>
    <n v="2352087713"/>
    <n v="3188962756"/>
    <n v="2352087713"/>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1009800080"/>
    <n v="975333714"/>
    <n v="1388666980"/>
    <n v="975333714"/>
  </r>
  <r>
    <s v="2023"/>
    <x v="0"/>
    <x v="0"/>
    <x v="0"/>
    <x v="0"/>
    <s v="4 - Junta Central Electoral"/>
    <s v="0401 - JUNTA CENTRAL ELECTORAL"/>
    <s v="0001 - JUNTA CENTRAL ELECTORAL"/>
    <x v="0"/>
    <x v="0"/>
    <x v="81"/>
    <s v="2.1 - REMUNERACIONES Y CONTRIBUCIONES"/>
    <s v="2.1.5 - CONTRIBUCIONES A LA SEGURIDAD SOCIAL"/>
    <s v="N"/>
    <s v="00 - N/A"/>
    <s v="10 - FONDO GENERAL"/>
    <s v="(en blanco)"/>
    <s v="99 - MULTIPROVINCIAL"/>
    <n v="63372840"/>
    <n v="48637994"/>
    <n v="63372840"/>
    <n v="48637994"/>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260476640"/>
    <n v="215436743"/>
    <n v="260476640"/>
    <n v="215436743"/>
  </r>
  <r>
    <s v="2023"/>
    <x v="0"/>
    <x v="0"/>
    <x v="0"/>
    <x v="0"/>
    <s v="4 - Junta Central Electoral"/>
    <s v="0401 - JUNTA CENTRAL ELECTORAL"/>
    <s v="0001 - JUNTA CENTRAL ELECTORAL"/>
    <x v="0"/>
    <x v="0"/>
    <x v="81"/>
    <s v="2.2 - CONTRATACIÓN DE SERVICIOS"/>
    <s v="2.2.3 - VIÁTICOS"/>
    <s v="N"/>
    <s v="00 - N/A"/>
    <s v="10 - FONDO GENERAL"/>
    <s v="(en blanco)"/>
    <s v="99 - MULTIPROVINCIAL"/>
    <n v="121685437"/>
    <n v="765026431"/>
    <n v="1130289637"/>
    <n v="765026431"/>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277705859"/>
    <n v="206627120"/>
    <n v="277705859"/>
    <n v="206627120"/>
  </r>
  <r>
    <s v="2023"/>
    <x v="0"/>
    <x v="0"/>
    <x v="0"/>
    <x v="0"/>
    <s v="4 - Junta Central Electoral"/>
    <s v="0401 - JUNTA CENTRAL ELECTORAL"/>
    <s v="0001 - JUNTA CENTRAL ELECTORAL"/>
    <x v="0"/>
    <x v="0"/>
    <x v="81"/>
    <s v="2.2 - CONTRATACIÓN DE SERVICIOS"/>
    <s v="2.2.6 - SEGUROS"/>
    <s v="N"/>
    <s v="00 - N/A"/>
    <s v="10 - FONDO GENERAL"/>
    <s v="(en blanco)"/>
    <s v="99 - MULTIPROVINCIAL"/>
    <n v="218090265"/>
    <n v="158436728"/>
    <n v="218090265"/>
    <n v="158436728"/>
  </r>
  <r>
    <s v="2023"/>
    <x v="0"/>
    <x v="0"/>
    <x v="0"/>
    <x v="0"/>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5800000"/>
    <n v="4240463"/>
    <n v="5800000"/>
    <n v="4240463"/>
  </r>
  <r>
    <s v="2023"/>
    <x v="0"/>
    <x v="0"/>
    <x v="0"/>
    <x v="0"/>
    <s v="4 - Junta Central Electoral"/>
    <s v="0401 - JUNTA CENTRAL ELECTORAL"/>
    <s v="0001 - JUNTA CENTRAL ELECTORAL"/>
    <x v="0"/>
    <x v="0"/>
    <x v="81"/>
    <s v="2.3 - MATERIALES Y SUMINISTROS"/>
    <s v="2.3.1 - ALIMENTOS Y PRODUCTOS AGROFORESTALES"/>
    <s v="N"/>
    <s v="00 - N/A"/>
    <s v="10 - FONDO GENERAL"/>
    <s v="(en blanco)"/>
    <s v="99 - MULTIPROVINCIAL"/>
    <n v="113189910"/>
    <n v="85126864"/>
    <n v="113189910"/>
    <n v="85126864"/>
  </r>
  <r>
    <s v="2023"/>
    <x v="0"/>
    <x v="0"/>
    <x v="0"/>
    <x v="0"/>
    <s v="4 - Junta Central Electoral"/>
    <s v="0401 - JUNTA CENTRAL ELECTORAL"/>
    <s v="0001 - JUNTA CENTRAL ELECTORAL"/>
    <x v="0"/>
    <x v="0"/>
    <x v="81"/>
    <s v="2.3 - MATERIALES Y SUMINISTROS"/>
    <s v="2.3.3 - PAPEL, CARTÓN E IMPRESOS"/>
    <s v="N"/>
    <s v="00 - N/A"/>
    <s v="10 - FONDO GENERAL"/>
    <s v="(en blanco)"/>
    <s v="99 - MULTIPROVINCIAL"/>
    <n v="0"/>
    <n v="137528900"/>
    <n v="137528900"/>
    <n v="137528900"/>
  </r>
  <r>
    <s v="2023"/>
    <x v="0"/>
    <x v="0"/>
    <x v="0"/>
    <x v="0"/>
    <s v="4 - Junta Central Electoral"/>
    <s v="0401 - JUNTA CENTRAL ELECTORAL"/>
    <s v="0001 - JUNTA CENTRAL ELECTORAL"/>
    <x v="0"/>
    <x v="0"/>
    <x v="81"/>
    <s v="2.3 - MATERIALES Y SUMINISTROS"/>
    <s v="2.3.5 - CUERO, CAUCHO Y PLÁSTICO"/>
    <s v="N"/>
    <s v="00 - N/A"/>
    <s v="10 - FONDO GENERAL"/>
    <s v="(en blanco)"/>
    <s v="99 - MULTIPROVINCIAL"/>
    <n v="94575811"/>
    <n v="63976818"/>
    <n v="94575811"/>
    <n v="63976818"/>
  </r>
  <r>
    <s v="2023"/>
    <x v="0"/>
    <x v="0"/>
    <x v="0"/>
    <x v="0"/>
    <s v="4 - Junta Central Electoral"/>
    <s v="0401 - JUNTA CENTRAL ELECTORAL"/>
    <s v="0001 - JUNTA CENTRAL ELECTORAL"/>
    <x v="0"/>
    <x v="0"/>
    <x v="81"/>
    <s v="2.3 - MATERIALES Y SUMINISTROS"/>
    <s v="2.3.7 - COMBUSTIBLES, LUBRICANTES, PRODUCTOS QUÍMICOS Y CONEXOS"/>
    <s v="N"/>
    <s v="00 - N/A"/>
    <s v="10 - FONDO GENERAL"/>
    <s v="(en blanco)"/>
    <s v="99 - MULTIPROVINCIAL"/>
    <n v="56167208"/>
    <n v="41778270"/>
    <n v="56167208"/>
    <n v="41778270"/>
  </r>
  <r>
    <s v="2023"/>
    <x v="0"/>
    <x v="0"/>
    <x v="0"/>
    <x v="0"/>
    <s v="4 - Junta Central Electoral"/>
    <s v="0401 - JUNTA CENTRAL ELECTORAL"/>
    <s v="0001 - JUNTA CENTRAL ELECTORAL"/>
    <x v="0"/>
    <x v="0"/>
    <x v="81"/>
    <s v="2.3 - MATERIALES Y SUMINISTROS"/>
    <s v="2.3.9 - PRODUCTOS Y ÚTILES VARIOS"/>
    <s v="N"/>
    <s v="00 - N/A"/>
    <s v="10 - FONDO GENERAL"/>
    <s v="(en blanco)"/>
    <s v="99 - MULTIPROVINCIAL"/>
    <n v="311809911"/>
    <n v="227785024"/>
    <n v="311809911"/>
    <n v="227785024"/>
  </r>
  <r>
    <s v="2023"/>
    <x v="0"/>
    <x v="0"/>
    <x v="0"/>
    <x v="0"/>
    <s v="4 - Junta Central Electoral"/>
    <s v="0401 - JUNTA CENTRAL ELECTORAL"/>
    <s v="0001 - JUNTA CENTRAL ELECTORAL"/>
    <x v="0"/>
    <x v="0"/>
    <x v="31"/>
    <s v="2.1 - REMUNERACIONES Y CONTRIBUCIONES"/>
    <s v="2.1.1 - REMUNERACIONES"/>
    <s v="N"/>
    <s v="00 - N/A"/>
    <s v="10 - FONDO GENERAL"/>
    <s v="(en blanco)"/>
    <s v="99 - MULTIPROVINCIAL"/>
    <n v="4356720"/>
    <n v="3288072"/>
    <n v="4356720"/>
    <n v="3288072"/>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40418305"/>
    <n v="528086305.54000002"/>
    <n v="740418305"/>
    <n v="528086305.54000002"/>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52163148"/>
    <n v="169076739.17999995"/>
    <n v="252163148"/>
    <n v="169076739.17999995"/>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4608666"/>
    <n v="6144888"/>
    <n v="4608666"/>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20235881"/>
    <n v="20235881"/>
    <n v="20235881"/>
    <n v="2023588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6463153"/>
    <n v="71928310.109999955"/>
    <n v="96463153"/>
    <n v="71928310.109999955"/>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4604984"/>
    <n v="18059669.38000001"/>
    <n v="24604984"/>
    <n v="18059669.38000001"/>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4640651"/>
    <n v="20726298.330000002"/>
    <n v="24640651"/>
    <n v="20726298.330000002"/>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37591167"/>
    <n v="28787694.670000002"/>
    <n v="37591167"/>
    <n v="28787694.670000002"/>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2655328"/>
    <n v="1708678"/>
    <n v="2655328"/>
    <n v="1708678"/>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7697017"/>
    <n v="37559008"/>
    <n v="37697017"/>
    <n v="37559008"/>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4346582"/>
    <n v="32467350.840000018"/>
    <n v="44346582"/>
    <n v="32467350.840000018"/>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1051942"/>
    <n v="8640056.9800000004"/>
    <n v="11051942"/>
    <n v="8640056.9800000004"/>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4624756"/>
    <n v="40985317.040000007"/>
    <n v="54624756"/>
    <n v="40985317.040000007"/>
  </r>
  <r>
    <s v="2023"/>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8852341"/>
    <n v="14495747.100000003"/>
    <n v="18852341"/>
    <n v="14495747.100000003"/>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2304913"/>
    <n v="1725104.7499999998"/>
    <n v="2304913"/>
    <n v="1725104.7499999998"/>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2125572"/>
    <n v="2125572"/>
    <n v="2125572"/>
    <n v="2125572"/>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4846874"/>
    <n v="4017060.2700000009"/>
    <n v="4846874"/>
    <n v="4017060.2700000009"/>
  </r>
  <r>
    <s v="2023"/>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864000"/>
    <n v="648000"/>
    <n v="864000"/>
    <n v="648000"/>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347226"/>
    <n v="3019418.5299999993"/>
    <n v="3347226"/>
    <n v="3019418.5299999993"/>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444167"/>
    <n v="444167"/>
    <n v="444167"/>
    <n v="444167"/>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8750407"/>
    <n v="14768893.699999999"/>
    <n v="18750407"/>
    <n v="14768893.699999999"/>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5954386"/>
    <n v="4873563.080000001"/>
    <n v="5954386"/>
    <n v="4873563.080000001"/>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698859144"/>
    <n v="595520964.50000012"/>
    <n v="698859144"/>
    <n v="595520964.50000012"/>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169822070"/>
    <n v="74283326.010000005"/>
    <n v="269822070"/>
    <n v="74283326.010000005"/>
  </r>
  <r>
    <s v="2023"/>
    <x v="0"/>
    <x v="0"/>
    <x v="0"/>
    <x v="0"/>
    <s v="6 - Tribunal Constitucional"/>
    <s v="0403 - TRIBUNAL CONSTITUCIONAL"/>
    <s v="0001 - TRIBUNAL CONSTITUCIONAL"/>
    <x v="0"/>
    <x v="1"/>
    <x v="11"/>
    <s v="2.1 - REMUNERACIONES Y CONTRIBUCIONES"/>
    <s v="2.1.3 - DIETAS Y GASTOS DE REPRESENTACIÓN"/>
    <s v="N"/>
    <s v="00 - N/A"/>
    <s v="10 - FONDO GENERAL"/>
    <s v="(en blanco)"/>
    <s v="99 - MULTIPROVINCIAL"/>
    <n v="7453279"/>
    <n v="5418000"/>
    <n v="7453279"/>
    <n v="5418000"/>
  </r>
  <r>
    <s v="2023"/>
    <x v="0"/>
    <x v="0"/>
    <x v="0"/>
    <x v="0"/>
    <s v="6 - Tribunal Constitucional"/>
    <s v="0403 - TRIBUNAL CONSTITUCIONAL"/>
    <s v="0001 - TRIBUNAL CONSTITUCIONAL"/>
    <x v="0"/>
    <x v="1"/>
    <x v="11"/>
    <s v="2.1 - REMUNERACIONES Y CONTRIBUCIONES"/>
    <s v="2.1.4 - GRATIFICACIONES Y BONIFICACIONES"/>
    <s v="N"/>
    <s v="00 - N/A"/>
    <s v="10 - FONDO GENERAL"/>
    <s v="(en blanco)"/>
    <s v="99 - MULTIPROVINCIAL"/>
    <n v="9724113"/>
    <n v="0"/>
    <n v="9724113"/>
    <n v="0"/>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82485524"/>
    <n v="70158145.579999998"/>
    <n v="82485524"/>
    <n v="70158145.579999998"/>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21117624"/>
    <n v="12668922.74"/>
    <n v="21117624"/>
    <n v="12668922.74"/>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26141192"/>
    <n v="16464200.09"/>
    <n v="26141192"/>
    <n v="16464200.09"/>
  </r>
  <r>
    <s v="2023"/>
    <x v="0"/>
    <x v="0"/>
    <x v="0"/>
    <x v="0"/>
    <s v="6 - Tribunal Constitucional"/>
    <s v="0403 - TRIBUNAL CONSTITUCIONAL"/>
    <s v="0001 - TRIBUNAL CONSTITUCIONAL"/>
    <x v="0"/>
    <x v="1"/>
    <x v="11"/>
    <s v="2.2 - CONTRATACIÓN DE SERVICIOS"/>
    <s v="2.2.3 - VIÁTICOS"/>
    <s v="N"/>
    <s v="00 - N/A"/>
    <s v="10 - FONDO GENERAL"/>
    <s v="(en blanco)"/>
    <s v="99 - MULTIPROVINCIAL"/>
    <n v="12553191"/>
    <n v="7128870.6900000004"/>
    <n v="12553191"/>
    <n v="7128870.6900000004"/>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15439658"/>
    <n v="7261844"/>
    <n v="15439658"/>
    <n v="7261844"/>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18243378"/>
    <n v="14280196"/>
    <n v="18243378"/>
    <n v="14280196"/>
  </r>
  <r>
    <s v="2023"/>
    <x v="0"/>
    <x v="0"/>
    <x v="0"/>
    <x v="0"/>
    <s v="6 - Tribunal Constitucional"/>
    <s v="0403 - TRIBUNAL CONSTITUCIONAL"/>
    <s v="0001 - TRIBUNAL CONSTITUCIONAL"/>
    <x v="0"/>
    <x v="1"/>
    <x v="11"/>
    <s v="2.2 - CONTRATACIÓN DE SERVICIOS"/>
    <s v="2.2.6 - SEGUROS"/>
    <s v="N"/>
    <s v="00 - N/A"/>
    <s v="10 - FONDO GENERAL"/>
    <s v="(en blanco)"/>
    <s v="99 - MULTIPROVINCIAL"/>
    <n v="105882861"/>
    <n v="71704326.149999991"/>
    <n v="105882861"/>
    <n v="71704326.149999991"/>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27271419"/>
    <n v="10577879.82"/>
    <n v="27271419"/>
    <n v="10577879.82"/>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40466962"/>
    <n v="92300313.870000005"/>
    <n v="140466962"/>
    <n v="92300313.870000005"/>
  </r>
  <r>
    <s v="2023"/>
    <x v="0"/>
    <x v="0"/>
    <x v="0"/>
    <x v="0"/>
    <s v="6 - Tribunal Constitucional"/>
    <s v="0403 - TRIBUNAL CONSTITUCIONAL"/>
    <s v="0001 - TRIBUNAL CONSTITUCIONAL"/>
    <x v="0"/>
    <x v="1"/>
    <x v="11"/>
    <s v="2.3 - MATERIALES Y SUMINISTROS"/>
    <s v="2.3.1 - ALIMENTOS Y PRODUCTOS AGROFORESTALES"/>
    <s v="N"/>
    <s v="00 - N/A"/>
    <s v="10 - FONDO GENERAL"/>
    <s v="(en blanco)"/>
    <s v="99 - MULTIPROVINCIAL"/>
    <n v="26415134"/>
    <n v="20085162"/>
    <n v="26415134"/>
    <n v="20085162"/>
  </r>
  <r>
    <s v="2023"/>
    <x v="0"/>
    <x v="0"/>
    <x v="0"/>
    <x v="0"/>
    <s v="6 - Tribunal Constitucional"/>
    <s v="0403 - TRIBUNAL CONSTITUCIONAL"/>
    <s v="0001 - TRIBUNAL CONSTITUCIONAL"/>
    <x v="0"/>
    <x v="1"/>
    <x v="11"/>
    <s v="2.3 - MATERIALES Y SUMINISTROS"/>
    <s v="2.3.5 - CUERO, CAUCHO Y PLÁSTICO"/>
    <s v="N"/>
    <s v="00 - N/A"/>
    <s v="10 - FONDO GENERAL"/>
    <s v="(en blanco)"/>
    <s v="99 - MULTIPROVINCIAL"/>
    <n v="7637747"/>
    <n v="4383770.3499999996"/>
    <n v="7637747"/>
    <n v="4383770.3499999996"/>
  </r>
  <r>
    <s v="2023"/>
    <x v="0"/>
    <x v="0"/>
    <x v="0"/>
    <x v="0"/>
    <s v="6 - Tribunal Constitucional"/>
    <s v="0403 - TRIBUNAL CONSTITUCIONAL"/>
    <s v="0001 - TRIBUNAL CONSTITUCIONAL"/>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40415545"/>
    <n v="28469310.689999998"/>
    <n v="40415545"/>
    <n v="28469310.689999998"/>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5143217"/>
    <n v="9017305.5899999999"/>
    <n v="5143217"/>
    <n v="9017305.5899999999"/>
  </r>
  <r>
    <s v="2023"/>
    <x v="0"/>
    <x v="0"/>
    <x v="0"/>
    <x v="0"/>
    <s v="7 - Defensor del Pueblo"/>
    <s v="0404 - DEFENSOR DEL PUEBLO"/>
    <s v="0001 - DEFENSOR DEL PUEBLO"/>
    <x v="0"/>
    <x v="1"/>
    <x v="1"/>
    <s v="2.1 - REMUNERACIONES Y CONTRIBUCIONES"/>
    <s v="2.1.1 - REMUNERACIONES"/>
    <s v="N"/>
    <s v="00 - N/A"/>
    <s v="10 - FONDO GENERAL"/>
    <s v="(en blanco)"/>
    <s v="99 - MULTIPROVINCIAL"/>
    <n v="142850000"/>
    <n v="138782018.94000003"/>
    <n v="192803801.30000001"/>
    <n v="106432547.70999999"/>
  </r>
  <r>
    <s v="2023"/>
    <x v="0"/>
    <x v="0"/>
    <x v="0"/>
    <x v="0"/>
    <s v="7 - Defensor del Pueblo"/>
    <s v="0404 - DEFENSOR DEL PUEBLO"/>
    <s v="0001 - DEFENSOR DEL PUEBLO"/>
    <x v="0"/>
    <x v="1"/>
    <x v="1"/>
    <s v="2.1 - REMUNERACIONES Y CONTRIBUCIONES"/>
    <s v="2.1.2 - SOBRESUELDOS"/>
    <s v="N"/>
    <s v="00 - N/A"/>
    <s v="10 - FONDO GENERAL"/>
    <s v="(en blanco)"/>
    <s v="99 - MULTIPROVINCIAL"/>
    <n v="15450000"/>
    <n v="7392456.8300000001"/>
    <n v="12530830.09"/>
    <n v="7344995.4900000002"/>
  </r>
  <r>
    <s v="2023"/>
    <x v="0"/>
    <x v="0"/>
    <x v="0"/>
    <x v="0"/>
    <s v="7 - Defensor del Pueblo"/>
    <s v="0404 - DEFENSOR DEL PUEBLO"/>
    <s v="0001 - DEFENSOR DEL PUEBLO"/>
    <x v="0"/>
    <x v="1"/>
    <x v="1"/>
    <s v="2.1 - REMUNERACIONES Y CONTRIBUCIONES"/>
    <s v="2.1.3 - DIETAS Y GASTOS DE REPRESENTACIÓN"/>
    <s v="N"/>
    <s v="00 - N/A"/>
    <s v="10 - FONDO GENERAL"/>
    <s v="(en blanco)"/>
    <s v="99 - MULTIPROVINCIAL"/>
    <n v="0"/>
    <n v="70000"/>
    <n v="140000"/>
    <n v="70000"/>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2450000"/>
    <n v="13144300"/>
    <n v="13494300"/>
    <n v="13120907.5"/>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8408000"/>
    <n v="18093748.080000006"/>
    <n v="18421174.439999998"/>
    <n v="13169235.580000002"/>
  </r>
  <r>
    <s v="2023"/>
    <x v="0"/>
    <x v="0"/>
    <x v="0"/>
    <x v="0"/>
    <s v="7 - Defensor del Pueblo"/>
    <s v="0404 - DEFENSOR DEL PUEBLO"/>
    <s v="0001 - DEFENSOR DEL PUEBLO"/>
    <x v="0"/>
    <x v="1"/>
    <x v="1"/>
    <s v="2.2 - CONTRATACIÓN DE SERVICIOS"/>
    <s v="2.2.1 - SERVICIOS BÁSICOS"/>
    <s v="N"/>
    <s v="00 - N/A"/>
    <s v="10 - FONDO GENERAL"/>
    <s v="(en blanco)"/>
    <s v="99 - MULTIPROVINCIAL"/>
    <n v="4650000"/>
    <n v="5538710.7800000012"/>
    <n v="20083908.100000001"/>
    <n v="5538710.7800000012"/>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4450000"/>
    <n v="4726230.6899999995"/>
    <n v="4890013.68"/>
    <n v="4704990.6899999995"/>
  </r>
  <r>
    <s v="2023"/>
    <x v="0"/>
    <x v="0"/>
    <x v="0"/>
    <x v="0"/>
    <s v="7 - Defensor del Pueblo"/>
    <s v="0404 - DEFENSOR DEL PUEBLO"/>
    <s v="0001 - DEFENSOR DEL PUEBLO"/>
    <x v="0"/>
    <x v="1"/>
    <x v="1"/>
    <s v="2.2 - CONTRATACIÓN DE SERVICIOS"/>
    <s v="2.2.3 - VIÁTICOS"/>
    <s v="N"/>
    <s v="00 - N/A"/>
    <s v="10 - FONDO GENERAL"/>
    <s v="(en blanco)"/>
    <s v="99 - MULTIPROVINCIAL"/>
    <n v="3500000"/>
    <n v="1900817.5"/>
    <n v="2359610"/>
    <n v="1852669.06"/>
  </r>
  <r>
    <s v="2023"/>
    <x v="0"/>
    <x v="0"/>
    <x v="0"/>
    <x v="0"/>
    <s v="7 - Defensor del Pueblo"/>
    <s v="0404 - DEFENSOR DEL PUEBLO"/>
    <s v="0001 - DEFENSOR DEL PUEBLO"/>
    <x v="0"/>
    <x v="1"/>
    <x v="1"/>
    <s v="2.2 - CONTRATACIÓN DE SERVICIOS"/>
    <s v="2.2.4 - TRANSPORTE Y ALMACENAJE"/>
    <s v="N"/>
    <s v="00 - N/A"/>
    <s v="10 - FONDO GENERAL"/>
    <s v="(en blanco)"/>
    <s v="99 - MULTIPROVINCIAL"/>
    <n v="775000"/>
    <n v="636497.90999999992"/>
    <n v="746581.2"/>
    <n v="636497.90999999992"/>
  </r>
  <r>
    <s v="2023"/>
    <x v="0"/>
    <x v="0"/>
    <x v="0"/>
    <x v="0"/>
    <s v="7 - Defensor del Pueblo"/>
    <s v="0404 - DEFENSOR DEL PUEBLO"/>
    <s v="0001 - DEFENSOR DEL PUEBLO"/>
    <x v="0"/>
    <x v="1"/>
    <x v="1"/>
    <s v="2.2 - CONTRATACIÓN DE SERVICIOS"/>
    <s v="2.2.5 - ALQUILERES Y RENTAS"/>
    <s v="N"/>
    <s v="00 - N/A"/>
    <s v="10 - FONDO GENERAL"/>
    <s v="(en blanco)"/>
    <s v="99 - MULTIPROVINCIAL"/>
    <n v="12600000"/>
    <n v="10054846.050000001"/>
    <n v="11187179.23"/>
    <n v="10054846.050000001"/>
  </r>
  <r>
    <s v="2023"/>
    <x v="0"/>
    <x v="0"/>
    <x v="0"/>
    <x v="0"/>
    <s v="7 - Defensor del Pueblo"/>
    <s v="0404 - DEFENSOR DEL PUEBLO"/>
    <s v="0001 - DEFENSOR DEL PUEBLO"/>
    <x v="0"/>
    <x v="1"/>
    <x v="1"/>
    <s v="2.2 - CONTRATACIÓN DE SERVICIOS"/>
    <s v="2.2.6 - SEGUROS"/>
    <s v="N"/>
    <s v="00 - N/A"/>
    <s v="10 - FONDO GENERAL"/>
    <s v="(en blanco)"/>
    <s v="99 - MULTIPROVINCIAL"/>
    <n v="6250000"/>
    <n v="3927723.3099999996"/>
    <n v="6012663.7999999998"/>
    <n v="3927723.3099999996"/>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750000"/>
    <n v="1088523.27"/>
    <n v="1693006.0800000003"/>
    <n v="1079693.3699999999"/>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8640628"/>
    <n v="8296418.7400000002"/>
    <n v="14469462.57"/>
    <n v="7872506.3700000001"/>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4050000"/>
    <n v="2243629.9300000006"/>
    <n v="3032711.26"/>
    <n v="2243629.9300000006"/>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500000"/>
    <n v="607390.82000000007"/>
    <n v="9261492.0199999996"/>
    <n v="607390.82000000007"/>
  </r>
  <r>
    <s v="2023"/>
    <x v="0"/>
    <x v="0"/>
    <x v="0"/>
    <x v="0"/>
    <s v="7 - Defensor del Pueblo"/>
    <s v="0404 - DEFENSOR DEL PUEBLO"/>
    <s v="0001 - DEFENSOR DEL PUEBLO"/>
    <x v="0"/>
    <x v="1"/>
    <x v="1"/>
    <s v="2.3 - MATERIALES Y SUMINISTROS"/>
    <s v="2.3.2 - TEXTILES Y VESTUARIOS"/>
    <s v="N"/>
    <s v="00 - N/A"/>
    <s v="10 - FONDO GENERAL"/>
    <s v="(en blanco)"/>
    <s v="99 - MULTIPROVINCIAL"/>
    <n v="1515000"/>
    <n v="1197529.54"/>
    <n v="1363866.54"/>
    <n v="1197529.54"/>
  </r>
  <r>
    <s v="2023"/>
    <x v="0"/>
    <x v="0"/>
    <x v="0"/>
    <x v="0"/>
    <s v="7 - Defensor del Pueblo"/>
    <s v="0404 - DEFENSOR DEL PUEBLO"/>
    <s v="0001 - DEFENSOR DEL PUEBLO"/>
    <x v="0"/>
    <x v="1"/>
    <x v="1"/>
    <s v="2.3 - MATERIALES Y SUMINISTROS"/>
    <s v="2.3.3 - PAPEL, CARTÓN E IMPRESOS"/>
    <s v="N"/>
    <s v="00 - N/A"/>
    <s v="10 - FONDO GENERAL"/>
    <s v="(en blanco)"/>
    <s v="99 - MULTIPROVINCIAL"/>
    <n v="850000"/>
    <n v="296135.45999999996"/>
    <n v="746017.8"/>
    <n v="293110.45999999996"/>
  </r>
  <r>
    <s v="2023"/>
    <x v="0"/>
    <x v="0"/>
    <x v="0"/>
    <x v="0"/>
    <s v="7 - Defensor del Pueblo"/>
    <s v="0404 - DEFENSOR DEL PUEBLO"/>
    <s v="0001 - DEFENSOR DEL PUEBLO"/>
    <x v="0"/>
    <x v="1"/>
    <x v="1"/>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500000"/>
    <n v="69450.02"/>
    <n v="452000"/>
    <n v="69450.02"/>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45000"/>
    <n v="7436"/>
    <n v="50000"/>
    <n v="7436"/>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10000000"/>
    <n v="8201112.790000001"/>
    <n v="9655000"/>
    <n v="8201112.790000001"/>
  </r>
  <r>
    <s v="2023"/>
    <x v="0"/>
    <x v="0"/>
    <x v="0"/>
    <x v="0"/>
    <s v="7 - Defensor del Pueblo"/>
    <s v="0404 - DEFENSOR DEL PUEBLO"/>
    <s v="0001 - DEFENSOR DEL PUEBLO"/>
    <x v="0"/>
    <x v="1"/>
    <x v="1"/>
    <s v="2.3 - MATERIALES Y SUMINISTROS"/>
    <s v="2.3.9 - PRODUCTOS Y ÚTILES VARIOS"/>
    <s v="N"/>
    <s v="00 - N/A"/>
    <s v="10 - FONDO GENERAL"/>
    <s v="(en blanco)"/>
    <s v="99 - MULTIPROVINCIAL"/>
    <n v="4180000"/>
    <n v="2465121.9200000013"/>
    <n v="3921483.8799999994"/>
    <n v="2465121.9200000009"/>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510800000"/>
    <n v="370721181.31000006"/>
    <n v="510800000"/>
    <n v="370721181.31000006"/>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44700000"/>
    <n v="34587694.649999999"/>
    <n v="44700000"/>
    <n v="34587694.649999999"/>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6800000"/>
    <n v="6033323.3499999996"/>
    <n v="6800000"/>
    <n v="6033323.3499999996"/>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44000000"/>
    <n v="10148666.66"/>
    <n v="44000000"/>
    <n v="10148666.66"/>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72800000"/>
    <n v="56715259.780000001"/>
    <n v="72800000"/>
    <n v="56715259.780000001"/>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13720000"/>
    <n v="13719999.680000002"/>
    <n v="13720000"/>
    <n v="13719999.680000002"/>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7000000"/>
    <n v="22022940.300000001"/>
    <n v="27000000"/>
    <n v="22022940.300000001"/>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3000000"/>
    <n v="3000000"/>
    <n v="3000000"/>
    <n v="3000000"/>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40300000"/>
    <n v="40300000"/>
    <n v="40300000"/>
    <n v="40300000"/>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39700000"/>
    <n v="39586666.07"/>
    <n v="39700000"/>
    <n v="39586666.07"/>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8500000"/>
    <n v="8500000"/>
    <n v="8500000"/>
    <n v="85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7700000"/>
    <n v="13816666.67"/>
    <n v="17700000"/>
    <n v="13816666.67"/>
  </r>
  <r>
    <s v="2023"/>
    <x v="0"/>
    <x v="0"/>
    <x v="0"/>
    <x v="0"/>
    <s v="8 - Tribunal Superior Electoral (TSE)"/>
    <s v="0405 - TRIBUNAL SUPERIOR  ELECTORAL ( TSE)"/>
    <s v="0001 - TRIBUNAL SUPERIOR  ELECTORAL TSE"/>
    <x v="0"/>
    <x v="0"/>
    <x v="81"/>
    <s v="2.2 - CONTRATACIÓN DE SERVICIOS"/>
    <s v="2.2.9 - OTRAS CONTRATACIONES DE SERVICIOS"/>
    <s v="N"/>
    <s v="00 - N/A"/>
    <s v="10 - FONDO GENERAL"/>
    <s v="(en blanco)"/>
    <s v="99 - MULTIPROVINCIAL"/>
    <n v="1500000"/>
    <n v="1500000"/>
    <n v="1500000"/>
    <n v="1500000"/>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7650000"/>
    <n v="7381394.5999999996"/>
    <n v="7650000"/>
    <n v="7381394.5999999996"/>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950000"/>
    <n v="949233.35000000009"/>
    <n v="950000"/>
    <n v="949233.35000000009"/>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1250000"/>
    <n v="1250000"/>
    <n v="1250000"/>
    <n v="1250000"/>
  </r>
  <r>
    <s v="2023"/>
    <x v="0"/>
    <x v="0"/>
    <x v="0"/>
    <x v="0"/>
    <s v="8 - Tribunal Superior Electoral (TSE)"/>
    <s v="0405 - TRIBUNAL SUPERIOR  ELECTORAL ( TSE)"/>
    <s v="0001 - TRIBUNAL SUPERIOR  ELECTORAL TSE"/>
    <x v="0"/>
    <x v="0"/>
    <x v="81"/>
    <s v="2.3 - MATERIALES Y SUMINISTROS"/>
    <s v="2.3.4 - PRODUCTOS FARMACÉUTICOS"/>
    <s v="N"/>
    <s v="00 - N/A"/>
    <s v="10 - FONDO GENERAL"/>
    <s v="(en blanco)"/>
    <s v="99 - MULTIPROVINCIAL"/>
    <n v="100000"/>
    <n v="57333.33"/>
    <n v="100000"/>
    <n v="57333.33"/>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1600000"/>
    <n v="1597833.3399999999"/>
    <n v="1600000"/>
    <n v="1597833.3399999999"/>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3000000"/>
    <n v="7899499.8300000001"/>
    <n v="23000000"/>
    <n v="7899499.8300000001"/>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20400000"/>
    <n v="13954333.050000003"/>
    <n v="20400000"/>
    <n v="13954333.050000003"/>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850000"/>
    <n v="1102500.0099999998"/>
    <n v="5850000"/>
    <n v="1102500.0099999998"/>
  </r>
  <r>
    <s v="2023"/>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5000000"/>
    <n v="5000000"/>
    <n v="5000000"/>
  </r>
  <r>
    <s v="2023"/>
    <x v="0"/>
    <x v="0"/>
    <x v="0"/>
    <x v="1"/>
    <s v="2 - Poder Ejecutivo"/>
    <s v="0203 - MINISTERIO DE DEFENSA"/>
    <s v="0001 - MINISTERIO DE DEFENSA"/>
    <x v="1"/>
    <x v="2"/>
    <x v="20"/>
    <s v="2.4 - TRANSFERENCIAS CORRIENTES"/>
    <s v="2.4.1 - TRANSFERENCIAS CORRIENTES AL SECTOR PRIVADO"/>
    <s v="N"/>
    <s v="00 - N/A"/>
    <s v="10 - FONDO GENERAL"/>
    <s v="(en blanco)"/>
    <s v="99 - MULTIPROVINCIAL"/>
    <n v="7970261557"/>
    <n v="6989298862"/>
    <n v="7737487495"/>
    <n v="5160484456.1899996"/>
  </r>
  <r>
    <s v="2023"/>
    <x v="0"/>
    <x v="0"/>
    <x v="0"/>
    <x v="1"/>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17051944204"/>
    <n v="16935581836.739996"/>
    <n v="17043944204"/>
    <n v="11568952446.73"/>
  </r>
  <r>
    <s v="2023"/>
    <x v="0"/>
    <x v="0"/>
    <x v="0"/>
    <x v="1"/>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40923351460"/>
    <n v="30201566740.170002"/>
    <n v="41312581539"/>
    <n v="27815460650.400005"/>
  </r>
  <r>
    <s v="2023"/>
    <x v="0"/>
    <x v="0"/>
    <x v="0"/>
    <x v="1"/>
    <s v="3 - Poder Judicial"/>
    <s v="0301 - PODER JUDICIAL"/>
    <s v="0001 - CONSEJO DEL PODER JUDICIAL"/>
    <x v="1"/>
    <x v="2"/>
    <x v="20"/>
    <s v="2.4 - TRANSFERENCIAS CORRIENTES"/>
    <s v="2.4.1 - TRANSFERENCIAS CORRIENTES AL SECTOR PRIVADO"/>
    <s v="N"/>
    <s v="00 - N/A"/>
    <s v="10 - FONDO GENERAL"/>
    <s v="(en blanco)"/>
    <s v="99 - MULTIPROVINCIAL"/>
    <n v="383633960"/>
    <n v="287725446"/>
    <n v="383633960"/>
    <n v="287725446"/>
  </r>
  <r>
    <s v="2023"/>
    <x v="0"/>
    <x v="0"/>
    <x v="0"/>
    <x v="1"/>
    <s v="6 - Tribunal Constitucional"/>
    <s v="0403 - TRIBUNAL CONSTITUCIONAL"/>
    <s v="0001 - TRIBUNAL CONSTITUCIONAL"/>
    <x v="0"/>
    <x v="1"/>
    <x v="11"/>
    <s v="2.4 - TRANSFERENCIAS CORRIENTES"/>
    <s v="2.4.1 - TRANSFERENCIAS CORRIENTES AL SECTOR PRIVADO"/>
    <s v="N"/>
    <s v="00 - N/A"/>
    <s v="10 - FONDO GENERAL"/>
    <s v="(en blanco)"/>
    <s v="99 - MULTIPROVINCIAL"/>
    <n v="138000000"/>
    <n v="103500000"/>
    <n v="169400000"/>
    <n v="103500000"/>
  </r>
  <r>
    <s v="2023"/>
    <x v="0"/>
    <x v="0"/>
    <x v="0"/>
    <x v="2"/>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37249802987"/>
    <n v="27027601034.440002"/>
    <n v="38994348916"/>
    <n v="26782980369.289993"/>
  </r>
  <r>
    <s v="2023"/>
    <x v="0"/>
    <x v="0"/>
    <x v="0"/>
    <x v="2"/>
    <s v="2 - Poder Ejecutivo"/>
    <s v="0998 - ADMINISTRACION DE DEUDA PUBLICA Y ACTIVOS FINANCIEROS"/>
    <s v="0001 - MINISTERIO  DE HACIENDA (DEUDA PUBLICA)"/>
    <x v="4"/>
    <x v="21"/>
    <x v="82"/>
    <s v="2.9 - GASTOS FINANCIEROS"/>
    <s v="2.9.1 - INTERESES DE LA DEUDA PÚBLICA INTERNA"/>
    <s v="N"/>
    <s v="00 - N/A"/>
    <s v="50 - CRÉDITO INTERNO"/>
    <s v="(en blanco)"/>
    <s v="00 - NO CLASIFICADO"/>
    <n v="50000000000"/>
    <n v="38103007908.200005"/>
    <n v="50000000000"/>
    <n v="38103007808.119995"/>
  </r>
  <r>
    <s v="2023"/>
    <x v="0"/>
    <x v="0"/>
    <x v="0"/>
    <x v="2"/>
    <s v="2 - Poder Ejecutivo"/>
    <s v="0998 - ADMINISTRACION DE DEUDA PUBLICA Y ACTIVOS FINANCIEROS"/>
    <s v="0001 - MINISTERIO  DE HACIENDA (DEUDA PUBLICA)"/>
    <x v="4"/>
    <x v="21"/>
    <x v="82"/>
    <s v="2.9 - GASTOS FINANCIEROS"/>
    <s v="2.9.1 - INTERESES DE LA DEUDA PÚBLICA INTERNA"/>
    <s v="N"/>
    <s v="00 - N/A"/>
    <s v="60 - CREDITO EXTERNO"/>
    <s v="(en blanco)"/>
    <s v="00 - NO CLASIFICADO"/>
    <n v="4500000000"/>
    <n v="0"/>
    <n v="44346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10 - FONDO GENERAL"/>
    <s v="(en blanco)"/>
    <s v="00 - NO CLASIFICADO"/>
    <n v="20000000000"/>
    <n v="0"/>
    <n v="16075324655"/>
    <n v="0"/>
  </r>
  <r>
    <s v="2023"/>
    <x v="0"/>
    <x v="0"/>
    <x v="0"/>
    <x v="2"/>
    <s v="2 - Poder Ejecutivo"/>
    <s v="0998 - ADMINISTRACION DE DEUDA PUBLICA Y ACTIVOS FINANCIEROS"/>
    <s v="0001 - MINISTERIO  DE HACIENDA (DEUDA PUBLICA)"/>
    <x v="4"/>
    <x v="21"/>
    <x v="82"/>
    <s v="2.9 - GASTOS FINANCIEROS"/>
    <s v="2.9.2 - INTERESES DE LA DEUDA PUBLICA EXTERNA"/>
    <s v="N"/>
    <s v="00 - N/A"/>
    <s v="20 - FONDOS CON DESTINO ESPECÍFICO"/>
    <s v="(en blanco)"/>
    <s v="00 - NO CLASIFICADO"/>
    <n v="45063446338"/>
    <n v="42498607631.029999"/>
    <n v="45063446338"/>
    <n v="42498607331.619995"/>
  </r>
  <r>
    <s v="2023"/>
    <x v="0"/>
    <x v="0"/>
    <x v="0"/>
    <x v="2"/>
    <s v="2 - Poder Ejecutivo"/>
    <s v="0998 - ADMINISTRACION DE DEUDA PUBLICA Y ACTIVOS FINANCIEROS"/>
    <s v="0001 - MINISTERIO  DE HACIENDA (DEUDA PUBLICA)"/>
    <x v="4"/>
    <x v="21"/>
    <x v="82"/>
    <s v="2.9 - GASTOS FINANCIEROS"/>
    <s v="2.9.2 - INTERESES DE LA DEUDA PUBLICA EXTERNA"/>
    <s v="N"/>
    <s v="00 - N/A"/>
    <s v="60 - CREDITO EXTERNO"/>
    <s v="(en blanco)"/>
    <s v="00 - NO CLASIFICADO"/>
    <n v="67084006626"/>
    <n v="63255278676.949982"/>
    <n v="67079006626"/>
    <n v="58053091808.549988"/>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10 - FONDO GENERAL"/>
    <s v="(en blanco)"/>
    <s v="00 - NO CLASIFICADO"/>
    <n v="30773691"/>
    <n v="30770112.420000002"/>
    <n v="30773691"/>
    <n v="30769997.860000003"/>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50 - CRÉDITO INTERNO"/>
    <s v="(en blanco)"/>
    <s v="00 - NO CLASIFICADO"/>
    <n v="30000000"/>
    <n v="15826336.73"/>
    <n v="28199275"/>
    <n v="15703946.530000001"/>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1662917291"/>
    <n v="771850902.55999994"/>
    <n v="1081488856"/>
    <n v="698600357.15999997"/>
  </r>
  <r>
    <s v="2023"/>
    <x v="0"/>
    <x v="0"/>
    <x v="0"/>
    <x v="3"/>
    <s v="2 - Poder Ejecutivo"/>
    <s v="0210 - MINISTERIO DE AGRICULTURA"/>
    <s v="0001 - MINISTERIO DE AGRICULTURA"/>
    <x v="3"/>
    <x v="10"/>
    <x v="25"/>
    <s v="2.4 - TRANSFERENCIAS CORRIENTES"/>
    <s v="2.4.6 - SUBVENCIONES"/>
    <s v="N"/>
    <s v="00 - N/A"/>
    <s v="10 - FONDO GENERAL"/>
    <s v="(en blanco)"/>
    <s v="99 - MULTIPROVINCIAL"/>
    <n v="0"/>
    <n v="1099983635.8199999"/>
    <n v="1101000000"/>
    <n v="1099983635.8199999"/>
  </r>
  <r>
    <s v="2023"/>
    <x v="0"/>
    <x v="0"/>
    <x v="0"/>
    <x v="3"/>
    <s v="2 - Poder Ejecutivo"/>
    <s v="0212 - MINISTERIO DE INDUSTRIA, COMERCIO Y MIPYMES (MICM)"/>
    <s v="0001 - MINISTERIO DE INDUSTRIA, COMERCIO y MIPYMES (MICM)"/>
    <x v="3"/>
    <x v="12"/>
    <x v="50"/>
    <s v="2.4 - TRANSFERENCIAS CORRIENTES"/>
    <s v="2.4.6 - SUBVENCIONES"/>
    <s v="N"/>
    <s v="00 - N/A"/>
    <s v="10 - FONDO GENERAL"/>
    <s v="(en blanco)"/>
    <s v="99 - MULTIPROVINCIAL"/>
    <n v="7300100000"/>
    <n v="3799974384.0199995"/>
    <n v="7033344866"/>
    <n v="3799974384.0199995"/>
  </r>
  <r>
    <s v="2023"/>
    <x v="0"/>
    <x v="0"/>
    <x v="0"/>
    <x v="3"/>
    <s v="2 - Poder Ejecutivo"/>
    <s v="0212 - MINISTERIO DE INDUSTRIA, COMERCIO Y MIPYMES (MICM)"/>
    <s v="0001 - MINISTERIO DE INDUSTRIA, COMERCIO y MIPYMES (MICM)"/>
    <x v="3"/>
    <x v="12"/>
    <x v="50"/>
    <s v="2.4 - TRANSFERENCIAS CORRIENTES"/>
    <s v="2.4.6 - SUBVENCIONES"/>
    <s v="N"/>
    <s v="00 - N/A"/>
    <s v="50 - CRÉDITO INTERNO"/>
    <s v="(en blanco)"/>
    <s v="99 - MULTIPROVINCIAL"/>
    <n v="10000000000"/>
    <n v="4819229178.7799997"/>
    <n v="7782650000"/>
    <n v="4819229178.7799997"/>
  </r>
  <r>
    <s v="2023"/>
    <x v="0"/>
    <x v="0"/>
    <x v="0"/>
    <x v="3"/>
    <s v="2 - Poder Ejecutivo"/>
    <s v="0212 - MINISTERIO DE INDUSTRIA, COMERCIO Y MIPYMES (MICM)"/>
    <s v="0001 - MINISTERIO DE INDUSTRIA, COMERCIO y MIPYMES (MICM)"/>
    <x v="3"/>
    <x v="12"/>
    <x v="50"/>
    <s v="2.4 - TRANSFERENCIAS CORRIENTES"/>
    <s v="2.4.6 - SUBVENCIONES"/>
    <s v="N"/>
    <s v="00 - N/A"/>
    <s v="60 - CREDITO EXTERNO"/>
    <s v="(en blanco)"/>
    <s v="99 - MULTIPROVINCIAL"/>
    <n v="2700000000"/>
    <n v="0"/>
    <n v="1032550000"/>
    <n v="0"/>
  </r>
  <r>
    <s v="2023"/>
    <x v="0"/>
    <x v="0"/>
    <x v="0"/>
    <x v="3"/>
    <s v="2 - Poder Ejecutivo"/>
    <s v="0213 - MINISTERIO DE TURISMO"/>
    <s v="0001 - MINISTERIO DE TURISMO"/>
    <x v="3"/>
    <x v="17"/>
    <x v="60"/>
    <s v="2.4 - TRANSFERENCIAS CORRIENTES"/>
    <s v="2.4.6 - SUBVENCIONES"/>
    <s v="N"/>
    <s v="00 - N/A"/>
    <s v="10 - FONDO GENERAL"/>
    <s v="(en blanco)"/>
    <s v="99 - MULTIPROVINCIAL"/>
    <n v="10000000"/>
    <n v="0"/>
    <n v="1850000"/>
    <n v="0"/>
  </r>
  <r>
    <s v="2023"/>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200000"/>
    <n v="150000"/>
    <n v="200000"/>
    <n v="150000"/>
  </r>
  <r>
    <s v="2023"/>
    <x v="0"/>
    <x v="0"/>
    <x v="0"/>
    <x v="4"/>
    <s v="1 - Poder Legislativo"/>
    <s v="0101 - SENADO DE LA REPÚBLICA"/>
    <s v="0001 - SENADO DE LA REPÚBLICA DOMINICANA"/>
    <x v="0"/>
    <x v="11"/>
    <x v="30"/>
    <s v="2.4 - TRANSFERENCIAS CORRIENTES"/>
    <s v="2.4.7 - TRANSFERENCIAS CORRIENTES AL SECTOR EXTERNO"/>
    <s v="N"/>
    <s v="00 - N/A"/>
    <s v="10 - FONDO GENERAL"/>
    <s v="(en blanco)"/>
    <s v="99 - MULTIPROVINCIAL"/>
    <n v="3500000"/>
    <n v="2625000"/>
    <n v="3500000"/>
    <n v="2625000"/>
  </r>
  <r>
    <s v="2023"/>
    <x v="0"/>
    <x v="0"/>
    <x v="0"/>
    <x v="4"/>
    <s v="1 - Poder Legislativo"/>
    <s v="0101 - SENADO DE LA REPÚBLICA"/>
    <s v="0001 - SENADO DE LA REPÚBLICA DOMINICANA"/>
    <x v="1"/>
    <x v="8"/>
    <x v="40"/>
    <s v="2.4 - TRANSFERENCIAS CORRIENTES"/>
    <s v="2.4.1 - TRANSFERENCIAS CORRIENTES AL SECTOR PRIVADO"/>
    <s v="N"/>
    <s v="00 - N/A"/>
    <s v="10 - FONDO GENERAL"/>
    <s v="(en blanco)"/>
    <s v="99 - MULTIPROVINCIAL"/>
    <n v="2500000"/>
    <n v="1875000.0000000002"/>
    <n v="2500000"/>
    <n v="1875000.0000000002"/>
  </r>
  <r>
    <s v="2023"/>
    <x v="0"/>
    <x v="0"/>
    <x v="0"/>
    <x v="4"/>
    <s v="1 - Poder Legislativo"/>
    <s v="0101 - SENADO DE LA REPÚBLICA"/>
    <s v="0001 - SENADO DE LA REPÚBLICA DOMINICANA"/>
    <x v="1"/>
    <x v="2"/>
    <x v="4"/>
    <s v="2.4 - TRANSFERENCIAS CORRIENTES"/>
    <s v="2.4.1 - TRANSFERENCIAS CORRIENTES AL SECTOR PRIVADO"/>
    <s v="N"/>
    <s v="00 - N/A"/>
    <s v="10 - FONDO GENERAL"/>
    <s v="(en blanco)"/>
    <s v="99 - MULTIPROVINCIAL"/>
    <n v="342000000"/>
    <n v="253999999.98000002"/>
    <n v="337000000"/>
    <n v="253999999.98000002"/>
  </r>
  <r>
    <s v="2023"/>
    <x v="0"/>
    <x v="0"/>
    <x v="0"/>
    <x v="4"/>
    <s v="1 - Poder Legislativo"/>
    <s v="0102 - CÁMARA DE DIPUTADOS"/>
    <s v="0001 - CÁMARA DE DIPUTADOS"/>
    <x v="0"/>
    <x v="11"/>
    <x v="30"/>
    <s v="2.4 - TRANSFERENCIAS CORRIENTES"/>
    <s v="2.4.7 - TRANSFERENCIAS CORRIENTES AL SECTOR EXTERNO"/>
    <s v="N"/>
    <s v="00 - N/A"/>
    <s v="10 - FONDO GENERAL"/>
    <s v="(en blanco)"/>
    <s v="99 - MULTIPROVINCIAL"/>
    <n v="100749814"/>
    <n v="78242932.61999999"/>
    <n v="100749814"/>
    <n v="78242932.61999999"/>
  </r>
  <r>
    <s v="2023"/>
    <x v="0"/>
    <x v="0"/>
    <x v="0"/>
    <x v="4"/>
    <s v="1 - Poder Legislativo"/>
    <s v="0102 - CÁMARA DE DIPUTADOS"/>
    <s v="0001 - CÁMARA DE DIPUTADOS"/>
    <x v="1"/>
    <x v="8"/>
    <x v="40"/>
    <s v="2.4 - TRANSFERENCIAS CORRIENTES"/>
    <s v="2.4.1 - TRANSFERENCIAS CORRIENTES AL SECTOR PRIVADO"/>
    <s v="N"/>
    <s v="00 - N/A"/>
    <s v="10 - FONDO GENERAL"/>
    <s v="(en blanco)"/>
    <s v="99 - MULTIPROVINCIAL"/>
    <n v="52714000"/>
    <n v="20528415.149999999"/>
    <n v="52714000"/>
    <n v="20528415.149999999"/>
  </r>
  <r>
    <s v="2023"/>
    <x v="0"/>
    <x v="0"/>
    <x v="0"/>
    <x v="4"/>
    <s v="1 - Poder Legislativo"/>
    <s v="0102 - CÁMARA DE DIPUTADOS"/>
    <s v="0001 - CÁMARA DE DIPUTADOS"/>
    <x v="1"/>
    <x v="2"/>
    <x v="4"/>
    <s v="2.4 - TRANSFERENCIAS CORRIENTES"/>
    <s v="2.4.1 - TRANSFERENCIAS CORRIENTES AL SECTOR PRIVADO"/>
    <s v="N"/>
    <s v="00 - N/A"/>
    <s v="10 - FONDO GENERAL"/>
    <s v="(en blanco)"/>
    <s v="99 - MULTIPROVINCIAL"/>
    <n v="505050000"/>
    <n v="390224198.32999992"/>
    <n v="505050000"/>
    <n v="390224198.32999992"/>
  </r>
  <r>
    <s v="2023"/>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s v="0001 - CONTRALORIA GENERAL DE LA REPUBLICA"/>
    <x v="0"/>
    <x v="0"/>
    <x v="2"/>
    <s v="2.4 - TRANSFERENCIAS CORRIENTES"/>
    <s v="2.4.7 - TRANSFERENCIAS CORRIENTES AL SECTOR EXTERNO"/>
    <s v="N"/>
    <s v="00 - N/A"/>
    <s v="10 - FONDO GENERAL"/>
    <s v="(en blanco)"/>
    <s v="99 - MULTIPROVINCIAL"/>
    <n v="0"/>
    <n v="0"/>
    <n v="46235.76"/>
    <n v="0"/>
  </r>
  <r>
    <s v="2023"/>
    <x v="0"/>
    <x v="0"/>
    <x v="0"/>
    <x v="4"/>
    <s v="2 - Poder Ejecutivo"/>
    <s v="0201 - PRESIDENCIA DE LA REPÚBLICA"/>
    <s v="0001 - CONTRALORIA GENERAL DE LA REPUBLICA"/>
    <x v="0"/>
    <x v="11"/>
    <x v="30"/>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41250000"/>
    <n v="14512340"/>
    <n v="41350000"/>
    <n v="14512340"/>
  </r>
  <r>
    <s v="2023"/>
    <x v="0"/>
    <x v="0"/>
    <x v="0"/>
    <x v="4"/>
    <s v="2 - Poder Ejecutivo"/>
    <s v="0201 - PRESIDENCIA DE LA REPÚBLICA"/>
    <s v="0001 - GABINETE SOCIAL DE LA PRESIDENCIA"/>
    <x v="1"/>
    <x v="2"/>
    <x v="4"/>
    <s v="2.4 - TRANSFERENCIAS CORRIENTES"/>
    <s v="2.4.1 - TRANSFERENCIAS CORRIENTES AL SECTOR PRIVADO"/>
    <s v="N"/>
    <s v="00 - N/A"/>
    <s v="10 - FONDO GENERAL"/>
    <s v="(en blanco)"/>
    <s v="99 - MULTIPROVINCIAL"/>
    <n v="3152525996"/>
    <n v="851592663.04999995"/>
    <n v="3003910723.6999998"/>
    <n v="851592663.04999995"/>
  </r>
  <r>
    <s v="2023"/>
    <x v="0"/>
    <x v="0"/>
    <x v="0"/>
    <x v="4"/>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1857792663"/>
    <n v="1356743034.7700002"/>
    <n v="1857792663"/>
    <n v="1356743034.7700002"/>
  </r>
  <r>
    <s v="2023"/>
    <x v="0"/>
    <x v="0"/>
    <x v="0"/>
    <x v="4"/>
    <s v="2 - Poder Ejecutivo"/>
    <s v="0201 - PRESIDENCIA DE LA REPÚBLICA"/>
    <s v="0001 - GABINETE SOCIAL DE LA PRESIDENCIA"/>
    <x v="1"/>
    <x v="2"/>
    <x v="4"/>
    <s v="2.4 - TRANSFERENCIAS CORRIENTES"/>
    <s v="2.4.2 - TRANSFERENCIAS CORRIENTES AL  GOBIERNO GENERAL NACIONAL"/>
    <s v="N"/>
    <s v="00 - N/A"/>
    <s v="20 - FONDOS CON DESTINO ESPECÍFICO"/>
    <s v="(en blanco)"/>
    <s v="99 - MULTIPROVINCIAL"/>
    <n v="17925048"/>
    <n v="13443786"/>
    <n v="17925048"/>
    <n v="13443786"/>
  </r>
  <r>
    <s v="2023"/>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4000000"/>
    <n v="0"/>
    <n v="4999050"/>
    <n v="0"/>
  </r>
  <r>
    <s v="2023"/>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479353239"/>
    <n v="340468549.19999999"/>
    <n v="479353239"/>
    <n v="340468549.19999999"/>
  </r>
  <r>
    <s v="2023"/>
    <x v="0"/>
    <x v="0"/>
    <x v="0"/>
    <x v="4"/>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60049941.240000002"/>
    <n v="60049941.240000002"/>
    <n v="60049941.240000002"/>
  </r>
  <r>
    <s v="2023"/>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7633051.25"/>
    <n v="9971832.25"/>
    <n v="7633051.25"/>
  </r>
  <r>
    <s v="2023"/>
    <x v="0"/>
    <x v="0"/>
    <x v="0"/>
    <x v="4"/>
    <s v="2 - Poder Ejecutivo"/>
    <s v="0201 - PRESIDENCIA DE LA REPÚBLICA"/>
    <s v="0001 - SECRETARIADO ADMINISTRATIVO DE LA PRESIDENCIA"/>
    <x v="0"/>
    <x v="0"/>
    <x v="83"/>
    <s v="2.4 - TRANSFERENCIAS CORRIENTES"/>
    <s v="2.4.3 - TRANSFERENCIAS CORRIENTES A GOBIERNOS GENERALES LOCALES"/>
    <s v="N"/>
    <s v="00 - N/A"/>
    <s v="10 - FONDO GENERAL"/>
    <s v="(en blanco)"/>
    <s v="99 - MULTIPROVINCIAL"/>
    <n v="0"/>
    <n v="16932830.5"/>
    <n v="16932830.5"/>
    <n v="16932830.5"/>
  </r>
  <r>
    <s v="2023"/>
    <x v="0"/>
    <x v="0"/>
    <x v="0"/>
    <x v="4"/>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1056308518"/>
    <n v="757201320.00000012"/>
    <n v="1017352818"/>
    <n v="757201320.00000012"/>
  </r>
  <r>
    <s v="2023"/>
    <x v="0"/>
    <x v="0"/>
    <x v="0"/>
    <x v="4"/>
    <s v="2 - Poder Ejecutivo"/>
    <s v="0201 - PRESIDENCIA DE LA REPÚBLICA"/>
    <s v="0001 - SECRETARIADO ADMINISTRATIVO DE LA PRESIDENCIA"/>
    <x v="0"/>
    <x v="1"/>
    <x v="1"/>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3356713571"/>
    <n v="2488906164.46"/>
    <n v="3415646168"/>
    <n v="2488906164.46"/>
  </r>
  <r>
    <s v="2023"/>
    <x v="0"/>
    <x v="0"/>
    <x v="0"/>
    <x v="4"/>
    <s v="2 - Poder Ejecutivo"/>
    <s v="0201 - PRESIDENCIA DE LA REPÚBLICA"/>
    <s v="0001 - SECRETARIADO ADMINISTRATIVO DE LA PRESIDENCIA"/>
    <x v="3"/>
    <x v="12"/>
    <x v="50"/>
    <s v="2.4 - TRANSFERENCIAS CORRIENTES"/>
    <s v="2.4.2 - TRANSFERENCIAS CORRIENTES AL  GOBIERNO GENERAL NACIONAL"/>
    <s v="N"/>
    <s v="00 - N/A"/>
    <s v="10 - FONDO GENERAL"/>
    <s v="(en blanco)"/>
    <s v="99 - MULTIPROVINCIAL"/>
    <n v="0"/>
    <n v="3000000"/>
    <n v="3000000"/>
    <n v="3000000"/>
  </r>
  <r>
    <s v="2023"/>
    <x v="0"/>
    <x v="0"/>
    <x v="0"/>
    <x v="4"/>
    <s v="2 - Poder Ejecutivo"/>
    <s v="0201 - PRESIDENCIA DE LA REPÚBLICA"/>
    <s v="0001 - SECRETARIADO ADMINISTRATIVO DE LA PRESIDENCIA"/>
    <x v="3"/>
    <x v="10"/>
    <x v="25"/>
    <s v="2.4 - TRANSFERENCIAS CORRIENTES"/>
    <s v="2.4.1 - TRANSFERENCIAS CORRIENTES AL SECTOR PRIVADO"/>
    <s v="N"/>
    <s v="00 - N/A"/>
    <s v="10 - FONDO GENERAL"/>
    <s v="(en blanco)"/>
    <s v="99 - MULTIPROVINCIAL"/>
    <n v="0"/>
    <n v="6400000"/>
    <n v="6400000"/>
    <n v="6400000"/>
  </r>
  <r>
    <s v="2023"/>
    <x v="0"/>
    <x v="0"/>
    <x v="0"/>
    <x v="4"/>
    <s v="2 - Poder Ejecutivo"/>
    <s v="0201 - PRESIDENCIA DE LA REPÚBLICA"/>
    <s v="0001 - SECRETARIADO ADMINISTRATIVO DE LA PRESIDENCIA"/>
    <x v="3"/>
    <x v="10"/>
    <x v="25"/>
    <s v="2.4 - TRANSFERENCIAS CORRIENTES"/>
    <s v="2.4.4 - TRANSFERENCIAS CORRIENTES A EMPRESAS PÚBLICAS NO FINANCIERAS"/>
    <s v="N"/>
    <s v="00 - N/A"/>
    <s v="10 - FONDO GENERAL"/>
    <s v="(en blanco)"/>
    <s v="99 - MULTIPROVINCIAL"/>
    <n v="0"/>
    <n v="551000000"/>
    <n v="551000000"/>
    <n v="551000000"/>
  </r>
  <r>
    <s v="2023"/>
    <x v="0"/>
    <x v="0"/>
    <x v="0"/>
    <x v="4"/>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s v="0001 - SECRETARIADO ADMINISTRATIVO DE LA PRESIDENCIA"/>
    <x v="2"/>
    <x v="7"/>
    <x v="84"/>
    <s v="2.4 - TRANSFERENCIAS CORRIENTES"/>
    <s v="2.4.1 - TRANSFERENCIAS CORRIENTES AL SECTOR PRIVADO"/>
    <s v="N"/>
    <s v="00 - N/A"/>
    <s v="10 - FONDO GENERAL"/>
    <s v="(en blanco)"/>
    <s v="99 - MULTIPROVINCIAL"/>
    <n v="0"/>
    <n v="2024643.5"/>
    <n v="2024643.5"/>
    <n v="2024643.5"/>
  </r>
  <r>
    <s v="2023"/>
    <x v="0"/>
    <x v="0"/>
    <x v="0"/>
    <x v="4"/>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190167111"/>
    <n v="126217646.40000001"/>
    <n v="195167111"/>
    <n v="126217646.40000001"/>
  </r>
  <r>
    <s v="2023"/>
    <x v="0"/>
    <x v="0"/>
    <x v="0"/>
    <x v="4"/>
    <s v="2 - Poder Ejecutivo"/>
    <s v="0201 - PRESIDENCIA DE LA REPÚBLICA"/>
    <s v="0001 - SECRETARIADO ADMINISTRATIVO DE LA PRESIDENCIA"/>
    <x v="1"/>
    <x v="5"/>
    <x v="41"/>
    <s v="2.4 - TRANSFERENCIAS CORRIENTES"/>
    <s v="2.4.1 - TRANSFERENCIAS CORRIENTES AL SECTOR PRIVADO"/>
    <s v="N"/>
    <s v="00 - N/A"/>
    <s v="10 - FONDO GENERAL"/>
    <s v="(en blanco)"/>
    <s v="99 - MULTIPROVINCIAL"/>
    <n v="0"/>
    <n v="6010375.6699999999"/>
    <n v="6010375.6699999999"/>
    <n v="6010375.6699999999"/>
  </r>
  <r>
    <s v="2023"/>
    <x v="0"/>
    <x v="0"/>
    <x v="0"/>
    <x v="4"/>
    <s v="2 - Poder Ejecutivo"/>
    <s v="0201 - PRESIDENCIA DE LA REPÚBLICA"/>
    <s v="0001 - SECRETARIADO ADMINISTRATIVO DE LA PRESIDENCIA"/>
    <x v="1"/>
    <x v="6"/>
    <x v="27"/>
    <s v="2.4 - TRANSFERENCIAS CORRIENTES"/>
    <s v="2.4.1 - TRANSFERENCIAS CORRIENTES AL SECTOR PRIVADO"/>
    <s v="N"/>
    <s v="00 - N/A"/>
    <s v="10 - FONDO GENERAL"/>
    <s v="(en blanco)"/>
    <s v="99 - MULTIPROVINCIAL"/>
    <n v="0"/>
    <n v="47272102.399999999"/>
    <n v="47272102.399999999"/>
    <n v="47272102.399999999"/>
  </r>
  <r>
    <s v="2023"/>
    <x v="0"/>
    <x v="0"/>
    <x v="0"/>
    <x v="4"/>
    <s v="2 - Poder Ejecutivo"/>
    <s v="0201 - PRESIDENCIA DE LA REPÚBLICA"/>
    <s v="0001 - SECRETARIADO ADMINISTRATIVO DE LA PRESIDENCIA"/>
    <x v="1"/>
    <x v="6"/>
    <x v="13"/>
    <s v="2.4 - TRANSFERENCIAS CORRIENTES"/>
    <s v="2.4.1 - TRANSFERENCIAS CORRIENTES AL SECTOR PRIVADO"/>
    <s v="N"/>
    <s v="00 - N/A"/>
    <s v="10 - FONDO GENERAL"/>
    <s v="(en blanco)"/>
    <s v="99 - MULTIPROVINCIAL"/>
    <n v="0"/>
    <n v="30250213.34"/>
    <n v="30250213.34"/>
    <n v="30250213.34"/>
  </r>
  <r>
    <s v="2023"/>
    <x v="0"/>
    <x v="0"/>
    <x v="0"/>
    <x v="4"/>
    <s v="2 - Poder Ejecutivo"/>
    <s v="0201 - PRESIDENCIA DE LA REPÚBLICA"/>
    <s v="0001 - SECRETARIADO ADMINISTRATIVO DE LA PRESIDENCIA"/>
    <x v="1"/>
    <x v="6"/>
    <x v="85"/>
    <s v="2.4 - TRANSFERENCIAS CORRIENTES"/>
    <s v="2.4.1 - TRANSFERENCIAS CORRIENTES AL SECTOR PRIVADO"/>
    <s v="N"/>
    <s v="00 - N/A"/>
    <s v="10 - FONDO GENERAL"/>
    <s v="(en blanco)"/>
    <s v="99 - MULTIPROVINCIAL"/>
    <n v="72800000"/>
    <n v="210973041.53999999"/>
    <n v="252178335.53999999"/>
    <n v="210973041.53999999"/>
  </r>
  <r>
    <s v="2023"/>
    <x v="0"/>
    <x v="0"/>
    <x v="0"/>
    <x v="4"/>
    <s v="2 - Poder Ejecutivo"/>
    <s v="0201 - PRESIDENCIA DE LA REPÚBLICA"/>
    <s v="0001 - SECRETARIADO ADMINISTRATIVO DE LA PRESIDENCIA"/>
    <x v="1"/>
    <x v="8"/>
    <x v="17"/>
    <s v="2.4 - TRANSFERENCIAS CORRIENTES"/>
    <s v="2.4.1 - TRANSFERENCIAS CORRIENTES AL SECTOR PRIVADO"/>
    <s v="N"/>
    <s v="00 - N/A"/>
    <s v="10 - FONDO GENERAL"/>
    <s v="(en blanco)"/>
    <s v="99 - MULTIPROVINCIAL"/>
    <n v="0"/>
    <n v="26012000"/>
    <n v="26012000"/>
    <n v="26012000"/>
  </r>
  <r>
    <s v="2023"/>
    <x v="0"/>
    <x v="0"/>
    <x v="0"/>
    <x v="4"/>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55322851"/>
    <n v="411152648.08000004"/>
    <n v="480769893.02000004"/>
    <n v="411152648.08000004"/>
  </r>
  <r>
    <s v="2023"/>
    <x v="0"/>
    <x v="0"/>
    <x v="0"/>
    <x v="4"/>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4792000"/>
    <n v="8099117.1499999994"/>
    <n v="210792000"/>
    <n v="8099117.1499999994"/>
  </r>
  <r>
    <s v="2023"/>
    <x v="0"/>
    <x v="0"/>
    <x v="0"/>
    <x v="4"/>
    <s v="2 - Poder Ejecutivo"/>
    <s v="0201 - PRESIDENCIA DE LA REPÚBLICA"/>
    <s v="0005 - UNIDAD EJECUTORA PARA LA READECUACION DE BARRIOS  Y ENTORNOS (URBE)"/>
    <x v="0"/>
    <x v="0"/>
    <x v="2"/>
    <s v="2.4 - TRANSFERENCIAS CORRIENTES"/>
    <s v="2.4.1 - TRANSFERENCIAS CORRIENTES AL SECTOR PRIVADO"/>
    <s v="N"/>
    <s v="00 - N/A"/>
    <s v="10 - FONDO GENERAL"/>
    <s v="(en blanco)"/>
    <s v="99 - MULTIPROVINCIAL"/>
    <n v="1658528"/>
    <n v="0"/>
    <n v="1263528"/>
    <n v="0"/>
  </r>
  <r>
    <s v="2023"/>
    <x v="0"/>
    <x v="0"/>
    <x v="0"/>
    <x v="4"/>
    <s v="2 - Poder Ejecutivo"/>
    <s v="0201 - PRESIDENCIA DE LA REPÚBLICA"/>
    <s v="0007 - PROGRAMA SUPÉRATE"/>
    <x v="1"/>
    <x v="2"/>
    <x v="4"/>
    <s v="2.4 - TRANSFERENCIAS CORRIENTES"/>
    <s v="2.4.1 - TRANSFERENCIAS CORRIENTES AL SECTOR PRIVADO"/>
    <s v="N"/>
    <s v="00 - N/A"/>
    <s v="10 - FONDO GENERAL"/>
    <s v="(en blanco)"/>
    <s v="99 - MULTIPROVINCIAL"/>
    <n v="29097753448"/>
    <n v="22576155155.840004"/>
    <n v="30898636782"/>
    <n v="22576155155.840004"/>
  </r>
  <r>
    <s v="2023"/>
    <x v="0"/>
    <x v="0"/>
    <x v="0"/>
    <x v="4"/>
    <s v="2 - Poder Ejecutivo"/>
    <s v="0201 - PRESIDENCIA DE LA REPÚBLICA"/>
    <s v="0007 - PROGRAMA SUPÉRATE"/>
    <x v="1"/>
    <x v="2"/>
    <x v="4"/>
    <s v="2.4 - TRANSFERENCIAS CORRIENTES"/>
    <s v="2.4.1 - TRANSFERENCIAS CORRIENTES AL SECTOR PRIVADO"/>
    <s v="N"/>
    <s v="00 - N/A"/>
    <s v="60 - CREDITO EXTERNO"/>
    <s v="(en blanco)"/>
    <s v="99 - MULTIPROVINCIAL"/>
    <n v="15348109348"/>
    <n v="9289760540"/>
    <n v="15313109348"/>
    <n v="9289760540"/>
  </r>
  <r>
    <s v="2023"/>
    <x v="0"/>
    <x v="0"/>
    <x v="0"/>
    <x v="4"/>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1408500"/>
    <n v="972666.66999999993"/>
    <n v="1416500"/>
    <n v="972666.66999999993"/>
  </r>
  <r>
    <s v="2023"/>
    <x v="0"/>
    <x v="0"/>
    <x v="0"/>
    <x v="4"/>
    <s v="2 - Poder Ejecutivo"/>
    <s v="0201 - PRESIDENCIA DE LA REPÚBLICA"/>
    <s v="0008 - DIRECCION GENERAL DE ETICA E INTEGRIDAD GUBERNAMENTAL"/>
    <x v="0"/>
    <x v="1"/>
    <x v="1"/>
    <s v="2.4 - TRANSFERENCIAS CORRIENTES"/>
    <s v="2.4.9 - TRANSFERENCIAS CORRIENTES A OTRAS INSTITUCIONES PÚBLICAS"/>
    <s v="N"/>
    <s v="00 - N/A"/>
    <s v="10 - FONDO GENERAL"/>
    <s v="(en blanco)"/>
    <s v="99 - MULTIPROVINCIAL"/>
    <n v="0"/>
    <n v="0"/>
    <n v="90000"/>
    <n v="0"/>
  </r>
  <r>
    <s v="2023"/>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2955700"/>
    <n v="3647777.83"/>
    <n v="4645900"/>
    <n v="3087777.83"/>
  </r>
  <r>
    <s v="2023"/>
    <x v="0"/>
    <x v="0"/>
    <x v="0"/>
    <x v="4"/>
    <s v="2 - Poder Ejecutivo"/>
    <s v="0201 - PRESIDENCIA DE LA REPÚBLICA"/>
    <s v="0009 - DIRECCIÓN GENERAL DE PROYECTOS ESTRATÉGICOS Y ESPECIALES DE LA PRESIDENCIA DE LA REPÚBLICA (PROPEEP)"/>
    <x v="0"/>
    <x v="0"/>
    <x v="2"/>
    <s v="2.4 - TRANSFERENCIAS CORRIENTES"/>
    <s v="2.4.2 - TRANSFERENCIAS CORRIENTES AL  GOBIERNO GENERAL NACIONAL"/>
    <s v="N"/>
    <s v="00 - N/A"/>
    <s v="50 - CRÉDITO INTERNO"/>
    <s v="(en blanco)"/>
    <s v="99 - MULTIPROVINCIAL"/>
    <n v="0"/>
    <n v="0"/>
    <n v="15000000"/>
    <n v="0"/>
  </r>
  <r>
    <s v="2023"/>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8800000"/>
    <n v="5760000"/>
    <n v="6760000"/>
    <n v="5760000"/>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28665137"/>
    <n v="27141723.919999998"/>
    <n v="37565137"/>
    <n v="27141723.91999999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2"/>
    <n v="4500178.7299999986"/>
    <n v="5883572"/>
    <n v="4500178.7299999986"/>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365829"/>
    <n v="7111871.8999999994"/>
    <n v="9365829"/>
    <n v="7111871.899999999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6544506"/>
    <n v="20131275.720000003"/>
    <n v="27120506"/>
    <n v="20131275.720000003"/>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366168"/>
    <n v="7112125.6999999993"/>
    <n v="9366168"/>
    <n v="7112125.6999999993"/>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20953465"/>
    <n v="14481724.519999998"/>
    <n v="21442465"/>
    <n v="14481724.51999999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9046150"/>
    <n v="6872112.8000000007"/>
    <n v="9046150"/>
    <n v="6872112.8000000007"/>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267810426"/>
    <n v="203235715"/>
    <n v="267845426"/>
    <n v="187093915"/>
  </r>
  <r>
    <s v="2023"/>
    <x v="0"/>
    <x v="0"/>
    <x v="0"/>
    <x v="4"/>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n v="96395"/>
    <n v="0"/>
  </r>
  <r>
    <s v="2023"/>
    <x v="0"/>
    <x v="0"/>
    <x v="0"/>
    <x v="4"/>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21163000"/>
    <n v="21168000"/>
    <n v="13806200"/>
  </r>
  <r>
    <s v="2023"/>
    <x v="0"/>
    <x v="0"/>
    <x v="0"/>
    <x v="4"/>
    <s v="2 - Poder Ejecutivo"/>
    <s v="0201 - PRESIDENCIA DE LA REPÚBLICA"/>
    <s v="0016 - DIRECCION GENERAL DE DESARROLLO FRONTERIZO"/>
    <x v="1"/>
    <x v="2"/>
    <x v="4"/>
    <s v="2.4 - TRANSFERENCIAS CORRIENTES"/>
    <s v="2.4.1 - TRANSFERENCIAS CORRIENTES AL SECTOR PRIVADO"/>
    <s v="N"/>
    <s v="00 - N/A"/>
    <s v="10 - FONDO GENERAL"/>
    <s v="(en blanco)"/>
    <s v="99 - MULTIPROVINCIAL"/>
    <n v="0"/>
    <n v="250000"/>
    <n v="250000"/>
    <n v="250000"/>
  </r>
  <r>
    <s v="2023"/>
    <x v="0"/>
    <x v="0"/>
    <x v="0"/>
    <x v="4"/>
    <s v="2 - Poder Ejecutivo"/>
    <s v="0201 - PRESIDENCIA DE LA REPÚBLICA"/>
    <s v="0016 - DIRECCION GENERAL DE DESARROLLO FRONTERIZO"/>
    <x v="1"/>
    <x v="2"/>
    <x v="4"/>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500000"/>
    <n v="280000"/>
    <n v="1950000"/>
    <n v="280000"/>
  </r>
  <r>
    <s v="2023"/>
    <x v="0"/>
    <x v="0"/>
    <x v="0"/>
    <x v="4"/>
    <s v="2 - Poder Ejecutivo"/>
    <s v="0201 - PRESIDENCIA DE LA REPÚBLICA"/>
    <s v="0018 - COMISIÓN PERMANENTE DE EFEMÉRIDES PATRIA"/>
    <x v="1"/>
    <x v="6"/>
    <x v="13"/>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s v="0018 - COMISIÓN PERMANENTE DE EFEMÉRIDES PATRIA"/>
    <x v="1"/>
    <x v="6"/>
    <x v="13"/>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s v="0024 - AUTORIDAD NACIONAL DE ASUNTOS MARÍTIMOS (ANAMAR)"/>
    <x v="2"/>
    <x v="7"/>
    <x v="14"/>
    <s v="2.4 - TRANSFERENCIAS CORRIENTES"/>
    <s v="2.4.7 - TRANSFERENCIAS CORRIENTES AL SECTOR EXTERNO"/>
    <s v="N"/>
    <s v="00 - N/A"/>
    <s v="10 - FONDO GENERAL"/>
    <s v="(en blanco)"/>
    <s v="99 - MULTIPROVINCIAL"/>
    <n v="1287000"/>
    <n v="2178488.25"/>
    <n v="2687000"/>
    <n v="2178488.25"/>
  </r>
  <r>
    <s v="2023"/>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4000000"/>
    <n v="180960"/>
    <n v="810000"/>
    <n v="123710"/>
  </r>
  <r>
    <s v="2023"/>
    <x v="0"/>
    <x v="0"/>
    <x v="0"/>
    <x v="4"/>
    <s v="2 - Poder Ejecutivo"/>
    <s v="0201 - PRESIDENCIA DE LA REPÚBLICA"/>
    <s v="0032 - DIRECCION DE ESTRATEGIA Y COMUNICACION GUBERNAMENTAL"/>
    <x v="0"/>
    <x v="0"/>
    <x v="2"/>
    <s v="2.4 - TRANSFERENCIAS CORRIENTES"/>
    <s v="2.4.1 - TRANSFERENCIAS CORRIENTES AL SECTOR PRIVADO"/>
    <s v="N"/>
    <s v="00 - N/A"/>
    <s v="10 - FONDO GENERAL"/>
    <s v="(en blanco)"/>
    <s v="99 - MULTIPROVINCIAL"/>
    <n v="0"/>
    <n v="0"/>
    <n v="450000"/>
    <n v="0"/>
  </r>
  <r>
    <s v="2023"/>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5078471.33"/>
    <n v="66700000"/>
    <n v="5078471.33"/>
  </r>
  <r>
    <s v="2023"/>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3177374"/>
    <n v="13150000"/>
    <n v="3177374"/>
  </r>
  <r>
    <s v="2023"/>
    <x v="0"/>
    <x v="0"/>
    <x v="0"/>
    <x v="4"/>
    <s v="2 - Poder Ejecutivo"/>
    <s v="0202 - MINISTERIO DE  INTERIOR Y POLICÍA"/>
    <s v="0001 - MINISTERIO DE INTERIOR Y POLICIA"/>
    <x v="0"/>
    <x v="0"/>
    <x v="2"/>
    <s v="2.4 - TRANSFERENCIAS CORRIENTES"/>
    <s v="2.4.3 - TRANSFERENCIAS CORRIENTES A GOBIERNOS GENERALES LOCALES"/>
    <s v="N"/>
    <s v="00 - N/A"/>
    <s v="20 - FONDOS CON DESTINO ESPECÍFICO"/>
    <s v="(en blanco)"/>
    <s v="99 - MULTIPROVINCIAL"/>
    <n v="0"/>
    <n v="2800000"/>
    <n v="3000000"/>
    <n v="2800000"/>
  </r>
  <r>
    <s v="2023"/>
    <x v="0"/>
    <x v="0"/>
    <x v="0"/>
    <x v="4"/>
    <s v="2 - Poder Ejecutivo"/>
    <s v="0202 - MINISTERIO DE  INTERIOR Y POLICÍA"/>
    <s v="0001 - MINISTERIO DE INTERIOR Y POLICIA"/>
    <x v="0"/>
    <x v="0"/>
    <x v="2"/>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s v="0001 - MINISTERIO DE INTERIOR Y POLICIA"/>
    <x v="0"/>
    <x v="0"/>
    <x v="2"/>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s v="0001 - MINISTERIO DE INTERIOR Y POLICIA"/>
    <x v="0"/>
    <x v="0"/>
    <x v="2"/>
    <s v="2.4 - TRANSFERENCIAS CORRIENTES"/>
    <s v="2.4.9 - TRANSFERENCIAS CORRIENTES A OTRAS INSTITUCIONES PÚBLICAS"/>
    <s v="N"/>
    <s v="00 - N/A"/>
    <s v="10 - FONDO GENERAL"/>
    <s v="(en blanco)"/>
    <s v="99 - MULTIPROVINCIAL"/>
    <n v="362138550"/>
    <n v="271603912.5"/>
    <n v="362138550"/>
    <n v="271603912.5"/>
  </r>
  <r>
    <s v="2023"/>
    <x v="0"/>
    <x v="0"/>
    <x v="0"/>
    <x v="4"/>
    <s v="2 - Poder Ejecutivo"/>
    <s v="0202 - MINISTERIO DE  INTERIOR Y POLICÍA"/>
    <s v="0001 - MINISTERIO DE INTERIOR Y POLICIA"/>
    <x v="0"/>
    <x v="0"/>
    <x v="2"/>
    <s v="2.4 - TRANSFERENCIAS CORRIENTES"/>
    <s v="2.4.9 - TRANSFERENCIAS CORRIENTES A OTRAS INSTITUCIONES PÚBLICAS"/>
    <s v="N"/>
    <s v="00 - N/A"/>
    <s v="20 - FONDOS CON DESTINO ESPECÍFICO"/>
    <s v="(en blanco)"/>
    <s v="99 - MULTIPROVINCIAL"/>
    <n v="0"/>
    <n v="63500"/>
    <n v="163500"/>
    <n v="63500"/>
  </r>
  <r>
    <s v="2023"/>
    <x v="0"/>
    <x v="0"/>
    <x v="0"/>
    <x v="4"/>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1107517388"/>
    <n v="830638035"/>
    <n v="1107517388"/>
    <n v="830638035"/>
  </r>
  <r>
    <s v="2023"/>
    <x v="0"/>
    <x v="0"/>
    <x v="0"/>
    <x v="4"/>
    <s v="2 - Poder Ejecutivo"/>
    <s v="0202 - MINISTERIO DE  INTERIOR Y POLICÍA"/>
    <s v="0001 - MINISTERIO DE INTERIOR Y POLICIA"/>
    <x v="0"/>
    <x v="0"/>
    <x v="83"/>
    <s v="2.4 - TRANSFERENCIAS CORRIENTES"/>
    <s v="2.4.3 - TRANSFERENCIAS CORRIENTES A GOBIERNOS GENERALES LOCALES"/>
    <s v="N"/>
    <s v="00 - N/A"/>
    <s v="10 - FONDO GENERAL"/>
    <s v="(en blanco)"/>
    <s v="99 - MULTIPROVINCIAL"/>
    <n v="56900000"/>
    <n v="800000"/>
    <n v="266991461"/>
    <n v="800000"/>
  </r>
  <r>
    <s v="2023"/>
    <x v="0"/>
    <x v="0"/>
    <x v="0"/>
    <x v="4"/>
    <s v="2 - Poder Ejecutivo"/>
    <s v="0202 - MINISTERIO DE  INTERIOR Y POLICÍA"/>
    <s v="0001 - MINISTERIO DE INTERIOR Y POLICIA"/>
    <x v="0"/>
    <x v="0"/>
    <x v="83"/>
    <s v="2.4 - TRANSFERENCIAS CORRIENTES"/>
    <s v="2.4.3 - TRANSFERENCIAS CORRIENTES A GOBIERNOS GENERALES LOCALES"/>
    <s v="N"/>
    <s v="00 - N/A"/>
    <s v="20 - FONDOS CON DESTINO ESPECÍFICO"/>
    <s v="(en blanco)"/>
    <s v="99 - MULTIPROVINCIAL"/>
    <n v="13149150527"/>
    <n v="10234127374"/>
    <n v="14266570286.499996"/>
    <n v="10234127374"/>
  </r>
  <r>
    <s v="2023"/>
    <x v="0"/>
    <x v="0"/>
    <x v="0"/>
    <x v="4"/>
    <s v="2 - Poder Ejecutivo"/>
    <s v="0202 - MINISTERIO DE  INTERIOR Y POLICÍA"/>
    <s v="0001 - MINISTERIO DE INTERIOR Y POLICIA"/>
    <x v="0"/>
    <x v="0"/>
    <x v="83"/>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s v="0001 - MINISTERIO DE INTERIOR Y POLICIA"/>
    <x v="0"/>
    <x v="11"/>
    <x v="30"/>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s v="0001 - MINISTERIO DE INTERIOR Y POLICIA"/>
    <x v="0"/>
    <x v="1"/>
    <x v="15"/>
    <s v="2.4 - TRANSFERENCIAS CORRIENTES"/>
    <s v="2.4.1 - TRANSFERENCIAS CORRIENTES AL SECTOR PRIVADO"/>
    <s v="N"/>
    <s v="00 - N/A"/>
    <s v="10 - FONDO GENERAL"/>
    <s v="(en blanco)"/>
    <s v="99 - MULTIPROVINCIAL"/>
    <n v="0"/>
    <n v="0"/>
    <n v="650000"/>
    <n v="0"/>
  </r>
  <r>
    <s v="2023"/>
    <x v="0"/>
    <x v="0"/>
    <x v="0"/>
    <x v="4"/>
    <s v="2 - Poder Ejecutivo"/>
    <s v="0202 - MINISTERIO DE  INTERIOR Y POLICÍA"/>
    <s v="0001 - MINISTERIO DE INTERIOR Y POLICIA"/>
    <x v="0"/>
    <x v="1"/>
    <x v="18"/>
    <s v="2.4 - TRANSFERENCIAS CORRIENTES"/>
    <s v="2.4.3 - TRANSFERENCIAS CORRIENTES A GOBIERNOS GENERALES LOCALES"/>
    <s v="N"/>
    <s v="00 - N/A"/>
    <s v="10 - FONDO GENERAL"/>
    <s v="(en blanco)"/>
    <s v="99 - MULTIPROVINCIAL"/>
    <n v="0"/>
    <n v="248508779.22999999"/>
    <n v="364000000"/>
    <n v="221370475.50999999"/>
  </r>
  <r>
    <s v="2023"/>
    <x v="0"/>
    <x v="0"/>
    <x v="0"/>
    <x v="4"/>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213868910"/>
    <n v="156930952.86999992"/>
    <n v="213868910"/>
    <n v="156930952.86999992"/>
  </r>
  <r>
    <s v="2023"/>
    <x v="0"/>
    <x v="0"/>
    <x v="0"/>
    <x v="4"/>
    <s v="2 - Poder Ejecutivo"/>
    <s v="0202 - MINISTERIO DE  INTERIOR Y POLICÍA"/>
    <s v="0001 - MINISTERIO DE INTERIOR Y POLICIA"/>
    <x v="0"/>
    <x v="1"/>
    <x v="18"/>
    <s v="2.4 - TRANSFERENCIAS CORRIENTES"/>
    <s v="2.4.9 - TRANSFERENCIAS CORRIENTES A OTRAS INSTITUCIONES PÚBLICAS"/>
    <s v="N"/>
    <s v="00 - N/A"/>
    <s v="20 - FONDOS CON DESTINO ESPECÍFICO"/>
    <s v="(en blanco)"/>
    <s v="99 - MULTIPROVINCIAL"/>
    <n v="0"/>
    <n v="0"/>
    <n v="10000000"/>
    <n v="0"/>
  </r>
  <r>
    <s v="2023"/>
    <x v="0"/>
    <x v="0"/>
    <x v="0"/>
    <x v="4"/>
    <s v="2 - Poder Ejecutivo"/>
    <s v="0202 - MINISTERIO DE  INTERIOR Y POLICÍA"/>
    <s v="0001 - POLICIA NACIONAL"/>
    <x v="0"/>
    <x v="1"/>
    <x v="15"/>
    <s v="2.4 - TRANSFERENCIAS CORRIENTES"/>
    <s v="2.4.7 - TRANSFERENCIAS CORRIENTES AL SECTOR EXTERNO"/>
    <s v="N"/>
    <s v="00 - N/A"/>
    <s v="10 - FONDO GENERAL"/>
    <s v="(en blanco)"/>
    <s v="99 - MULTIPROVINCIAL"/>
    <n v="3332390"/>
    <n v="3332389.9"/>
    <n v="3332390"/>
    <n v="3332389.9"/>
  </r>
  <r>
    <s v="2023"/>
    <x v="0"/>
    <x v="0"/>
    <x v="0"/>
    <x v="4"/>
    <s v="2 - Poder Ejecutivo"/>
    <s v="0203 - MINISTERIO DE DEFENSA"/>
    <s v="0001 - ARMADA DE LA REPUBLICA DOMINICANA"/>
    <x v="0"/>
    <x v="4"/>
    <x v="22"/>
    <s v="2.4 - TRANSFERENCIAS CORRIENTES"/>
    <s v="2.4.1 - TRANSFERENCIAS CORRIENTES AL SECTOR PRIVADO"/>
    <s v="N"/>
    <s v="00 - N/A"/>
    <s v="10 - FONDO GENERAL"/>
    <s v="(en blanco)"/>
    <s v="99 - MULTIPROVINCIAL"/>
    <n v="7100000"/>
    <n v="7100000"/>
    <n v="7100000"/>
    <n v="4141200"/>
  </r>
  <r>
    <s v="2023"/>
    <x v="0"/>
    <x v="0"/>
    <x v="0"/>
    <x v="4"/>
    <s v="2 - Poder Ejecutivo"/>
    <s v="0203 - MINISTERIO DE DEFENSA"/>
    <s v="0001 - ARMADA DE LA REPUBLICA DOMINICANA"/>
    <x v="1"/>
    <x v="8"/>
    <x v="23"/>
    <s v="2.4 - TRANSFERENCIAS CORRIENTES"/>
    <s v="2.4.1 - TRANSFERENCIAS CORRIENTES AL SECTOR PRIVADO"/>
    <s v="N"/>
    <s v="00 - N/A"/>
    <s v="10 - FONDO GENERAL"/>
    <s v="(en blanco)"/>
    <s v="99 - MULTIPROVINCIAL"/>
    <n v="21261600"/>
    <n v="20626970"/>
    <n v="21261600"/>
    <n v="13769155.02"/>
  </r>
  <r>
    <s v="2023"/>
    <x v="0"/>
    <x v="0"/>
    <x v="0"/>
    <x v="4"/>
    <s v="2 - Poder Ejecutivo"/>
    <s v="0203 - MINISTERIO DE DEFENSA"/>
    <s v="0001 - FUERZA AEREA DE LA  REPUBLICA DOMINICANA"/>
    <x v="0"/>
    <x v="4"/>
    <x v="22"/>
    <s v="2.4 - TRANSFERENCIAS CORRIENTES"/>
    <s v="2.4.1 - TRANSFERENCIAS CORRIENTES AL SECTOR PRIVADO"/>
    <s v="N"/>
    <s v="00 - N/A"/>
    <s v="10 - FONDO GENERAL"/>
    <s v="(en blanco)"/>
    <s v="99 - MULTIPROVINCIAL"/>
    <n v="78921777"/>
    <n v="78921777"/>
    <n v="78921777"/>
    <n v="58871661.600000001"/>
  </r>
  <r>
    <s v="2023"/>
    <x v="0"/>
    <x v="0"/>
    <x v="0"/>
    <x v="4"/>
    <s v="2 - Poder Ejecutivo"/>
    <s v="0203 - MINISTERIO DE DEFENSA"/>
    <s v="0001 - MINISTERIO DE DEFENSA"/>
    <x v="0"/>
    <x v="11"/>
    <x v="30"/>
    <s v="2.4 - TRANSFERENCIAS CORRIENTES"/>
    <s v="2.4.7 - TRANSFERENCIAS CORRIENTES AL SECTOR EXTERNO"/>
    <s v="N"/>
    <s v="00 - N/A"/>
    <s v="10 - FONDO GENERAL"/>
    <s v="(en blanco)"/>
    <s v="99 - MULTIPROVINCIAL"/>
    <n v="3403570"/>
    <n v="1152542.8999999999"/>
    <n v="1152542.8999999999"/>
    <n v="1152542.8999999999"/>
  </r>
  <r>
    <s v="2023"/>
    <x v="0"/>
    <x v="0"/>
    <x v="0"/>
    <x v="4"/>
    <s v="2 - Poder Ejecutivo"/>
    <s v="0203 - MINISTERIO DE DEFENSA"/>
    <s v="0001 - MINISTERIO DE DEFENSA"/>
    <x v="0"/>
    <x v="4"/>
    <x v="22"/>
    <s v="2.4 - TRANSFERENCIAS CORRIENTES"/>
    <s v="2.4.1 - TRANSFERENCIAS CORRIENTES AL SECTOR PRIVADO"/>
    <s v="N"/>
    <s v="00 - N/A"/>
    <s v="10 - FONDO GENERAL"/>
    <s v="(en blanco)"/>
    <s v="99 - MULTIPROVINCIAL"/>
    <n v="26278288"/>
    <n v="57962842"/>
    <n v="66566288"/>
    <n v="57962842"/>
  </r>
  <r>
    <s v="2023"/>
    <x v="0"/>
    <x v="0"/>
    <x v="0"/>
    <x v="4"/>
    <s v="2 - Poder Ejecutivo"/>
    <s v="0203 - MINISTERIO DE DEFENSA"/>
    <s v="0001 - MINISTERIO DE DEFENSA"/>
    <x v="0"/>
    <x v="4"/>
    <x v="22"/>
    <s v="2.4 - TRANSFERENCIAS CORRIENTES"/>
    <s v="2.4.7 - TRANSFERENCIAS CORRIENTES AL SECTOR EXTERNO"/>
    <s v="N"/>
    <s v="00 - N/A"/>
    <s v="10 - FONDO GENERAL"/>
    <s v="(en blanco)"/>
    <s v="99 - MULTIPROVINCIAL"/>
    <n v="8434173"/>
    <n v="3395304.84"/>
    <n v="10397200.1"/>
    <n v="3395304.84"/>
  </r>
  <r>
    <s v="2023"/>
    <x v="0"/>
    <x v="0"/>
    <x v="0"/>
    <x v="4"/>
    <s v="2 - Poder Ejecutivo"/>
    <s v="0203 - MINISTERIO DE DEFENSA"/>
    <s v="0001 - MINISTERIO DE DEFENSA"/>
    <x v="0"/>
    <x v="4"/>
    <x v="22"/>
    <s v="2.4 - TRANSFERENCIAS CORRIENTES"/>
    <s v="2.4.9 - TRANSFERENCIAS CORRIENTES A OTRAS INSTITUCIONES PÚBLICAS"/>
    <s v="N"/>
    <s v="00 - N/A"/>
    <s v="10 - FONDO GENERAL"/>
    <s v="(en blanco)"/>
    <s v="99 - MULTIPROVINCIAL"/>
    <n v="37917748"/>
    <n v="35938312"/>
    <n v="47917748"/>
    <n v="35938312"/>
  </r>
  <r>
    <s v="2023"/>
    <x v="0"/>
    <x v="0"/>
    <x v="0"/>
    <x v="4"/>
    <s v="2 - Poder Ejecutivo"/>
    <s v="0203 - MINISTERIO DE DEFENSA"/>
    <s v="0001 - MINISTERIO DE DEFENSA"/>
    <x v="1"/>
    <x v="2"/>
    <x v="20"/>
    <s v="2.4 - TRANSFERENCIAS CORRIENTES"/>
    <s v="2.4.1 - TRANSFERENCIAS CORRIENTES AL SECTOR PRIVADO"/>
    <s v="N"/>
    <s v="00 - N/A"/>
    <s v="10 - FONDO GENERAL"/>
    <s v="(en blanco)"/>
    <s v="99 - MULTIPROVINCIAL"/>
    <n v="21991200"/>
    <n v="14660800"/>
    <n v="21991200"/>
    <n v="14660800"/>
  </r>
  <r>
    <s v="2023"/>
    <x v="0"/>
    <x v="0"/>
    <x v="0"/>
    <x v="4"/>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0760000"/>
    <n v="5427061"/>
    <n v="12000000"/>
    <n v="5427061"/>
  </r>
  <r>
    <s v="2023"/>
    <x v="0"/>
    <x v="0"/>
    <x v="0"/>
    <x v="4"/>
    <s v="2 - Poder Ejecutivo"/>
    <s v="0203 - MINISTERIO DE DEFENSA"/>
    <s v="0008 - CÍRCULO DEPORTIVO DE LAS FUERZAS ARMADAS Y LA POLICIA NACIONAL"/>
    <x v="1"/>
    <x v="6"/>
    <x v="27"/>
    <s v="2.4 - TRANSFERENCIAS CORRIENTES"/>
    <s v="2.4.7 - TRANSFERENCIAS CORRIENTES AL SECTOR EXTERNO"/>
    <s v="N"/>
    <s v="00 - N/A"/>
    <s v="10 - FONDO GENERAL"/>
    <s v="(en blanco)"/>
    <s v="01 - DISTRITO NACIONAL"/>
    <n v="574600"/>
    <n v="574599.37000000011"/>
    <n v="574600"/>
    <n v="574599.37000000011"/>
  </r>
  <r>
    <s v="2023"/>
    <x v="0"/>
    <x v="0"/>
    <x v="0"/>
    <x v="4"/>
    <s v="2 - Poder Ejecutivo"/>
    <s v="0203 - MINISTERIO DE DEFENSA"/>
    <s v="0009 - INSTITUTO MILITAR DE LOS DERECHOS HUMANOS"/>
    <x v="1"/>
    <x v="8"/>
    <x v="23"/>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s v="0020 - CUERPO ESPECIALIZADO PARA LA SEGURIDAD DEL METRO DE SANTO DOMINGO"/>
    <x v="0"/>
    <x v="4"/>
    <x v="22"/>
    <s v="2.4 - TRANSFERENCIAS CORRIENTES"/>
    <s v="2.4.1 - TRANSFERENCIAS CORRIENTES AL SECTOR PRIVADO"/>
    <s v="N"/>
    <s v="00 - N/A"/>
    <s v="10 - FONDO GENERAL"/>
    <s v="(en blanco)"/>
    <s v="99 - MULTIPROVINCIAL"/>
    <n v="0"/>
    <n v="154000"/>
    <n v="154000"/>
    <n v="154000"/>
  </r>
  <r>
    <s v="2023"/>
    <x v="0"/>
    <x v="0"/>
    <x v="0"/>
    <x v="4"/>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656492"/>
    <n v="10656492"/>
    <n v="10656492"/>
    <n v="7992369"/>
  </r>
  <r>
    <s v="2023"/>
    <x v="0"/>
    <x v="0"/>
    <x v="0"/>
    <x v="4"/>
    <s v="2 - Poder Ejecutivo"/>
    <s v="0203 - MINISTERIO DE DEFENSA"/>
    <s v="0028 - INSTITUTO SUPERIOR PARA LA DEFENSA ' GENERAL JUAN PABLO DUARTE DIEZ' INSUDE."/>
    <x v="1"/>
    <x v="8"/>
    <x v="17"/>
    <s v="2.4 - TRANSFERENCIAS CORRIENTES"/>
    <s v="2.4.1 - TRANSFERENCIAS CORRIENTES AL SECTOR PRIVADO"/>
    <s v="N"/>
    <s v="00 - N/A"/>
    <s v="10 - FONDO GENERAL"/>
    <s v="(en blanco)"/>
    <s v="99 - MULTIPROVINCIAL"/>
    <n v="100000"/>
    <n v="75000"/>
    <n v="100000"/>
    <n v="75000"/>
  </r>
  <r>
    <s v="2023"/>
    <x v="0"/>
    <x v="0"/>
    <x v="0"/>
    <x v="4"/>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23000000"/>
    <n v="1261900"/>
    <n v="8546460"/>
    <n v="1261900"/>
  </r>
  <r>
    <s v="2023"/>
    <x v="0"/>
    <x v="0"/>
    <x v="0"/>
    <x v="4"/>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417245000"/>
    <n v="116601548.44"/>
    <n v="308323428"/>
    <n v="116601548.44"/>
  </r>
  <r>
    <s v="2023"/>
    <x v="0"/>
    <x v="0"/>
    <x v="0"/>
    <x v="4"/>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400000"/>
    <n v="100000"/>
    <n v="188000"/>
    <n v="100000"/>
  </r>
  <r>
    <s v="2023"/>
    <x v="0"/>
    <x v="0"/>
    <x v="0"/>
    <x v="4"/>
    <s v="2 - Poder Ejecutivo"/>
    <s v="0204 - MINISTERIO DE RELACIONES EXTERIORES"/>
    <s v="0003 - INSTITUTO DE EDUCACION SUPERIOR"/>
    <x v="1"/>
    <x v="8"/>
    <x v="17"/>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0050000"/>
    <n v="185123.86"/>
    <n v="302050000"/>
    <n v="185123.86"/>
  </r>
  <r>
    <s v="2023"/>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1312952952"/>
    <n v="8246642287.7699995"/>
    <n v="11372952952"/>
    <n v="8246642287.7699995"/>
  </r>
  <r>
    <s v="2023"/>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996231456"/>
    <n v="1328308604"/>
    <n v="996231456"/>
  </r>
  <r>
    <s v="2023"/>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5140775.759999998"/>
    <n v="50758895"/>
    <n v="35140775.759999998"/>
  </r>
  <r>
    <s v="2023"/>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s v="0001 - MINISTERIO DE HACIENDA"/>
    <x v="0"/>
    <x v="11"/>
    <x v="30"/>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149703020"/>
    <n v="112277265.03"/>
    <n v="149703020"/>
    <n v="112277265.03"/>
  </r>
  <r>
    <s v="2023"/>
    <x v="0"/>
    <x v="0"/>
    <x v="0"/>
    <x v="4"/>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165970777"/>
    <n v="114902845.56000002"/>
    <n v="165970777"/>
    <n v="114902845.56000002"/>
  </r>
  <r>
    <s v="2023"/>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400001"/>
    <n v="219545"/>
    <n v="400001"/>
    <n v="219545"/>
  </r>
  <r>
    <s v="2023"/>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0"/>
    <n v="18742.939999999999"/>
    <n v="20000"/>
    <n v="18742.939999999999"/>
  </r>
  <r>
    <s v="2023"/>
    <x v="0"/>
    <x v="0"/>
    <x v="0"/>
    <x v="4"/>
    <s v="2 - Poder Ejecutivo"/>
    <s v="0205 - MINISTERIO DE HACIENDA"/>
    <s v="0005 - DIRECCION GENERAL DE POLITICA Y LEGISLACION TRIBUTARIA"/>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06 - CENTRO DE CAPACITACIÓN EN POLITICA Y GESTION FISCAL"/>
    <x v="0"/>
    <x v="0"/>
    <x v="2"/>
    <s v="2.4 - TRANSFERENCIAS CORRIENTES"/>
    <s v="2.4.1 - TRANSFERENCIAS CORRIENTES AL SECTOR PRIVADO"/>
    <s v="N"/>
    <s v="00 - N/A"/>
    <s v="10 - FONDO GENERAL"/>
    <s v="(en blanco)"/>
    <s v="01 - DISTRITO NACIONAL"/>
    <n v="2500000"/>
    <n v="0"/>
    <n v="0"/>
    <n v="0"/>
  </r>
  <r>
    <s v="2023"/>
    <x v="0"/>
    <x v="0"/>
    <x v="0"/>
    <x v="4"/>
    <s v="2 - Poder Ejecutivo"/>
    <s v="0205 - MINISTERIO DE HACIENDA"/>
    <s v="0008 - TESORERIA NACIONAL"/>
    <x v="0"/>
    <x v="0"/>
    <x v="2"/>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s v="0010 - DIRECCION GENERAL  DE PRESUPUESTO"/>
    <x v="0"/>
    <x v="0"/>
    <x v="2"/>
    <s v="2.4 - TRANSFERENCIAS CORRIENTES"/>
    <s v="2.4.1 - TRANSFERENCIAS CORRIENTES AL SECTOR PRIVADO"/>
    <s v="N"/>
    <s v="00 - N/A"/>
    <s v="10 - FONDO GENERAL"/>
    <s v="(en blanco)"/>
    <s v="01 - DISTRITO NACIONAL"/>
    <n v="1400000"/>
    <n v="2031429.52"/>
    <n v="3900000"/>
    <n v="2031429.52"/>
  </r>
  <r>
    <s v="2023"/>
    <x v="0"/>
    <x v="0"/>
    <x v="0"/>
    <x v="4"/>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s v="0011 - DIRECCION GENERAL DE CREDITO PUBLICO"/>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12 - DIRECCION GENERAL DE JUBILACIONES Y PENSIONES A CARGO DEL ESTADO"/>
    <x v="0"/>
    <x v="0"/>
    <x v="2"/>
    <s v="2.4 - TRANSFERENCIAS CORRIENTES"/>
    <s v="2.4.1 - TRANSFERENCIAS CORRIENTES AL SECTOR PRIVADO"/>
    <s v="N"/>
    <s v="00 - N/A"/>
    <s v="10 - FONDO GENERAL"/>
    <s v="(en blanco)"/>
    <s v="01 - DISTRITO NACIONAL"/>
    <n v="250000"/>
    <n v="0"/>
    <n v="0"/>
    <n v="0"/>
  </r>
  <r>
    <s v="2023"/>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01 - DISTRITO NACIONAL"/>
    <n v="0"/>
    <n v="0"/>
    <n v="0"/>
    <n v="0"/>
  </r>
  <r>
    <s v="2023"/>
    <x v="0"/>
    <x v="0"/>
    <x v="0"/>
    <x v="4"/>
    <s v="2 - Poder Ejecutivo"/>
    <s v="0206 - MINISTERIO DE EDUCACIÓN"/>
    <s v="0001 - MINISTERIO DE EDUCACION"/>
    <x v="2"/>
    <x v="3"/>
    <x v="7"/>
    <s v="2.4 - TRANSFERENCIAS CORRIENTES"/>
    <s v="2.4.1 - TRANSFERENCIAS CORRIENTES AL SECTOR PRIVADO"/>
    <s v="N"/>
    <s v="00 - N/A"/>
    <s v="10 - FONDO GENERAL"/>
    <s v="(en blanco)"/>
    <s v="99 - MULTIPROVINCIAL"/>
    <n v="102500"/>
    <n v="0"/>
    <n v="102500"/>
    <n v="0"/>
  </r>
  <r>
    <s v="2023"/>
    <x v="0"/>
    <x v="0"/>
    <x v="0"/>
    <x v="4"/>
    <s v="2 - Poder Ejecutivo"/>
    <s v="0206 - MINISTERIO DE EDUCACIÓN"/>
    <s v="0001 - MINISTERIO DE EDUCACION"/>
    <x v="2"/>
    <x v="3"/>
    <x v="7"/>
    <s v="2.4 - TRANSFERENCIAS CORRIENTES"/>
    <s v="2.4.9 - TRANSFERENCIAS CORRIENTES A OTRAS INSTITUCIONES PÚBLICAS"/>
    <s v="N"/>
    <s v="00 - N/A"/>
    <s v="10 - FONDO GENERAL"/>
    <s v="(en blanco)"/>
    <s v="99 - MULTIPROVINCIAL"/>
    <n v="0"/>
    <n v="75000"/>
    <n v="226135"/>
    <n v="75000"/>
  </r>
  <r>
    <s v="2023"/>
    <x v="0"/>
    <x v="0"/>
    <x v="0"/>
    <x v="4"/>
    <s v="2 - Poder Ejecutivo"/>
    <s v="0206 - MINISTERIO DE EDUCACIÓN"/>
    <s v="0001 - MINISTERIO DE EDUCACION"/>
    <x v="1"/>
    <x v="8"/>
    <x v="33"/>
    <s v="2.4 - TRANSFERENCIAS CORRIENTES"/>
    <s v="2.4.1 - TRANSFERENCIAS CORRIENTES AL SECTOR PRIVADO"/>
    <s v="N"/>
    <s v="00 - N/A"/>
    <s v="10 - FONDO GENERAL"/>
    <s v="(en blanco)"/>
    <s v="99 - MULTIPROVINCIAL"/>
    <n v="49500"/>
    <n v="0"/>
    <n v="0"/>
    <n v="0"/>
  </r>
  <r>
    <s v="2023"/>
    <x v="0"/>
    <x v="0"/>
    <x v="0"/>
    <x v="4"/>
    <s v="2 - Poder Ejecutivo"/>
    <s v="0206 - MINISTERIO DE EDUCACIÓN"/>
    <s v="0001 - MINISTERIO DE EDUCACION"/>
    <x v="1"/>
    <x v="8"/>
    <x v="33"/>
    <s v="2.4 - TRANSFERENCIAS CORRIENTES"/>
    <s v="2.4.2 - TRANSFERENCIAS CORRIENTES AL  GOBIERNO GENERAL NACIONAL"/>
    <s v="N"/>
    <s v="00 - N/A"/>
    <s v="10 - FONDO GENERAL"/>
    <s v="(en blanco)"/>
    <s v="99 - MULTIPROVINCIAL"/>
    <n v="10268433870"/>
    <n v="5772371826.54"/>
    <n v="9741909900.0999985"/>
    <n v="5772371826.54"/>
  </r>
  <r>
    <s v="2023"/>
    <x v="0"/>
    <x v="0"/>
    <x v="0"/>
    <x v="4"/>
    <s v="2 - Poder Ejecutivo"/>
    <s v="0206 - MINISTERIO DE EDUCACIÓN"/>
    <s v="0001 - MINISTERIO DE EDUCACION"/>
    <x v="1"/>
    <x v="8"/>
    <x v="33"/>
    <s v="2.4 - TRANSFERENCIAS CORRIENTES"/>
    <s v="2.4.9 - TRANSFERENCIAS CORRIENTES A OTRAS INSTITUCIONES PÚBLICAS"/>
    <s v="N"/>
    <s v="00 - N/A"/>
    <s v="10 - FONDO GENERAL"/>
    <s v="(en blanco)"/>
    <s v="99 - MULTIPROVINCIAL"/>
    <n v="450000000"/>
    <n v="189245070.43999997"/>
    <n v="494709232.08999997"/>
    <n v="186668715.35999998"/>
  </r>
  <r>
    <s v="2023"/>
    <x v="0"/>
    <x v="0"/>
    <x v="0"/>
    <x v="4"/>
    <s v="2 - Poder Ejecutivo"/>
    <s v="0206 - MINISTERIO DE EDUCACIÓN"/>
    <s v="0001 - MINISTERIO DE EDUCACION"/>
    <x v="1"/>
    <x v="8"/>
    <x v="34"/>
    <s v="2.4 - TRANSFERENCIAS CORRIENTES"/>
    <s v="2.4.1 - TRANSFERENCIAS CORRIENTES AL SECTOR PRIVADO"/>
    <s v="N"/>
    <s v="00 - N/A"/>
    <s v="10 - FONDO GENERAL"/>
    <s v="(en blanco)"/>
    <s v="99 - MULTIPROVINCIAL"/>
    <n v="0"/>
    <n v="845000000"/>
    <n v="845000000"/>
    <n v="845000000"/>
  </r>
  <r>
    <s v="2023"/>
    <x v="0"/>
    <x v="0"/>
    <x v="0"/>
    <x v="4"/>
    <s v="2 - Poder Ejecutivo"/>
    <s v="0206 - MINISTERIO DE EDUCACIÓN"/>
    <s v="0001 - MINISTERIO DE EDUCACION"/>
    <x v="1"/>
    <x v="8"/>
    <x v="34"/>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s v="0001 - MINISTERIO DE EDUCACION"/>
    <x v="1"/>
    <x v="8"/>
    <x v="34"/>
    <s v="2.4 - TRANSFERENCIAS CORRIENTES"/>
    <s v="2.4.9 - TRANSFERENCIAS CORRIENTES A OTRAS INSTITUCIONES PÚBLICAS"/>
    <s v="N"/>
    <s v="00 - N/A"/>
    <s v="10 - FONDO GENERAL"/>
    <s v="(en blanco)"/>
    <s v="99 - MULTIPROVINCIAL"/>
    <n v="2806338192"/>
    <n v="2636073757.8800001"/>
    <n v="3042146164.5599999"/>
    <n v="2620930966.04"/>
  </r>
  <r>
    <s v="2023"/>
    <x v="0"/>
    <x v="0"/>
    <x v="0"/>
    <x v="4"/>
    <s v="2 - Poder Ejecutivo"/>
    <s v="0206 - MINISTERIO DE EDUCACIÓN"/>
    <s v="0001 - MINISTERIO DE EDUCACION"/>
    <x v="1"/>
    <x v="8"/>
    <x v="34"/>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s v="0001 - MINISTERIO DE EDUCACION"/>
    <x v="1"/>
    <x v="8"/>
    <x v="35"/>
    <s v="2.4 - TRANSFERENCIAS CORRIENTES"/>
    <s v="2.4.1 - TRANSFERENCIAS CORRIENTES AL SECTOR PRIVADO"/>
    <s v="N"/>
    <s v="00 - N/A"/>
    <s v="10 - FONDO GENERAL"/>
    <s v="(en blanco)"/>
    <s v="99 - MULTIPROVINCIAL"/>
    <n v="1317882"/>
    <n v="455000000"/>
    <n v="455600000"/>
    <n v="455000000"/>
  </r>
  <r>
    <s v="2023"/>
    <x v="0"/>
    <x v="0"/>
    <x v="0"/>
    <x v="4"/>
    <s v="2 - Poder Ejecutivo"/>
    <s v="0206 - MINISTERIO DE EDUCACIÓN"/>
    <s v="0001 - MINISTERIO DE EDUCACION"/>
    <x v="1"/>
    <x v="8"/>
    <x v="35"/>
    <s v="2.4 - TRANSFERENCIAS CORRIENTES"/>
    <s v="2.4.7 - TRANSFERENCIAS CORRIENTES AL SECTOR EXTERNO"/>
    <s v="N"/>
    <s v="00 - N/A"/>
    <s v="10 - FONDO GENERAL"/>
    <s v="(en blanco)"/>
    <s v="99 - MULTIPROVINCIAL"/>
    <n v="0"/>
    <n v="0"/>
    <n v="419820469"/>
    <n v="0"/>
  </r>
  <r>
    <s v="2023"/>
    <x v="0"/>
    <x v="0"/>
    <x v="0"/>
    <x v="4"/>
    <s v="2 - Poder Ejecutivo"/>
    <s v="0206 - MINISTERIO DE EDUCACIÓN"/>
    <s v="0001 - MINISTERIO DE EDUCACION"/>
    <x v="1"/>
    <x v="8"/>
    <x v="35"/>
    <s v="2.4 - TRANSFERENCIAS CORRIENTES"/>
    <s v="2.4.9 - TRANSFERENCIAS CORRIENTES A OTRAS INSTITUCIONES PÚBLICAS"/>
    <s v="N"/>
    <s v="00 - N/A"/>
    <s v="10 - FONDO GENERAL"/>
    <s v="(en blanco)"/>
    <s v="99 - MULTIPROVINCIAL"/>
    <n v="1640000000"/>
    <n v="1119396656.6599998"/>
    <n v="1876155200.1500001"/>
    <n v="1112320382.7199996"/>
  </r>
  <r>
    <s v="2023"/>
    <x v="0"/>
    <x v="0"/>
    <x v="0"/>
    <x v="4"/>
    <s v="2 - Poder Ejecutivo"/>
    <s v="0206 - MINISTERIO DE EDUCACIÓN"/>
    <s v="0001 - MINISTERIO DE EDUCACION"/>
    <x v="1"/>
    <x v="8"/>
    <x v="35"/>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s v="0001 - MINISTERIO DE EDUCACION"/>
    <x v="1"/>
    <x v="8"/>
    <x v="36"/>
    <s v="2.4 - TRANSFERENCIAS CORRIENTES"/>
    <s v="2.4.9 - TRANSFERENCIAS CORRIENTES A OTRAS INSTITUCIONES PÚBLICAS"/>
    <s v="N"/>
    <s v="00 - N/A"/>
    <s v="10 - FONDO GENERAL"/>
    <s v="(en blanco)"/>
    <s v="99 - MULTIPROVINCIAL"/>
    <n v="160000000"/>
    <n v="116126284.98"/>
    <n v="186155797"/>
    <n v="115808848.44000003"/>
  </r>
  <r>
    <s v="2023"/>
    <x v="0"/>
    <x v="0"/>
    <x v="0"/>
    <x v="4"/>
    <s v="2 - Poder Ejecutivo"/>
    <s v="0206 - MINISTERIO DE EDUCACIÓN"/>
    <s v="0001 - MINISTERIO DE EDUCACION"/>
    <x v="1"/>
    <x v="8"/>
    <x v="36"/>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s v="0001 - MINISTERIO DE EDUCACION"/>
    <x v="1"/>
    <x v="8"/>
    <x v="37"/>
    <s v="2.4 - TRANSFERENCIAS CORRIENTES"/>
    <s v="2.4.1 - TRANSFERENCIAS CORRIENTES AL SECTOR PRIVADO"/>
    <s v="N"/>
    <s v="00 - N/A"/>
    <s v="10 - FONDO GENERAL"/>
    <s v="(en blanco)"/>
    <s v="99 - MULTIPROVINCIAL"/>
    <n v="35400"/>
    <n v="0"/>
    <n v="0"/>
    <n v="0"/>
  </r>
  <r>
    <s v="2023"/>
    <x v="0"/>
    <x v="0"/>
    <x v="0"/>
    <x v="4"/>
    <s v="2 - Poder Ejecutivo"/>
    <s v="0206 - MINISTERIO DE EDUCACIÓN"/>
    <s v="0001 - MINISTERIO DE EDUCACION"/>
    <x v="1"/>
    <x v="8"/>
    <x v="37"/>
    <s v="2.4 - TRANSFERENCIAS CORRIENTES"/>
    <s v="2.4.9 - TRANSFERENCIAS CORRIENTES A OTRAS INSTITUCIONES PÚBLICAS"/>
    <s v="N"/>
    <s v="00 - N/A"/>
    <s v="10 - FONDO GENERAL"/>
    <s v="(en blanco)"/>
    <s v="99 - MULTIPROVINCIAL"/>
    <n v="733011676"/>
    <n v="472045987.99999988"/>
    <n v="734099176"/>
    <n v="472045987.99999988"/>
  </r>
  <r>
    <s v="2023"/>
    <x v="0"/>
    <x v="0"/>
    <x v="0"/>
    <x v="4"/>
    <s v="2 - Poder Ejecutivo"/>
    <s v="0206 - MINISTERIO DE EDUCACIÓN"/>
    <s v="0001 - MINISTERIO DE EDUCACION"/>
    <x v="1"/>
    <x v="8"/>
    <x v="24"/>
    <s v="2.4 - TRANSFERENCIAS CORRIENTES"/>
    <s v="2.4.9 - TRANSFERENCIAS CORRIENTES A OTRAS INSTITUCIONES PÚBLICAS"/>
    <s v="N"/>
    <s v="00 - N/A"/>
    <s v="10 - FONDO GENERAL"/>
    <s v="(en blanco)"/>
    <s v="99 - MULTIPROVINCIAL"/>
    <n v="118398872"/>
    <n v="79590649.979999989"/>
    <n v="118850182"/>
    <n v="79590649.979999989"/>
  </r>
  <r>
    <s v="2023"/>
    <x v="0"/>
    <x v="0"/>
    <x v="0"/>
    <x v="4"/>
    <s v="2 - Poder Ejecutivo"/>
    <s v="0206 - MINISTERIO DE EDUCACIÓN"/>
    <s v="0001 - MINISTERIO DE EDUCACION"/>
    <x v="1"/>
    <x v="8"/>
    <x v="38"/>
    <s v="2.4 - TRANSFERENCIAS CORRIENTES"/>
    <s v="2.4.1 - TRANSFERENCIAS CORRIENTES AL SECTOR PRIVADO"/>
    <s v="N"/>
    <s v="00 - N/A"/>
    <s v="10 - FONDO GENERAL"/>
    <s v="(en blanco)"/>
    <s v="99 - MULTIPROVINCIAL"/>
    <n v="1883438336"/>
    <n v="1190653778.1300001"/>
    <n v="1830299624.8700001"/>
    <n v="1190582310.54"/>
  </r>
  <r>
    <s v="2023"/>
    <x v="0"/>
    <x v="0"/>
    <x v="0"/>
    <x v="4"/>
    <s v="2 - Poder Ejecutivo"/>
    <s v="0206 - MINISTERIO DE EDUCACIÓN"/>
    <s v="0001 - MINISTERIO DE EDUCACION"/>
    <x v="1"/>
    <x v="8"/>
    <x v="38"/>
    <s v="2.4 - TRANSFERENCIAS CORRIENTES"/>
    <s v="2.4.7 - TRANSFERENCIAS CORRIENTES AL SECTOR EXTERNO"/>
    <s v="N"/>
    <s v="00 - N/A"/>
    <s v="10 - FONDO GENERAL"/>
    <s v="(en blanco)"/>
    <s v="99 - MULTIPROVINCIAL"/>
    <n v="25286306"/>
    <n v="32511780.099999994"/>
    <n v="34436306"/>
    <n v="32511780.099999994"/>
  </r>
  <r>
    <s v="2023"/>
    <x v="0"/>
    <x v="0"/>
    <x v="0"/>
    <x v="4"/>
    <s v="2 - Poder Ejecutivo"/>
    <s v="0206 - MINISTERIO DE EDUCACIÓN"/>
    <s v="0001 - MINISTERIO DE EDUCACION"/>
    <x v="1"/>
    <x v="8"/>
    <x v="38"/>
    <s v="2.4 - TRANSFERENCIAS CORRIENTES"/>
    <s v="2.4.9 - TRANSFERENCIAS CORRIENTES A OTRAS INSTITUCIONES PÚBLICAS"/>
    <s v="N"/>
    <s v="00 - N/A"/>
    <s v="10 - FONDO GENERAL"/>
    <s v="(en blanco)"/>
    <s v="99 - MULTIPROVINCIAL"/>
    <n v="960876298"/>
    <n v="879647828.96999955"/>
    <n v="1169091616.2600002"/>
    <n v="879647828.96999955"/>
  </r>
  <r>
    <s v="2023"/>
    <x v="0"/>
    <x v="0"/>
    <x v="0"/>
    <x v="4"/>
    <s v="2 - Poder Ejecutivo"/>
    <s v="0206 - MINISTERIO DE EDUCACIÓN"/>
    <s v="0001 - MINISTERIO DE EDUCACION"/>
    <x v="1"/>
    <x v="2"/>
    <x v="4"/>
    <s v="2.4 - TRANSFERENCIAS CORRIENTES"/>
    <s v="2.4.1 - TRANSFERENCIAS CORRIENTES AL SECTOR PRIVADO"/>
    <s v="N"/>
    <s v="00 - N/A"/>
    <s v="10 - FONDO GENERAL"/>
    <s v="(en blanco)"/>
    <s v="99 - MULTIPROVINCIAL"/>
    <n v="840000000"/>
    <n v="447905500"/>
    <n v="840000000"/>
    <n v="447905500"/>
  </r>
  <r>
    <s v="2023"/>
    <x v="0"/>
    <x v="0"/>
    <x v="0"/>
    <x v="4"/>
    <s v="2 - Poder Ejecutivo"/>
    <s v="0206 - MINISTERIO DE EDUCACIÓN"/>
    <s v="0001 - MINISTERIO DE EDUCACION"/>
    <x v="1"/>
    <x v="13"/>
    <x v="39"/>
    <s v="2.4 - TRANSFERENCIAS CORRIENTES"/>
    <s v="2.4.9 - TRANSFERENCIAS CORRIENTES A OTRAS INSTITUCIONES PÚBLICAS"/>
    <s v="N"/>
    <s v="00 - N/A"/>
    <s v="10 - FONDO GENERAL"/>
    <s v="(en blanco)"/>
    <s v="99 - MULTIPROVINCIAL"/>
    <n v="0"/>
    <n v="224676.57"/>
    <n v="496060"/>
    <n v="224676.57"/>
  </r>
  <r>
    <s v="2023"/>
    <x v="0"/>
    <x v="0"/>
    <x v="0"/>
    <x v="4"/>
    <s v="2 - Poder Ejecutivo"/>
    <s v="0206 - MINISTERIO DE EDUCACIÓN"/>
    <s v="0002 - OFICINA DE COOPERACIÓN INTERNACIONAL (OCI)"/>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s v="0002 - OFICINA DE COOPERACIÓN INTERNACIONAL (OCI)"/>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s v="0002 - OFICINA DE COOPERACIÓN INTERNACIONAL (OCI)"/>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s v="0004 - INSTITUTO NACIONAL DE EDUCACIÓN FISICA"/>
    <x v="1"/>
    <x v="6"/>
    <x v="27"/>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s v="0004 - INSTITUTO NACIONAL DE EDUCACIÓN FISICA"/>
    <x v="1"/>
    <x v="6"/>
    <x v="27"/>
    <s v="2.4 - TRANSFERENCIAS CORRIENTES"/>
    <s v="2.4.9 - TRANSFERENCIAS CORRIENTES A OTRAS INSTITUCIONES PÚBLICAS"/>
    <s v="N"/>
    <s v="00 - N/A"/>
    <s v="10 - FONDO GENERAL"/>
    <s v="(en blanco)"/>
    <s v="99 - MULTIPROVINCIAL"/>
    <n v="100850000"/>
    <n v="54245499.68"/>
    <n v="69894000"/>
    <n v="54245499.68"/>
  </r>
  <r>
    <s v="2023"/>
    <x v="0"/>
    <x v="0"/>
    <x v="0"/>
    <x v="4"/>
    <s v="2 - Poder Ejecutivo"/>
    <s v="0206 - MINISTERIO DE EDUCACIÓN"/>
    <s v="0006 - INSTITUTO DOM. DE EVALUACIÓN E INVESTIGACIÓN DE LA CALIDAD EDUCATIVA"/>
    <x v="1"/>
    <x v="8"/>
    <x v="40"/>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2707961715"/>
    <n v="1174251611.4499998"/>
    <n v="2148775989.7999997"/>
    <n v="1172477611.4499998"/>
  </r>
  <r>
    <s v="2023"/>
    <x v="0"/>
    <x v="0"/>
    <x v="0"/>
    <x v="4"/>
    <s v="2 - Poder Ejecutivo"/>
    <s v="0206 - MINISTERIO DE EDUCACIÓN"/>
    <s v="0007 - INSTITUTO NACIONAL DE FORMACIÓN Y CAPACITACIÓN MAGISTERIAL"/>
    <x v="1"/>
    <x v="8"/>
    <x v="38"/>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355500000"/>
    <n v="116286312"/>
    <n v="190083337"/>
    <n v="116237437.5"/>
  </r>
  <r>
    <s v="2023"/>
    <x v="0"/>
    <x v="0"/>
    <x v="0"/>
    <x v="4"/>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9375000"/>
    <n v="617086.97"/>
    <n v="9375000"/>
    <n v="617086.97"/>
  </r>
  <r>
    <s v="2023"/>
    <x v="0"/>
    <x v="0"/>
    <x v="0"/>
    <x v="4"/>
    <s v="2 - Poder Ejecutivo"/>
    <s v="0206 - MINISTERIO DE EDUCACIÓN"/>
    <s v="0010 - INSTITUTO NACIONAL DE BIENESTAR ESTUDIANTIL (INABIE)"/>
    <x v="1"/>
    <x v="8"/>
    <x v="38"/>
    <s v="2.4 - TRANSFERENCIAS CORRIENTES"/>
    <s v="2.4.9 - TRANSFERENCIAS CORRIENTES A OTRAS INSTITUCIONES PÚBLICAS"/>
    <s v="N"/>
    <s v="00 - N/A"/>
    <s v="10 - FONDO GENERAL"/>
    <s v="(en blanco)"/>
    <s v="99 - MULTIPROVINCIAL"/>
    <n v="381373801"/>
    <n v="417811318.39999998"/>
    <n v="450373801"/>
    <n v="417811318.39999998"/>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6775086451"/>
    <n v="5796528877.3700018"/>
    <n v="8543275711"/>
    <n v="5796528877.3700018"/>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60 - CREDITO EXTERNO"/>
    <s v="(en blanco)"/>
    <s v="99 - MULTIPROVINCIAL"/>
    <n v="392000000"/>
    <n v="201600000"/>
    <n v="392000000"/>
    <n v="201600000"/>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912980544"/>
    <n v="481396959.39999998"/>
    <n v="805822510"/>
    <n v="481396959.39999998"/>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5910430201"/>
    <n v="4091882089.9200001"/>
    <n v="6097609033.1200008"/>
    <n v="4091882089.9199996"/>
  </r>
  <r>
    <s v="2023"/>
    <x v="0"/>
    <x v="0"/>
    <x v="0"/>
    <x v="4"/>
    <s v="2 - Poder Ejecutivo"/>
    <s v="0207 - MINISTERIO DE SALUD PÚBLICA Y ASISTENCIA SOCIAL"/>
    <s v="0001 - MINISTERIO DE SALUD PUBLICA Y ASISTENCIA SOCIAL"/>
    <x v="1"/>
    <x v="5"/>
    <x v="21"/>
    <s v="2.4 - TRANSFERENCIAS CORRIENTES"/>
    <s v="2.4.9 - TRANSFERENCIAS CORRIENTES A OTRAS INSTITUCIONES PÚBLICAS"/>
    <s v="N"/>
    <s v="00 - N/A"/>
    <s v="10 - FONDO GENERAL"/>
    <s v="(en blanco)"/>
    <s v="99 - MULTIPROVINCIAL"/>
    <n v="496672269"/>
    <n v="351376342.36000007"/>
    <n v="496672269"/>
    <n v="351376342.36000007"/>
  </r>
  <r>
    <s v="2023"/>
    <x v="0"/>
    <x v="0"/>
    <x v="0"/>
    <x v="4"/>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4605210701"/>
    <n v="3127787991.2700005"/>
    <n v="4815423019.2999992"/>
    <n v="3127787991.2700005"/>
  </r>
  <r>
    <s v="2023"/>
    <x v="0"/>
    <x v="0"/>
    <x v="0"/>
    <x v="4"/>
    <s v="2 - Poder Ejecutivo"/>
    <s v="0207 - MINISTERIO DE SALUD PÚBLICA Y ASISTENCIA SOCIAL"/>
    <s v="0001 - MINISTERIO DE SALUD PUBLICA Y ASISTENCIA SOCIAL"/>
    <x v="1"/>
    <x v="5"/>
    <x v="41"/>
    <s v="2.4 - TRANSFERENCIAS CORRIENTES"/>
    <s v="2.4.9 - TRANSFERENCIAS CORRIENTES A OTRAS INSTITUCIONES PÚBLICAS"/>
    <s v="N"/>
    <s v="00 - N/A"/>
    <s v="10 - FONDO GENERAL"/>
    <s v="(en blanco)"/>
    <s v="99 - MULTIPROVINCIAL"/>
    <n v="30927492"/>
    <n v="23195619"/>
    <n v="30927492"/>
    <n v="23195619"/>
  </r>
  <r>
    <s v="2023"/>
    <x v="0"/>
    <x v="0"/>
    <x v="0"/>
    <x v="4"/>
    <s v="2 - Poder Ejecutivo"/>
    <s v="0207 - MINISTERIO DE SALUD PÚBLICA Y ASISTENCIA SOCIAL"/>
    <s v="0001 - MINISTERIO DE SALUD PUBLICA Y ASISTENCIA SOCIAL"/>
    <x v="1"/>
    <x v="5"/>
    <x v="12"/>
    <s v="2.4 - TRANSFERENCIAS CORRIENTES"/>
    <s v="2.4.9 - TRANSFERENCIAS CORRIENTES A OTRAS INSTITUCIONES PÚBLICAS"/>
    <s v="N"/>
    <s v="00 - N/A"/>
    <s v="10 - FONDO GENERAL"/>
    <s v="(en blanco)"/>
    <s v="99 - MULTIPROVINCIAL"/>
    <n v="5130920"/>
    <n v="3848184"/>
    <n v="5130920"/>
    <n v="3848184"/>
  </r>
  <r>
    <s v="2023"/>
    <x v="0"/>
    <x v="0"/>
    <x v="0"/>
    <x v="4"/>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836593714"/>
    <n v="604920817.91999984"/>
    <n v="852884435.59000003"/>
    <n v="590591104.16999984"/>
  </r>
  <r>
    <s v="2023"/>
    <x v="0"/>
    <x v="0"/>
    <x v="0"/>
    <x v="4"/>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74860696543"/>
    <n v="53911143208.03997"/>
    <n v="73496504544.880005"/>
    <n v="53911143208.03997"/>
  </r>
  <r>
    <s v="2023"/>
    <x v="0"/>
    <x v="0"/>
    <x v="0"/>
    <x v="4"/>
    <s v="2 - Poder Ejecutivo"/>
    <s v="0207 - MINISTERIO DE SALUD PÚBLICA Y ASISTENCIA SOCIAL"/>
    <s v="0001 - MINISTERIO DE SALUD PUBLICA Y ASISTENCIA SOCIAL"/>
    <x v="1"/>
    <x v="5"/>
    <x v="43"/>
    <s v="2.4 - TRANSFERENCIAS CORRIENTES"/>
    <s v="2.4.7 - TRANSFERENCIAS CORRIENTES AL SECTOR EXTERNO"/>
    <s v="N"/>
    <s v="00 - N/A"/>
    <s v="10 - FONDO GENERAL"/>
    <s v="(en blanco)"/>
    <s v="99 - MULTIPROVINCIAL"/>
    <n v="41000000"/>
    <n v="42385201.880000003"/>
    <n v="42500000"/>
    <n v="42385201.880000003"/>
  </r>
  <r>
    <s v="2023"/>
    <x v="0"/>
    <x v="0"/>
    <x v="0"/>
    <x v="4"/>
    <s v="2 - Poder Ejecutivo"/>
    <s v="0207 - MINISTERIO DE SALUD PÚBLICA Y ASISTENCIA SOCIAL"/>
    <s v="0001 - MINISTERIO DE SALUD PUBLICA Y ASISTENCIA SOCIAL"/>
    <x v="1"/>
    <x v="8"/>
    <x v="17"/>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99763200"/>
    <n v="26630946.730000004"/>
    <n v="92263200"/>
    <n v="26630946.730000004"/>
  </r>
  <r>
    <s v="2023"/>
    <x v="0"/>
    <x v="0"/>
    <x v="0"/>
    <x v="4"/>
    <s v="2 - Poder Ejecutivo"/>
    <s v="0207 - MINISTERIO DE SALUD PÚBLICA Y ASISTENCIA SOCIAL"/>
    <s v="0007 - CONSEJO NACIONAL PARA EL VIH SIDA"/>
    <x v="1"/>
    <x v="5"/>
    <x v="41"/>
    <s v="2.4 - TRANSFERENCIAS CORRIENTES"/>
    <s v="2.4.1 - TRANSFERENCIAS CORRIENTES AL SECTOR PRIVADO"/>
    <s v="S"/>
    <s v="00 - N/A"/>
    <s v="70 - DONACION EXTERNA"/>
    <s v="(en blanco)"/>
    <s v="99 - MULTIPROVINCIAL"/>
    <n v="0"/>
    <n v="0"/>
    <n v="18225518.460000001"/>
    <n v="0"/>
  </r>
  <r>
    <s v="2023"/>
    <x v="0"/>
    <x v="0"/>
    <x v="0"/>
    <x v="4"/>
    <s v="2 - Poder Ejecutivo"/>
    <s v="0207 - MINISTERIO DE SALUD PÚBLICA Y ASISTENCIA SOCIAL"/>
    <s v="0031 - CENTRO DE ATENCION INTEGRAL PARA LA DISCAPACIDAD (CAID)"/>
    <x v="1"/>
    <x v="5"/>
    <x v="43"/>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942659600"/>
    <n v="749747626.61000025"/>
    <n v="1287724800.75"/>
    <n v="749747626.61000025"/>
  </r>
  <r>
    <s v="2023"/>
    <x v="0"/>
    <x v="0"/>
    <x v="0"/>
    <x v="4"/>
    <s v="2 - Poder Ejecutivo"/>
    <s v="0209 - MINISTERIO DE TRABAJO"/>
    <s v="0001 - MINISTERIO DE TRABAJO"/>
    <x v="3"/>
    <x v="12"/>
    <x v="46"/>
    <s v="2.4 - TRANSFERENCIAS CORRIENTES"/>
    <s v="2.4.1 - TRANSFERENCIAS CORRIENTES AL SECTOR PRIVADO"/>
    <s v="N"/>
    <s v="00 - N/A"/>
    <s v="10 - FONDO GENERAL"/>
    <s v="(en blanco)"/>
    <s v="01 - DISTRITO NACIONAL"/>
    <n v="5566196"/>
    <n v="3238944"/>
    <n v="4566196"/>
    <n v="3226944"/>
  </r>
  <r>
    <s v="2023"/>
    <x v="0"/>
    <x v="0"/>
    <x v="0"/>
    <x v="4"/>
    <s v="2 - Poder Ejecutivo"/>
    <s v="0209 - MINISTERIO DE TRABAJO"/>
    <s v="0001 - MINISTERIO DE TRABAJO"/>
    <x v="3"/>
    <x v="12"/>
    <x v="46"/>
    <s v="2.4 - TRANSFERENCIAS CORRIENTES"/>
    <s v="2.4.1 - TRANSFERENCIAS CORRIENTES AL SECTOR PRIVADO"/>
    <s v="N"/>
    <s v="00 - N/A"/>
    <s v="10 - FONDO GENERAL"/>
    <s v="(en blanco)"/>
    <s v="99 - MULTIPROVINCIAL"/>
    <n v="159587318"/>
    <n v="71132310.640000001"/>
    <n v="159587318"/>
    <n v="69468832.159999996"/>
  </r>
  <r>
    <s v="2023"/>
    <x v="0"/>
    <x v="0"/>
    <x v="0"/>
    <x v="4"/>
    <s v="2 - Poder Ejecutivo"/>
    <s v="0209 - MINISTERIO DE TRABAJO"/>
    <s v="0001 - MINISTERIO DE TRABAJO"/>
    <x v="3"/>
    <x v="12"/>
    <x v="46"/>
    <s v="2.4 - TRANSFERENCIAS CORRIENTES"/>
    <s v="2.4.7 - TRANSFERENCIAS CORRIENTES AL SECTOR EXTERNO"/>
    <s v="N"/>
    <s v="00 - N/A"/>
    <s v="10 - FONDO GENERAL"/>
    <s v="(en blanco)"/>
    <s v="01 - DISTRITO NACIONAL"/>
    <n v="19189768"/>
    <n v="15768830.9"/>
    <n v="16480318"/>
    <n v="15768830.9"/>
  </r>
  <r>
    <s v="2023"/>
    <x v="0"/>
    <x v="0"/>
    <x v="0"/>
    <x v="4"/>
    <s v="2 - Poder Ejecutivo"/>
    <s v="0209 - MINISTERIO DE TRABAJO"/>
    <s v="0001 - MINISTERIO DE TRABAJO"/>
    <x v="1"/>
    <x v="8"/>
    <x v="37"/>
    <s v="2.4 - TRANSFERENCIAS CORRIENTES"/>
    <s v="2.4.2 - TRANSFERENCIAS CORRIENTES AL  GOBIERNO GENERAL NACIONAL"/>
    <s v="N"/>
    <s v="00 - N/A"/>
    <s v="10 - FONDO GENERAL"/>
    <s v="(en blanco)"/>
    <s v="01 - DISTRITO NACIONAL"/>
    <n v="217271422"/>
    <n v="162953566.46999997"/>
    <n v="217271422"/>
    <n v="162953566.46999997"/>
  </r>
  <r>
    <s v="2023"/>
    <x v="0"/>
    <x v="0"/>
    <x v="0"/>
    <x v="4"/>
    <s v="2 - Poder Ejecutivo"/>
    <s v="0209 - MINISTERIO DE TRABAJO"/>
    <s v="0001 - MINISTERIO DE TRABAJO"/>
    <x v="1"/>
    <x v="2"/>
    <x v="4"/>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s v="0001 - MINISTERIO DE TRABAJO"/>
    <x v="1"/>
    <x v="2"/>
    <x v="87"/>
    <s v="2.4 - TRANSFERENCIAS CORRIENTES"/>
    <s v="2.4.2 - TRANSFERENCIAS CORRIENTES AL  GOBIERNO GENERAL NACIONAL"/>
    <s v="N"/>
    <s v="00 - N/A"/>
    <s v="10 - FONDO GENERAL"/>
    <s v="(en blanco)"/>
    <s v="01 - DISTRITO NACIONAL"/>
    <n v="706048489"/>
    <n v="522851585.67000008"/>
    <n v="706048489"/>
    <n v="522851585.67000008"/>
  </r>
  <r>
    <s v="2023"/>
    <x v="0"/>
    <x v="0"/>
    <x v="0"/>
    <x v="4"/>
    <s v="2 - Poder Ejecutivo"/>
    <s v="0210 - MINISTERIO DE AGRICULTURA"/>
    <s v="0001 - MINISTERIO DE AGRICULTURA"/>
    <x v="0"/>
    <x v="11"/>
    <x v="30"/>
    <s v="2.4 - TRANSFERENCIAS CORRIENTES"/>
    <s v="2.4.7 - TRANSFERENCIAS CORRIENTES AL SECTOR EXTERNO"/>
    <s v="N"/>
    <s v="00 - N/A"/>
    <s v="10 - FONDO GENERAL"/>
    <s v="(en blanco)"/>
    <s v="99 - MULTIPROVINCIAL"/>
    <n v="40000000"/>
    <n v="0"/>
    <n v="8106543"/>
    <n v="0"/>
  </r>
  <r>
    <s v="2023"/>
    <x v="0"/>
    <x v="0"/>
    <x v="0"/>
    <x v="4"/>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302979786"/>
    <n v="209755236.87000003"/>
    <n v="314979786"/>
    <n v="209755236.87000003"/>
  </r>
  <r>
    <s v="2023"/>
    <x v="0"/>
    <x v="0"/>
    <x v="0"/>
    <x v="4"/>
    <s v="2 - Poder Ejecutivo"/>
    <s v="0210 - MINISTERIO DE AGRICULTURA"/>
    <s v="0001 - MINISTERIO DE AGRICULTURA"/>
    <x v="3"/>
    <x v="10"/>
    <x v="25"/>
    <s v="2.4 - TRANSFERENCIAS CORRIENTES"/>
    <s v="2.4.1 - TRANSFERENCIAS CORRIENTES AL SECTOR PRIVADO"/>
    <s v="N"/>
    <s v="00 - N/A"/>
    <s v="10 - FONDO GENERAL"/>
    <s v="(en blanco)"/>
    <s v="99 - MULTIPROVINCIAL"/>
    <n v="203912985"/>
    <n v="162449713.91999999"/>
    <n v="253912985"/>
    <n v="162449713.91999999"/>
  </r>
  <r>
    <s v="2023"/>
    <x v="0"/>
    <x v="0"/>
    <x v="0"/>
    <x v="4"/>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3610602440"/>
    <n v="2562960421.5700011"/>
    <n v="3610602440"/>
    <n v="2562960421.5700011"/>
  </r>
  <r>
    <s v="2023"/>
    <x v="0"/>
    <x v="0"/>
    <x v="0"/>
    <x v="4"/>
    <s v="2 - Poder Ejecutivo"/>
    <s v="0210 - MINISTERIO DE AGRICULTURA"/>
    <s v="0001 - MINISTERIO DE AGRICULTURA"/>
    <x v="3"/>
    <x v="10"/>
    <x v="25"/>
    <s v="2.4 - TRANSFERENCIAS CORRIENTES"/>
    <s v="2.4.2 - TRANSFERENCIAS CORRIENTES AL  GOBIERNO GENERAL NACIONAL"/>
    <s v="N"/>
    <s v="00 - N/A"/>
    <s v="20 - FONDOS CON DESTINO ESPECÍFICO"/>
    <s v="(en blanco)"/>
    <s v="99 - MULTIPROVINCIAL"/>
    <n v="318257685"/>
    <n v="226693263.77000004"/>
    <n v="318257685"/>
    <n v="226693263.77000004"/>
  </r>
  <r>
    <s v="2023"/>
    <x v="0"/>
    <x v="0"/>
    <x v="0"/>
    <x v="4"/>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1446132338"/>
    <n v="1034097517.2800002"/>
    <n v="1460132338"/>
    <n v="1034097517.2800002"/>
  </r>
  <r>
    <s v="2023"/>
    <x v="0"/>
    <x v="0"/>
    <x v="0"/>
    <x v="4"/>
    <s v="2 - Poder Ejecutivo"/>
    <s v="0210 - MINISTERIO DE AGRICULTURA"/>
    <s v="0001 - MINISTERIO DE AGRICULTURA"/>
    <x v="3"/>
    <x v="10"/>
    <x v="25"/>
    <s v="2.4 - TRANSFERENCIAS CORRIENTES"/>
    <s v="2.4.4 - TRANSFERENCIAS CORRIENTES A EMPRESAS PÚBLICAS NO FINANCIERAS"/>
    <s v="N"/>
    <s v="00 - N/A"/>
    <s v="50 - CRÉDITO INTERNO"/>
    <s v="(en blanco)"/>
    <s v="99 - MULTIPROVINCIAL"/>
    <n v="0"/>
    <n v="300000000"/>
    <n v="300000000"/>
    <n v="300000000"/>
  </r>
  <r>
    <s v="2023"/>
    <x v="0"/>
    <x v="0"/>
    <x v="0"/>
    <x v="4"/>
    <s v="2 - Poder Ejecutivo"/>
    <s v="0210 - MINISTERIO DE AGRICULTURA"/>
    <s v="0001 - MINISTERIO DE AGRICULTURA"/>
    <x v="3"/>
    <x v="10"/>
    <x v="25"/>
    <s v="2.4 - TRANSFERENCIAS CORRIENTES"/>
    <s v="2.4.5 - TRANSFERENCIAS CORRIENTES A INSTITUCIONES PÚBLICAS FINANCIERAS"/>
    <s v="N"/>
    <s v="00 - N/A"/>
    <s v="10 - FONDO GENERAL"/>
    <s v="(en blanco)"/>
    <s v="99 - MULTIPROVINCIAL"/>
    <n v="250002253"/>
    <n v="173078482.85999995"/>
    <n v="250002253"/>
    <n v="173078482.85999995"/>
  </r>
  <r>
    <s v="2023"/>
    <x v="0"/>
    <x v="0"/>
    <x v="0"/>
    <x v="4"/>
    <s v="2 - Poder Ejecutivo"/>
    <s v="0210 - MINISTERIO DE AGRICULTURA"/>
    <s v="0001 - MINISTERIO DE AGRICULTURA"/>
    <x v="3"/>
    <x v="10"/>
    <x v="25"/>
    <s v="2.4 - TRANSFERENCIAS CORRIENTES"/>
    <s v="2.4.5 - TRANSFERENCIAS CORRIENTES A INSTITUCIONES PÚBLICAS FINANCIERAS"/>
    <s v="N"/>
    <s v="00 - N/A"/>
    <s v="50 - CRÉDITO INTERNO"/>
    <s v="(en blanco)"/>
    <s v="99 - MULTIPROVINCIAL"/>
    <n v="0"/>
    <n v="150000000"/>
    <n v="150000000"/>
    <n v="150000000"/>
  </r>
  <r>
    <s v="2023"/>
    <x v="0"/>
    <x v="0"/>
    <x v="0"/>
    <x v="4"/>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530134588"/>
    <n v="822304978.46000028"/>
    <n v="860421613"/>
    <n v="822304978.46000028"/>
  </r>
  <r>
    <s v="2023"/>
    <x v="0"/>
    <x v="0"/>
    <x v="0"/>
    <x v="4"/>
    <s v="2 - Poder Ejecutivo"/>
    <s v="0210 - MINISTERIO DE AGRICULTURA"/>
    <s v="0001 - MINISTERIO DE AGRICULTURA"/>
    <x v="3"/>
    <x v="10"/>
    <x v="25"/>
    <s v="2.4 - TRANSFERENCIAS CORRIENTES"/>
    <s v="2.4.9 - TRANSFERENCIAS CORRIENTES A OTRAS INSTITUCIONES PÚBLICAS"/>
    <s v="N"/>
    <s v="00 - N/A"/>
    <s v="20 - FONDOS CON DESTINO ESPECÍFICO"/>
    <s v="(en blanco)"/>
    <s v="99 - MULTIPROVINCIAL"/>
    <n v="120000000"/>
    <n v="80000000"/>
    <n v="120000000"/>
    <n v="80000000"/>
  </r>
  <r>
    <s v="2023"/>
    <x v="0"/>
    <x v="0"/>
    <x v="0"/>
    <x v="4"/>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133925000"/>
    <n v="105918151"/>
    <n v="133925000"/>
    <n v="105918151"/>
  </r>
  <r>
    <s v="2023"/>
    <x v="0"/>
    <x v="0"/>
    <x v="0"/>
    <x v="4"/>
    <s v="2 - Poder Ejecutivo"/>
    <s v="0210 - MINISTERIO DE AGRICULTURA"/>
    <s v="0003 - OFICINA DE TRATADOS COMERCIALES AGRICOLAS"/>
    <x v="3"/>
    <x v="12"/>
    <x v="50"/>
    <s v="2.4 - TRANSFERENCIAS CORRIENTES"/>
    <s v="2.4.1 - TRANSFERENCIAS CORRIENTES AL SECTOR PRIVADO"/>
    <s v="N"/>
    <s v="00 - N/A"/>
    <s v="10 - FONDO GENERAL"/>
    <s v="(en blanco)"/>
    <s v="99 - MULTIPROVINCIAL"/>
    <n v="100000"/>
    <n v="0"/>
    <n v="100000"/>
    <n v="0"/>
  </r>
  <r>
    <s v="2023"/>
    <x v="0"/>
    <x v="0"/>
    <x v="0"/>
    <x v="4"/>
    <s v="2 - Poder Ejecutivo"/>
    <s v="0210 - MINISTERIO DE AGRICULTURA"/>
    <s v="0003 - OFICINA DE TRATADOS COMERCIALES AGRICOLAS"/>
    <x v="3"/>
    <x v="12"/>
    <x v="50"/>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750943180"/>
    <n v="519883739.98999995"/>
    <n v="750943180"/>
    <n v="519883739.98999995"/>
  </r>
  <r>
    <s v="2023"/>
    <x v="0"/>
    <x v="0"/>
    <x v="0"/>
    <x v="4"/>
    <s v="2 - Poder Ejecutivo"/>
    <s v="0211 - MINISTERIO DE OBRAS PÚBLICAS Y COMUNICACIONES"/>
    <s v="0001 - MINISTERIO DE OBRAS PUBLICAS Y COMUNICACIONES"/>
    <x v="3"/>
    <x v="16"/>
    <x v="57"/>
    <s v="2.4 - TRANSFERENCIAS CORRIENTES"/>
    <s v="2.4.4 - TRANSFERENCIAS CORRIENTES A EMPRESAS PÚBLICAS NO FINANCIERAS"/>
    <s v="N"/>
    <s v="00 - N/A"/>
    <s v="10 - FONDO GENERAL"/>
    <s v="(en blanco)"/>
    <s v="99 - MULTIPROVINCIAL"/>
    <n v="317500000"/>
    <n v="274307692.28000009"/>
    <n v="389500000"/>
    <n v="274307692.28000009"/>
  </r>
  <r>
    <s v="2023"/>
    <x v="0"/>
    <x v="0"/>
    <x v="0"/>
    <x v="4"/>
    <s v="2 - Poder Ejecutivo"/>
    <s v="0211 - MINISTERIO DE OBRAS PÚBLICAS Y COMUNICACIONES"/>
    <s v="0001 - MINISTERIO DE OBRAS PUBLICAS Y COMUNICACIONES"/>
    <x v="1"/>
    <x v="6"/>
    <x v="27"/>
    <s v="2.4 - TRANSFERENCIAS CORRIENTES"/>
    <s v="2.4.1 - TRANSFERENCIAS CORRIENTES AL SECTOR PRIVADO"/>
    <s v="N"/>
    <s v="00 - N/A"/>
    <s v="20 - FONDOS CON DESTINO ESPECÍFICO"/>
    <s v="(en blanco)"/>
    <s v="99 - MULTIPROVINCIAL"/>
    <n v="10000000"/>
    <n v="0"/>
    <n v="10000000"/>
    <n v="0"/>
  </r>
  <r>
    <s v="2023"/>
    <x v="0"/>
    <x v="0"/>
    <x v="0"/>
    <x v="4"/>
    <s v="2 - Poder Ejecutivo"/>
    <s v="0211 - MINISTERIO DE OBRAS PÚBLICAS Y COMUNICACIONES"/>
    <s v="0001 - MINISTERIO DE OBRAS PUBLICAS Y COMUNICACIONES"/>
    <x v="1"/>
    <x v="2"/>
    <x v="56"/>
    <s v="2.4 - TRANSFERENCIAS CORRIENTES"/>
    <s v="2.4.1 - TRANSFERENCIAS CORRIENTES AL SECTOR PRIVADO"/>
    <s v="N"/>
    <s v="00 - N/A"/>
    <s v="10 - FONDO GENERAL"/>
    <s v="(en blanco)"/>
    <s v="99 - MULTIPROVINCIAL"/>
    <n v="1766206"/>
    <n v="1222758"/>
    <n v="1766206"/>
    <n v="1222758"/>
  </r>
  <r>
    <s v="2023"/>
    <x v="0"/>
    <x v="0"/>
    <x v="0"/>
    <x v="4"/>
    <s v="2 - Poder Ejecutivo"/>
    <s v="0211 - MINISTERIO DE OBRAS PÚBLICAS Y COMUNICACIONES"/>
    <s v="0001 - MINISTERIO DE OBRAS PUBLICAS Y COMUNICACIONES"/>
    <x v="1"/>
    <x v="2"/>
    <x v="4"/>
    <s v="2.4 - TRANSFERENCIAS CORRIENTES"/>
    <s v="2.4.1 - TRANSFERENCIAS CORRIENTES AL SECTOR PRIVADO"/>
    <s v="N"/>
    <s v="00 - N/A"/>
    <s v="20 - FONDOS CON DESTINO ESPECÍFICO"/>
    <s v="(en blanco)"/>
    <s v="99 - MULTIPROVINCIAL"/>
    <n v="5000000"/>
    <n v="113547"/>
    <n v="5000000"/>
    <n v="113547"/>
  </r>
  <r>
    <s v="2023"/>
    <x v="0"/>
    <x v="0"/>
    <x v="0"/>
    <x v="4"/>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94346590"/>
    <n v="203778408.41999999"/>
    <n v="285346590"/>
    <n v="203778408.41999999"/>
  </r>
  <r>
    <s v="2023"/>
    <x v="0"/>
    <x v="0"/>
    <x v="0"/>
    <x v="4"/>
    <s v="2 - Poder Ejecutivo"/>
    <s v="0211 - MINISTERIO DE OBRAS PÚBLICAS Y COMUNICACIONES"/>
    <s v="0003 - OFICINA PARA EL REORDENAMIENTO DEL TRANSPORTE"/>
    <x v="3"/>
    <x v="9"/>
    <x v="54"/>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s v="0003 - OFICINA PARA EL REORDENAMIENTO DEL TRANSPORTE"/>
    <x v="3"/>
    <x v="9"/>
    <x v="54"/>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s v="0009 - OFICINA NACIONAL DE METEOROLOGÍA"/>
    <x v="3"/>
    <x v="16"/>
    <x v="57"/>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33969171"/>
    <n v="10886351.629999999"/>
    <n v="33969171"/>
    <n v="10886351.629999999"/>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20 - FONDOS CON DESTINO ESPECÍFICO"/>
    <s v="(en blanco)"/>
    <s v="99 - MULTIPROVINCIAL"/>
    <n v="10700000"/>
    <n v="25939076"/>
    <n v="117355000"/>
    <n v="25939076"/>
  </r>
  <r>
    <s v="2023"/>
    <x v="0"/>
    <x v="0"/>
    <x v="0"/>
    <x v="4"/>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1404299476"/>
    <n v="984797030.41000009"/>
    <n v="1476799476"/>
    <n v="984797030.41000009"/>
  </r>
  <r>
    <s v="2023"/>
    <x v="0"/>
    <x v="0"/>
    <x v="0"/>
    <x v="4"/>
    <s v="2 - Poder Ejecutivo"/>
    <s v="0212 - MINISTERIO DE INDUSTRIA, COMERCIO Y MIPYMES (MICM)"/>
    <s v="0001 - MINISTERIO DE INDUSTRIA, COMERCIO y MIPYMES (MICM)"/>
    <x v="3"/>
    <x v="12"/>
    <x v="50"/>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299374606"/>
    <n v="203497215.97999999"/>
    <n v="299374606"/>
    <n v="203497215.97999999"/>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s v="0001 - MINISTERIO DE INDUSTRIA, COMERCIO y MIPYMES (MICM)"/>
    <x v="3"/>
    <x v="12"/>
    <x v="50"/>
    <s v="2.4 - TRANSFERENCIAS CORRIENTES"/>
    <s v="2.4.7 - TRANSFERENCIAS CORRIENTES AL SECTOR EXTERNO"/>
    <s v="N"/>
    <s v="00 - N/A"/>
    <s v="10 - FONDO GENERAL"/>
    <s v="(en blanco)"/>
    <s v="99 - MULTIPROVINCIAL"/>
    <n v="10000000"/>
    <n v="21099237.77"/>
    <n v="38000000"/>
    <n v="21099237.77"/>
  </r>
  <r>
    <s v="2023"/>
    <x v="0"/>
    <x v="0"/>
    <x v="0"/>
    <x v="4"/>
    <s v="2 - Poder Ejecutivo"/>
    <s v="0213 - MINISTERIO DE TURISMO"/>
    <s v="0001 - MINISTERIO DE TURISMO"/>
    <x v="3"/>
    <x v="17"/>
    <x v="60"/>
    <s v="2.4 - TRANSFERENCIAS CORRIENTES"/>
    <s v="2.4.1 - TRANSFERENCIAS CORRIENTES AL SECTOR PRIVADO"/>
    <s v="N"/>
    <s v="00 - N/A"/>
    <s v="10 - FONDO GENERAL"/>
    <s v="(en blanco)"/>
    <s v="99 - MULTIPROVINCIAL"/>
    <n v="50004600"/>
    <n v="16055589"/>
    <n v="62344600"/>
    <n v="16055589"/>
  </r>
  <r>
    <s v="2023"/>
    <x v="0"/>
    <x v="0"/>
    <x v="0"/>
    <x v="4"/>
    <s v="2 - Poder Ejecutivo"/>
    <s v="0213 - MINISTERIO DE TURISMO"/>
    <s v="0001 - MINISTERIO DE TURISMO"/>
    <x v="3"/>
    <x v="17"/>
    <x v="60"/>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s v="0001 - MINISTERIO DE TURISMO"/>
    <x v="3"/>
    <x v="17"/>
    <x v="60"/>
    <s v="2.4 - TRANSFERENCIAS CORRIENTES"/>
    <s v="2.4.9 - TRANSFERENCIAS CORRIENTES A OTRAS INSTITUCIONES PÚBLICAS"/>
    <s v="N"/>
    <s v="00 - N/A"/>
    <s v="10 - FONDO GENERAL"/>
    <s v="(en blanco)"/>
    <s v="99 - MULTIPROVINCIAL"/>
    <n v="44628000"/>
    <n v="0"/>
    <n v="16813376.309999999"/>
    <n v="0"/>
  </r>
  <r>
    <s v="2023"/>
    <x v="0"/>
    <x v="0"/>
    <x v="0"/>
    <x v="4"/>
    <s v="2 - Poder Ejecutivo"/>
    <s v="0213 - MINISTERIO DE TURISMO"/>
    <s v="0002 - COMITE EJECUTOR DE INFRAESTRUCTA EN ZONAS TURISTICAS (CEIZTUR)"/>
    <x v="3"/>
    <x v="17"/>
    <x v="60"/>
    <s v="2.4 - TRANSFERENCIAS CORRIENTES"/>
    <s v="2.4.9 - TRANSFERENCIAS CORRIENTES A OTRAS INSTITUCIONES PÚBLICAS"/>
    <s v="N"/>
    <s v="00 - N/A"/>
    <s v="20 - FONDOS CON DESTINO ESPECÍFICO"/>
    <s v="(en blanco)"/>
    <s v="99 - MULTIPROVINCIAL"/>
    <n v="0"/>
    <n v="12783855"/>
    <n v="12783855"/>
    <n v="12783855"/>
  </r>
  <r>
    <s v="2023"/>
    <x v="0"/>
    <x v="0"/>
    <x v="0"/>
    <x v="4"/>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196811815"/>
    <n v="112596786.53000002"/>
    <n v="193024010"/>
    <n v="112596786.53000002"/>
  </r>
  <r>
    <s v="2023"/>
    <x v="0"/>
    <x v="0"/>
    <x v="0"/>
    <x v="4"/>
    <s v="2 - Poder Ejecutivo"/>
    <s v="0215 - MINISTERIO DE LA MUJER"/>
    <s v="0001 - MINISTERIO DE LA MUJER"/>
    <x v="0"/>
    <x v="0"/>
    <x v="31"/>
    <s v="2.4 - TRANSFERENCIAS CORRIENTES"/>
    <s v="2.4.1 - TRANSFERENCIAS CORRIENTES AL SECTOR PRIVADO"/>
    <s v="N"/>
    <s v="00 - N/A"/>
    <s v="10 - FONDO GENERAL"/>
    <s v="(en blanco)"/>
    <s v="99 - MULTIPROVINCIAL"/>
    <n v="2800000"/>
    <n v="2845750"/>
    <n v="2904000"/>
    <n v="2845750"/>
  </r>
  <r>
    <s v="2023"/>
    <x v="0"/>
    <x v="0"/>
    <x v="0"/>
    <x v="4"/>
    <s v="2 - Poder Ejecutivo"/>
    <s v="0215 - MINISTERIO DE LA MUJER"/>
    <s v="0001 - MINISTERIO DE LA MUJER"/>
    <x v="0"/>
    <x v="0"/>
    <x v="31"/>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s v="0001 - MINISTERIO DE LA MUJER"/>
    <x v="1"/>
    <x v="13"/>
    <x v="49"/>
    <s v="2.4 - TRANSFERENCIAS CORRIENTES"/>
    <s v="2.4.1 - TRANSFERENCIAS CORRIENTES AL SECTOR PRIVADO"/>
    <s v="N"/>
    <s v="00 - N/A"/>
    <s v="10 - FONDO GENERAL"/>
    <s v="(en blanco)"/>
    <s v="99 - MULTIPROVINCIAL"/>
    <n v="116325451"/>
    <n v="66150755.29999999"/>
    <n v="90325451"/>
    <n v="66150755.29999999"/>
  </r>
  <r>
    <s v="2023"/>
    <x v="0"/>
    <x v="0"/>
    <x v="0"/>
    <x v="4"/>
    <s v="2 - Poder Ejecutivo"/>
    <s v="0215 - MINISTERIO DE LA MUJER"/>
    <s v="0001 - MINISTERIO DE LA MUJER"/>
    <x v="1"/>
    <x v="13"/>
    <x v="63"/>
    <s v="2.4 - TRANSFERENCIAS CORRIENTES"/>
    <s v="2.4.9 - TRANSFERENCIAS CORRIENTES A OTRAS INSTITUCIONES PÚBLICAS"/>
    <s v="N"/>
    <s v="00 - N/A"/>
    <s v="10 - FONDO GENERAL"/>
    <s v="(en blanco)"/>
    <s v="99 - MULTIPROVINCIAL"/>
    <n v="370940912"/>
    <n v="209179373.88"/>
    <n v="209179393.88"/>
    <n v="209179373.88"/>
  </r>
  <r>
    <s v="2023"/>
    <x v="0"/>
    <x v="0"/>
    <x v="0"/>
    <x v="4"/>
    <s v="2 - Poder Ejecutivo"/>
    <s v="0215 - MINISTERIO DE LA MUJER"/>
    <s v="0001 - MINISTERIO DE LA MUJER"/>
    <x v="1"/>
    <x v="13"/>
    <x v="63"/>
    <s v="2.4 - TRANSFERENCIAS CORRIENTES"/>
    <s v="2.4.9 - TRANSFERENCIAS CORRIENTES A OTRAS INSTITUCIONES PÚBLICAS"/>
    <s v="N"/>
    <s v="00 - N/A"/>
    <s v="20 - FONDOS CON DESTINO ESPECÍFICO"/>
    <s v="(en blanco)"/>
    <s v="99 - MULTIPROVINCIAL"/>
    <n v="2357121"/>
    <n v="1767841"/>
    <n v="2357121"/>
    <n v="1767841"/>
  </r>
  <r>
    <s v="2023"/>
    <x v="0"/>
    <x v="0"/>
    <x v="0"/>
    <x v="4"/>
    <s v="2 - Poder Ejecutivo"/>
    <s v="0216 - MINISTERIO DE CULTURA"/>
    <s v="0001 - MINISTERIO DE CULTURA"/>
    <x v="1"/>
    <x v="6"/>
    <x v="13"/>
    <s v="2.4 - TRANSFERENCIAS CORRIENTES"/>
    <s v="2.4.1 - TRANSFERENCIAS CORRIENTES AL SECTOR PRIVADO"/>
    <s v="N"/>
    <s v="00 - N/A"/>
    <s v="10 - FONDO GENERAL"/>
    <s v="(en blanco)"/>
    <s v="99 - MULTIPROVINCIAL"/>
    <n v="143667917"/>
    <n v="60024077.249999993"/>
    <n v="110067917"/>
    <n v="60024077.249999993"/>
  </r>
  <r>
    <s v="2023"/>
    <x v="0"/>
    <x v="0"/>
    <x v="0"/>
    <x v="4"/>
    <s v="2 - Poder Ejecutivo"/>
    <s v="0216 - MINISTERIO DE CULTURA"/>
    <s v="0001 - MINISTERIO DE CULTURA"/>
    <x v="1"/>
    <x v="6"/>
    <x v="13"/>
    <s v="2.4 - TRANSFERENCIAS CORRIENTES"/>
    <s v="2.4.2 - TRANSFERENCIAS CORRIENTES AL  GOBIERNO GENERAL NACIONAL"/>
    <s v="N"/>
    <s v="00 - N/A"/>
    <s v="10 - FONDO GENERAL"/>
    <s v="(en blanco)"/>
    <s v="99 - MULTIPROVINCIAL"/>
    <n v="414308934"/>
    <n v="358367213"/>
    <n v="485308934"/>
    <n v="358367213"/>
  </r>
  <r>
    <s v="2023"/>
    <x v="0"/>
    <x v="0"/>
    <x v="0"/>
    <x v="4"/>
    <s v="2 - Poder Ejecutivo"/>
    <s v="0216 - MINISTERIO DE CULTURA"/>
    <s v="0001 - MINISTERIO DE CULTURA"/>
    <x v="1"/>
    <x v="6"/>
    <x v="13"/>
    <s v="2.4 - TRANSFERENCIAS CORRIENTES"/>
    <s v="2.4.4 - TRANSFERENCIAS CORRIENTES A EMPRESAS PÚBLICAS NO FINANCIERAS"/>
    <s v="N"/>
    <s v="00 - N/A"/>
    <s v="10 - FONDO GENERAL"/>
    <s v="(en blanco)"/>
    <s v="99 - MULTIPROVINCIAL"/>
    <n v="169657636"/>
    <n v="119450340"/>
    <n v="169657636"/>
    <n v="119450340"/>
  </r>
  <r>
    <s v="2023"/>
    <x v="0"/>
    <x v="0"/>
    <x v="0"/>
    <x v="4"/>
    <s v="2 - Poder Ejecutivo"/>
    <s v="0216 - MINISTERIO DE CULTURA"/>
    <s v="0001 - MINISTERIO DE CULTURA"/>
    <x v="1"/>
    <x v="6"/>
    <x v="13"/>
    <s v="2.4 - TRANSFERENCIAS CORRIENTES"/>
    <s v="2.4.7 - TRANSFERENCIAS CORRIENTES AL SECTOR EXTERNO"/>
    <s v="N"/>
    <s v="00 - N/A"/>
    <s v="10 - FONDO GENERAL"/>
    <s v="(en blanco)"/>
    <s v="99 - MULTIPROVINCIAL"/>
    <n v="11556832"/>
    <n v="11552744.58"/>
    <n v="11556832"/>
    <n v="11552744.58"/>
  </r>
  <r>
    <s v="2023"/>
    <x v="0"/>
    <x v="0"/>
    <x v="0"/>
    <x v="4"/>
    <s v="2 - Poder Ejecutivo"/>
    <s v="0216 - MINISTERIO DE CULTURA"/>
    <s v="0001 - MINISTERIO DE CULTURA"/>
    <x v="1"/>
    <x v="6"/>
    <x v="13"/>
    <s v="2.4 - TRANSFERENCIAS CORRIENTES"/>
    <s v="2.4.9 - TRANSFERENCIAS CORRIENTES A OTRAS INSTITUCIONES PÚBLICAS"/>
    <s v="N"/>
    <s v="00 - N/A"/>
    <s v="10 - FONDO GENERAL"/>
    <s v="(en blanco)"/>
    <s v="99 - MULTIPROVINCIAL"/>
    <n v="235683132"/>
    <n v="174382068.93999997"/>
    <n v="235683132"/>
    <n v="174382068.93999997"/>
  </r>
  <r>
    <s v="2023"/>
    <x v="0"/>
    <x v="0"/>
    <x v="0"/>
    <x v="4"/>
    <s v="2 - Poder Ejecutivo"/>
    <s v="0216 - MINISTERIO DE CULTURA"/>
    <s v="0003 - BIBLIOTECA NACIONAL PEDRO HENRÍQUEZ UREÑA"/>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s v="0003 - BIBLIOTECA NACIONAL PEDRO HENRÍQUEZ UREÑA"/>
    <x v="1"/>
    <x v="6"/>
    <x v="13"/>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s v="0003 - BIBLIOTECA NACIONAL PEDRO HENRÍQUEZ UREÑA"/>
    <x v="1"/>
    <x v="6"/>
    <x v="13"/>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4"/>
    <s v="2 - Poder Ejecutivo"/>
    <s v="0216 - MINISTERIO DE CULTURA"/>
    <s v="0003 - BIBLIOTECA NACIONAL PEDRO HENRÍQUEZ UREÑA"/>
    <x v="1"/>
    <x v="6"/>
    <x v="13"/>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s v="0001 - MINISTERIO DE LA JUVENTUD"/>
    <x v="1"/>
    <x v="2"/>
    <x v="3"/>
    <s v="2.4 - TRANSFERENCIAS CORRIENTES"/>
    <s v="2.4.1 - TRANSFERENCIAS CORRIENTES AL SECTOR PRIVADO"/>
    <s v="N"/>
    <s v="00 - N/A"/>
    <s v="10 - FONDO GENERAL"/>
    <s v="(en blanco)"/>
    <s v="99 - MULTIPROVINCIAL"/>
    <n v="260162363"/>
    <n v="149852613.39000002"/>
    <n v="217785145.66"/>
    <n v="138835063.97999999"/>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2278628657"/>
    <n v="1878628657"/>
    <n v="2278628657"/>
    <n v="1577512147.1400003"/>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50 - CRÉDITO INTERNO"/>
    <s v="(en blanco)"/>
    <s v="99 - MULTIPROVINCIAL"/>
    <n v="0"/>
    <n v="0"/>
    <n v="50000000"/>
    <n v="0"/>
  </r>
  <r>
    <s v="2023"/>
    <x v="0"/>
    <x v="0"/>
    <x v="0"/>
    <x v="4"/>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195585377"/>
    <n v="349641997"/>
    <n v="352585377"/>
    <n v="225959071.19999999"/>
  </r>
  <r>
    <s v="2023"/>
    <x v="0"/>
    <x v="0"/>
    <x v="0"/>
    <x v="4"/>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35000000"/>
    <n v="35000000"/>
    <n v="35000000"/>
    <n v="25050000.009999994"/>
  </r>
  <r>
    <s v="2023"/>
    <x v="0"/>
    <x v="0"/>
    <x v="0"/>
    <x v="4"/>
    <s v="2 - Poder Ejecutivo"/>
    <s v="0218 - MINISTERIO DE MEDIO AMBIENTE Y RECURSOS NATURALES"/>
    <s v="0001 - MINISTERIO  DE MEDIO AMBIENTE Y RECURSOS NATURALES"/>
    <x v="2"/>
    <x v="18"/>
    <x v="65"/>
    <s v="2.4 - TRANSFERENCIAS CORRIENTES"/>
    <s v="2.4.9 - TRANSFERENCIAS CORRIENTES A OTRAS INSTITUCIONES PÚBLICAS"/>
    <s v="N"/>
    <s v="00 - N/A"/>
    <s v="10 - FONDO GENERAL"/>
    <s v="(en blanco)"/>
    <s v="99 - MULTIPROVINCIAL"/>
    <n v="0"/>
    <n v="0"/>
    <n v="155000000"/>
    <n v="0"/>
  </r>
  <r>
    <s v="2023"/>
    <x v="0"/>
    <x v="0"/>
    <x v="0"/>
    <x v="4"/>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59000000"/>
    <n v="59000000"/>
    <n v="59000000"/>
    <n v="42674999.940000013"/>
  </r>
  <r>
    <s v="2023"/>
    <x v="0"/>
    <x v="0"/>
    <x v="0"/>
    <x v="4"/>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277000000"/>
    <n v="277000000"/>
    <n v="277000000"/>
    <n v="198453750.30000001"/>
  </r>
  <r>
    <s v="2023"/>
    <x v="0"/>
    <x v="0"/>
    <x v="0"/>
    <x v="4"/>
    <s v="2 - Poder Ejecutivo"/>
    <s v="0218 - MINISTERIO DE MEDIO AMBIENTE Y RECURSOS NATURALES"/>
    <s v="0001 - MINISTERIO  DE MEDIO AMBIENTE Y RECURSOS NATURALES"/>
    <x v="2"/>
    <x v="7"/>
    <x v="73"/>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s v="0001 - MINISTERIO  DE MEDIO AMBIENTE Y RECURSOS NATURALES"/>
    <x v="2"/>
    <x v="7"/>
    <x v="89"/>
    <s v="2.4 - TRANSFERENCIAS CORRIENTES"/>
    <s v="2.4.7 - TRANSFERENCIAS CORRIENTES AL SECTOR EXTERNO"/>
    <s v="N"/>
    <s v="00 - N/A"/>
    <s v="10 - FONDO GENERAL"/>
    <s v="(en blanco)"/>
    <s v="99 - MULTIPROVINCIAL"/>
    <n v="9200000"/>
    <n v="8410528.6899999995"/>
    <n v="9200000"/>
    <n v="8410528.6899999995"/>
  </r>
  <r>
    <s v="2023"/>
    <x v="0"/>
    <x v="0"/>
    <x v="0"/>
    <x v="4"/>
    <s v="2 - Poder Ejecutivo"/>
    <s v="0218 - MINISTERIO DE MEDIO AMBIENTE Y RECURSOS NATURALES"/>
    <s v="0001 - MINISTERIO  DE MEDIO AMBIENTE Y RECURSOS NATURALES"/>
    <x v="2"/>
    <x v="7"/>
    <x v="74"/>
    <s v="2.4 - TRANSFERENCIAS CORRIENTES"/>
    <s v="2.4.9 - TRANSFERENCIAS CORRIENTES A OTRAS INSTITUCIONES PÚBLICAS"/>
    <s v="N"/>
    <s v="00 - N/A"/>
    <s v="10 - FONDO GENERAL"/>
    <s v="(en blanco)"/>
    <s v="99 - MULTIPROVINCIAL"/>
    <n v="72943080"/>
    <n v="72431723"/>
    <n v="72943080"/>
    <n v="51200034"/>
  </r>
  <r>
    <s v="2023"/>
    <x v="0"/>
    <x v="0"/>
    <x v="0"/>
    <x v="4"/>
    <s v="2 - Poder Ejecutivo"/>
    <s v="0218 - MINISTERIO DE MEDIO AMBIENTE Y RECURSOS NATURALES"/>
    <s v="0001 - MINISTERIO  DE MEDIO AMBIENTE Y RECURSOS NATURALES"/>
    <x v="1"/>
    <x v="8"/>
    <x v="38"/>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9637300"/>
    <n v="7718103.5899999999"/>
    <n v="9637300"/>
    <n v="6797103.5899999999"/>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2 - AZUA"/>
    <n v="0"/>
    <n v="38300000"/>
    <n v="66360000"/>
    <n v="3830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3 - BAHORUCO"/>
    <n v="0"/>
    <n v="62870000"/>
    <n v="105250000"/>
    <n v="6287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4 - BARAHONA"/>
    <n v="0"/>
    <n v="29810000"/>
    <n v="50000000"/>
    <n v="2981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7 - ELIAS PINA"/>
    <n v="0"/>
    <n v="18565000"/>
    <n v="33570000"/>
    <n v="1856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10 - INDEPENDENCIA"/>
    <n v="0"/>
    <n v="12190000"/>
    <n v="22005000"/>
    <n v="1219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22 - SAN JUAN"/>
    <n v="0"/>
    <n v="12740000"/>
    <n v="22950000"/>
    <n v="12740000"/>
  </r>
  <r>
    <s v="2023"/>
    <x v="0"/>
    <x v="0"/>
    <x v="0"/>
    <x v="4"/>
    <s v="2 - Poder Ejecutivo"/>
    <s v="0219 - MINISTERIO DE EDUCACIÓN SUPERIOR CIENCIA Y TECNOLOGÍA"/>
    <s v="0001 - MINISTERIO DE EDUCACION SUPERIOR, CIENCIA Y TECNOLOGIA"/>
    <x v="1"/>
    <x v="8"/>
    <x v="33"/>
    <s v="2.4 - TRANSFERENCIAS CORRIENTES"/>
    <s v="2.4.9 - TRANSFERENCIAS CORRIENTES A OTRAS INSTITUCIONES PÚBLICAS"/>
    <s v="N"/>
    <s v="00 - N/A"/>
    <s v="10 - FONDO GENERAL"/>
    <s v="(en blanco)"/>
    <s v="99 - MULTIPROVINCIAL"/>
    <n v="16520225"/>
    <n v="12287071.59"/>
    <n v="16520225"/>
    <n v="12287071.59"/>
  </r>
  <r>
    <s v="2023"/>
    <x v="0"/>
    <x v="0"/>
    <x v="0"/>
    <x v="4"/>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2554131920"/>
    <n v="1503213081.7199998"/>
    <n v="2553933920"/>
    <n v="1503213081.7199998"/>
  </r>
  <r>
    <s v="2023"/>
    <x v="0"/>
    <x v="0"/>
    <x v="0"/>
    <x v="4"/>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9589966537"/>
    <n v="6625339710.4899988"/>
    <n v="11589966537"/>
    <n v="6625339710.4899988"/>
  </r>
  <r>
    <s v="2023"/>
    <x v="0"/>
    <x v="0"/>
    <x v="0"/>
    <x v="4"/>
    <s v="2 - Poder Ejecutivo"/>
    <s v="0219 - MINISTERIO DE EDUCACIÓN SUPERIOR CIENCIA Y TECNOLOGÍA"/>
    <s v="0001 - MINISTERIO DE EDUCACION SUPERIOR, CIENCIA Y TECNOLOGIA"/>
    <x v="1"/>
    <x v="8"/>
    <x v="17"/>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s v="0001 - MINISTERIO DE EDUCACION SUPERIOR, CIENCIA Y TECNOLOGIA"/>
    <x v="1"/>
    <x v="8"/>
    <x v="17"/>
    <s v="2.4 - TRANSFERENCIAS CORRIENTES"/>
    <s v="2.4.9 - TRANSFERENCIAS CORRIENTES A OTRAS INSTITUCIONES PÚBLICAS"/>
    <s v="N"/>
    <s v="00 - N/A"/>
    <s v="10 - FONDO GENERAL"/>
    <s v="(en blanco)"/>
    <s v="99 - MULTIPROVINCIAL"/>
    <n v="594207053"/>
    <n v="440145144.32999998"/>
    <n v="594901733"/>
    <n v="440145144.32999998"/>
  </r>
  <r>
    <s v="2023"/>
    <x v="0"/>
    <x v="0"/>
    <x v="0"/>
    <x v="4"/>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3300000"/>
    <n v="1605607.0100000002"/>
    <n v="1900000"/>
    <n v="1605607.0100000002"/>
  </r>
  <r>
    <s v="2023"/>
    <x v="0"/>
    <x v="0"/>
    <x v="0"/>
    <x v="4"/>
    <s v="2 - Poder Ejecutivo"/>
    <s v="0220 - MINISTERIO DE ECONOMÍA, PLANIFICACIÓN Y DESARROLLO"/>
    <s v="0001 - MINISTERIO DE ECONOMIA, PLANIFICACION Y DESARROLLO"/>
    <x v="0"/>
    <x v="0"/>
    <x v="2"/>
    <s v="2.4 - TRANSFERENCIAS CORRIENTES"/>
    <s v="2.4.1 - TRANSFERENCIAS CORRIENTES AL SECTOR PRIVADO"/>
    <s v="N"/>
    <s v="00 - N/A"/>
    <s v="70 - DONACION EXTERNA"/>
    <s v="(en blanco)"/>
    <s v="99 - MULTIPROVINCIAL"/>
    <n v="0"/>
    <n v="262000"/>
    <n v="262000"/>
    <n v="262000"/>
  </r>
  <r>
    <s v="2023"/>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235090783"/>
    <n v="110433773.15000001"/>
    <n v="110433773.68000001"/>
    <n v="90536923.539999992"/>
  </r>
  <r>
    <s v="2023"/>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0"/>
    <n v="23020919.200000003"/>
    <n v="24300000"/>
    <n v="23020919.200000003"/>
  </r>
  <r>
    <s v="2023"/>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35039167"/>
    <n v="35039167"/>
    <n v="42039167"/>
    <n v="25200000"/>
  </r>
  <r>
    <s v="2023"/>
    <x v="0"/>
    <x v="0"/>
    <x v="0"/>
    <x v="4"/>
    <s v="2 - Poder Ejecutivo"/>
    <s v="0220 - MINISTERIO DE ECONOMÍA, PLANIFICACIÓN Y DESARROLLO"/>
    <s v="0001 - MINISTERIO DE ECONOMIA, PLANIFICACION Y DESARROLLO"/>
    <x v="0"/>
    <x v="11"/>
    <x v="30"/>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124657009.31999999"/>
    <n v="124657009.32000001"/>
    <n v="77653511.339999989"/>
  </r>
  <r>
    <s v="2023"/>
    <x v="0"/>
    <x v="0"/>
    <x v="0"/>
    <x v="4"/>
    <s v="2 - Poder Ejecutivo"/>
    <s v="0220 - MINISTERIO DE ECONOMÍA, PLANIFICACIÓN Y DESARROLLO"/>
    <s v="0001 - MINISTERIO DE ECONOMIA, PLANIFICACION Y DESARROLLO"/>
    <x v="1"/>
    <x v="8"/>
    <x v="17"/>
    <s v="2.4 - TRANSFERENCIAS CORRIENTES"/>
    <s v="2.4.1 - TRANSFERENCIAS CORRIENTES AL SECTOR PRIVADO"/>
    <s v="N"/>
    <s v="00 - N/A"/>
    <s v="10 - FONDO GENERAL"/>
    <s v="(en blanco)"/>
    <s v="99 - MULTIPROVINCIAL"/>
    <n v="1000000"/>
    <n v="226125"/>
    <n v="667200"/>
    <n v="226125"/>
  </r>
  <r>
    <s v="2023"/>
    <x v="0"/>
    <x v="0"/>
    <x v="0"/>
    <x v="4"/>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1000000"/>
    <n v="19804836.739999998"/>
    <n v="20032800"/>
    <n v="4904866.4399999995"/>
  </r>
  <r>
    <s v="2023"/>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1000000"/>
    <n v="370810"/>
    <n v="750000"/>
    <n v="370810"/>
  </r>
  <r>
    <s v="2023"/>
    <x v="0"/>
    <x v="0"/>
    <x v="0"/>
    <x v="4"/>
    <s v="2 - Poder Ejecutivo"/>
    <s v="0220 - MINISTERIO DE ECONOMÍA, PLANIFICACIÓN Y DESARROLLO"/>
    <s v="0009 - OFICINA NACIONAL DE ESTADISTICAS"/>
    <x v="0"/>
    <x v="0"/>
    <x v="2"/>
    <s v="2.4 - TRANSFERENCIAS CORRIENTES"/>
    <s v="2.4.7 - TRANSFERENCIAS CORRIENTES AL SECTOR EXTERNO"/>
    <s v="N"/>
    <s v="00 - N/A"/>
    <s v="10 - FONDO GENERAL"/>
    <s v="(en blanco)"/>
    <s v="99 - MULTIPROVINCIAL"/>
    <n v="0"/>
    <n v="857226.81"/>
    <n v="860000"/>
    <n v="857226.81"/>
  </r>
  <r>
    <s v="2023"/>
    <x v="0"/>
    <x v="0"/>
    <x v="0"/>
    <x v="4"/>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19000000"/>
    <n v="20026474.859999999"/>
    <n v="23410000"/>
    <n v="20001263.859999999"/>
  </r>
  <r>
    <s v="2023"/>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s v="0001 - MINISTERIO DE ENERGIA Y MINAS"/>
    <x v="3"/>
    <x v="19"/>
    <x v="91"/>
    <s v="2.4 - TRANSFERENCIAS CORRIENTES"/>
    <s v="2.4.1 - TRANSFERENCIAS CORRIENTES AL SECTOR PRIVADO"/>
    <s v="N"/>
    <s v="00 - N/A"/>
    <s v="10 - FONDO GENERAL"/>
    <s v="(en blanco)"/>
    <s v="99 - MULTIPROVINCIAL"/>
    <n v="31702400"/>
    <n v="14236799.970000001"/>
    <n v="31702400"/>
    <n v="14236799.970000001"/>
  </r>
  <r>
    <s v="2023"/>
    <x v="0"/>
    <x v="0"/>
    <x v="0"/>
    <x v="4"/>
    <s v="2 - Poder Ejecutivo"/>
    <s v="0222 - MINISTERIO DE ENERGIA Y MINAS"/>
    <s v="0001 - MINISTERIO DE ENERGIA Y MINAS"/>
    <x v="3"/>
    <x v="19"/>
    <x v="91"/>
    <s v="2.4 - TRANSFERENCIAS CORRIENTES"/>
    <s v="2.4.2 - TRANSFERENCIAS CORRIENTES AL  GOBIERNO GENERAL NACIONAL"/>
    <s v="N"/>
    <s v="00 - N/A"/>
    <s v="10 - FONDO GENERAL"/>
    <s v="(en blanco)"/>
    <s v="99 - MULTIPROVINCIAL"/>
    <n v="79000000"/>
    <n v="39500000.039999992"/>
    <n v="46083334"/>
    <n v="39500000.039999999"/>
  </r>
  <r>
    <s v="2023"/>
    <x v="0"/>
    <x v="0"/>
    <x v="0"/>
    <x v="4"/>
    <s v="2 - Poder Ejecutivo"/>
    <s v="0222 - MINISTERIO DE ENERGIA Y MINAS"/>
    <s v="0001 - MINISTERIO DE ENERGIA Y MINAS"/>
    <x v="3"/>
    <x v="19"/>
    <x v="79"/>
    <s v="2.4 - TRANSFERENCIAS CORRIENTES"/>
    <s v="2.4.1 - TRANSFERENCIAS CORRIENTES AL SECTOR PRIVADO"/>
    <s v="N"/>
    <s v="00 - N/A"/>
    <s v="10 - FONDO GENERAL"/>
    <s v="(en blanco)"/>
    <s v="99 - MULTIPROVINCIAL"/>
    <n v="14480000"/>
    <n v="12447804.74"/>
    <n v="24480000"/>
    <n v="12447804.74"/>
  </r>
  <r>
    <s v="2023"/>
    <x v="0"/>
    <x v="0"/>
    <x v="0"/>
    <x v="4"/>
    <s v="2 - Poder Ejecutivo"/>
    <s v="0222 - MINISTERIO DE ENERGIA Y MINAS"/>
    <s v="0001 - MINISTERIO DE ENERGIA Y MINAS"/>
    <x v="3"/>
    <x v="19"/>
    <x v="79"/>
    <s v="2.4 - TRANSFERENCIAS CORRIENTES"/>
    <s v="2.4.7 - TRANSFERENCIAS CORRIENTES AL SECTOR EXTERNO"/>
    <s v="N"/>
    <s v="00 - N/A"/>
    <s v="10 - FONDO GENERAL"/>
    <s v="(en blanco)"/>
    <s v="99 - MULTIPROVINCIAL"/>
    <n v="4500000"/>
    <n v="33372870.460000001"/>
    <n v="34750000"/>
    <n v="33372870.460000001"/>
  </r>
  <r>
    <s v="2023"/>
    <x v="0"/>
    <x v="0"/>
    <x v="0"/>
    <x v="4"/>
    <s v="2 - Poder Ejecutivo"/>
    <s v="0222 - MINISTERIO DE ENERGIA Y MINAS"/>
    <s v="0001 - MINISTERIO DE ENERGIA Y MINAS"/>
    <x v="3"/>
    <x v="20"/>
    <x v="80"/>
    <s v="2.4 - TRANSFERENCIAS CORRIENTES"/>
    <s v="2.4.2 - TRANSFERENCIAS CORRIENTES AL  GOBIERNO GENERAL NACIONAL"/>
    <s v="N"/>
    <s v="00 - N/A"/>
    <s v="10 - FONDO GENERAL"/>
    <s v="(en blanco)"/>
    <s v="99 - MULTIPROVINCIAL"/>
    <n v="69500000"/>
    <n v="69500000"/>
    <n v="69500000"/>
    <n v="42907410"/>
  </r>
  <r>
    <s v="2023"/>
    <x v="0"/>
    <x v="0"/>
    <x v="0"/>
    <x v="4"/>
    <s v="2 - Poder Ejecutivo"/>
    <s v="0222 - MINISTERIO DE ENERGIA Y MINAS"/>
    <s v="0001 - MINISTERIO DE ENERGIA Y MINAS"/>
    <x v="3"/>
    <x v="20"/>
    <x v="80"/>
    <s v="2.4 - TRANSFERENCIAS CORRIENTES"/>
    <s v="2.4.9 - TRANSFERENCIAS CORRIENTES A OTRAS INSTITUCIONES PÚBLICAS"/>
    <s v="N"/>
    <s v="00 - N/A"/>
    <s v="10 - FONDO GENERAL"/>
    <s v="(en blanco)"/>
    <s v="99 - MULTIPROVINCIAL"/>
    <n v="300000000"/>
    <n v="300000000"/>
    <n v="300000000"/>
    <n v="2000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2510000"/>
    <n v="300000"/>
    <n v="4408000"/>
    <n v="300000"/>
  </r>
  <r>
    <s v="2023"/>
    <x v="0"/>
    <x v="0"/>
    <x v="0"/>
    <x v="4"/>
    <s v="2 - Poder Ejecutivo"/>
    <s v="0223 - MINISTERIO DE LA VIVIENDA, HABITAT Y EDIFICACIONES (MIVHED)"/>
    <s v="0001 - MINISTERIO DE LA VIVIENDA, HABITAT Y EDIFICACIONES (MIVHED)"/>
    <x v="1"/>
    <x v="2"/>
    <x v="56"/>
    <s v="2.4 - TRANSFERENCIAS CORRIENTES"/>
    <s v="2.4.2 - TRANSFERENCIAS CORRIENTES AL  GOBIERNO GENERAL NACIONAL"/>
    <s v="N"/>
    <s v="00 - N/A"/>
    <s v="20 - FONDOS CON DESTINO ESPECÍFICO"/>
    <s v="(en blanco)"/>
    <s v="99 - MULTIPROVINCIAL"/>
    <n v="0"/>
    <n v="0"/>
    <n v="30000"/>
    <n v="0"/>
  </r>
  <r>
    <s v="2023"/>
    <x v="0"/>
    <x v="0"/>
    <x v="0"/>
    <x v="4"/>
    <s v="2 - Poder Ejecutivo"/>
    <s v="0223 - MINISTERIO DE LA VIVIENDA, HABITAT Y EDIFICACIONES (MIVHED)"/>
    <s v="0001 - MINISTERIO DE LA VIVIENDA, HABITAT Y EDIFICACIONES (MIVHED)"/>
    <x v="1"/>
    <x v="2"/>
    <x v="56"/>
    <s v="2.4 - TRANSFERENCIAS CORRIENTES"/>
    <s v="2.4.7 - TRANSFERENCIAS CORRIENTES AL SECTOR EXTERNO"/>
    <s v="N"/>
    <s v="00 - N/A"/>
    <s v="20 - FONDOS CON DESTINO ESPECÍFICO"/>
    <s v="(en blanco)"/>
    <s v="99 - MULTIPROVINCIAL"/>
    <n v="0"/>
    <n v="0"/>
    <n v="7865000"/>
    <n v="0"/>
  </r>
  <r>
    <s v="2023"/>
    <x v="0"/>
    <x v="0"/>
    <x v="0"/>
    <x v="4"/>
    <s v="2 - Poder Ejecutivo"/>
    <s v="0998 - ADMINISTRACION DE DEUDA PUBLICA Y ACTIVOS FINANCIEROS"/>
    <s v="0001 - MINISTERIO  DE HACIENDA (DEUDA PUBLICA)"/>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99 - MULTIPROVINCIAL"/>
    <n v="35425168296"/>
    <n v="35249936989.729996"/>
    <n v="39935299382"/>
    <n v="35249936989.729996"/>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00 - NO CLASIFICADO"/>
    <n v="0"/>
    <n v="1031247.7"/>
    <n v="1036000"/>
    <n v="1031247.7"/>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60 - CREDITO EXTERNO"/>
    <s v="(en blanco)"/>
    <s v="99 - MULTIPROVINCIAL"/>
    <n v="35000000000"/>
    <n v="21256546570.09"/>
    <n v="35000000000"/>
    <n v="21256546570.09"/>
  </r>
  <r>
    <s v="2023"/>
    <x v="0"/>
    <x v="0"/>
    <x v="0"/>
    <x v="4"/>
    <s v="2 - Poder Ejecutivo"/>
    <s v="0999 - ADMINISTRACION DE OBLIGACIONES DEL TESORO NACIONAL"/>
    <s v="0001 - MINISTERIO DE HACIENDA (OBLIGACIONES DEL TESORO)"/>
    <x v="3"/>
    <x v="16"/>
    <x v="57"/>
    <s v="2.4 - TRANSFERENCIAS CORRIENTES"/>
    <s v="2.4.2 - TRANSFERENCIAS CORRIENTES AL  GOBIERNO GENERAL NACIONAL"/>
    <s v="N"/>
    <s v="00 - N/A"/>
    <s v="10 - FONDO GENERAL"/>
    <s v="(en blanco)"/>
    <s v="00 - NO CLASIFICADO"/>
    <n v="782262328"/>
    <n v="677076221.76999998"/>
    <n v="782262328"/>
    <n v="677076221.76999998"/>
  </r>
  <r>
    <s v="2023"/>
    <x v="0"/>
    <x v="0"/>
    <x v="0"/>
    <x v="4"/>
    <s v="2 - Poder Ejecutivo"/>
    <s v="0999 - ADMINISTRACION DE OBLIGACIONES DEL TESORO NACIONAL"/>
    <s v="0001 - MINISTERIO DE HACIENDA (OBLIGACIONES DEL TESORO)"/>
    <x v="1"/>
    <x v="2"/>
    <x v="4"/>
    <s v="2.4 - TRANSFERENCIAS CORRIENTES"/>
    <s v="2.4.5 - TRANSFERENCIAS CORRIENTES A INSTITUCIONES PÚBLICAS FINANCIERAS"/>
    <s v="N"/>
    <s v="00 - N/A"/>
    <s v="10 - FONDO GENERAL"/>
    <s v="(en blanco)"/>
    <s v="00 - NO CLASIFICADO"/>
    <n v="0"/>
    <n v="0"/>
    <n v="1082213581"/>
    <n v="0"/>
  </r>
  <r>
    <s v="2023"/>
    <x v="0"/>
    <x v="0"/>
    <x v="0"/>
    <x v="4"/>
    <s v="2 - Poder Ejecutivo"/>
    <s v="0999 - ADMINISTRACION DE OBLIGACIONES DEL TESORO NACIONAL"/>
    <s v="0001 - MINISTERIO DE HACIENDA (OBLIGACIONES DEL TESORO)"/>
    <x v="1"/>
    <x v="2"/>
    <x v="87"/>
    <s v="2.4 - TRANSFERENCIAS CORRIENTES"/>
    <s v="2.4.2 - TRANSFERENCIAS CORRIENTES AL  GOBIERNO GENERAL NACIONAL"/>
    <s v="N"/>
    <s v="00 - N/A"/>
    <s v="10 - FONDO GENERAL"/>
    <s v="(en blanco)"/>
    <s v="00 - NO CLASIFICADO"/>
    <n v="0"/>
    <n v="495000000"/>
    <n v="715900000"/>
    <n v="495000000"/>
  </r>
  <r>
    <s v="2023"/>
    <x v="0"/>
    <x v="0"/>
    <x v="0"/>
    <x v="4"/>
    <s v="3 - Poder Judicial"/>
    <s v="0301 - PODER JUDICIAL"/>
    <s v="0001 - CONSEJO DEL PODER JUDICIAL"/>
    <x v="0"/>
    <x v="1"/>
    <x v="1"/>
    <s v="2.4 - TRANSFERENCIAS CORRIENTES"/>
    <s v="2.4.1 - TRANSFERENCIAS CORRIENTES AL SECTOR PRIVADO"/>
    <s v="N"/>
    <s v="00 - N/A"/>
    <s v="10 - FONDO GENERAL"/>
    <s v="(en blanco)"/>
    <s v="99 - MULTIPROVINCIAL"/>
    <n v="43956730"/>
    <n v="32873279.720000006"/>
    <n v="43956730"/>
    <n v="32873279.720000006"/>
  </r>
  <r>
    <s v="2023"/>
    <x v="0"/>
    <x v="0"/>
    <x v="0"/>
    <x v="4"/>
    <s v="4 - Junta Central Electoral"/>
    <s v="0401 - JUNTA CENTRAL ELECTORAL"/>
    <s v="0001 - JUNTA CENTRAL ELECTORAL"/>
    <x v="0"/>
    <x v="0"/>
    <x v="81"/>
    <s v="2.4 - TRANSFERENCIAS CORRIENTES"/>
    <s v="2.4.1 - TRANSFERENCIAS CORRIENTES AL SECTOR PRIVADO"/>
    <s v="N"/>
    <s v="00 - N/A"/>
    <s v="10 - FONDO GENERAL"/>
    <s v="(en blanco)"/>
    <s v="99 - MULTIPROVINCIAL"/>
    <n v="1260400000"/>
    <n v="945300015"/>
    <n v="1260400000"/>
    <n v="945300015"/>
  </r>
  <r>
    <s v="2023"/>
    <x v="0"/>
    <x v="0"/>
    <x v="0"/>
    <x v="4"/>
    <s v="5 - Cámara de Cuentas de la República Dominicana"/>
    <s v="0402 - CÁMARA DE CUENTAS"/>
    <s v="0001 - CAMARA DE CUENTAS DE LA REPUBLICA DOMINICANA"/>
    <x v="0"/>
    <x v="11"/>
    <x v="30"/>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124800"/>
    <n v="74800"/>
    <n v="124800"/>
    <n v="74800"/>
  </r>
  <r>
    <s v="2023"/>
    <x v="0"/>
    <x v="0"/>
    <x v="0"/>
    <x v="4"/>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250000"/>
    <n v="855000"/>
    <n v="1250000"/>
    <n v="855000"/>
  </r>
  <r>
    <s v="2023"/>
    <x v="0"/>
    <x v="0"/>
    <x v="0"/>
    <x v="4"/>
    <s v="6 - Tribunal Constitucional"/>
    <s v="0403 - TRIBUNAL CONSTITUCIONAL"/>
    <s v="0001 - TRIBUNAL CONSTITUCIONAL"/>
    <x v="0"/>
    <x v="1"/>
    <x v="11"/>
    <s v="2.4 - TRANSFERENCIAS CORRIENTES"/>
    <s v="2.4.1 - TRANSFERENCIAS CORRIENTES AL SECTOR PRIVADO"/>
    <s v="N"/>
    <s v="00 - N/A"/>
    <s v="10 - FONDO GENERAL"/>
    <s v="(en blanco)"/>
    <s v="99 - MULTIPROVINCIAL"/>
    <n v="17655907"/>
    <n v="25036433.990000002"/>
    <n v="17655907"/>
    <n v="25036433.990000002"/>
  </r>
  <r>
    <s v="2023"/>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714600"/>
    <n v="492857.04000000004"/>
    <n v="3064600"/>
    <n v="492857.04000000004"/>
  </r>
  <r>
    <s v="2023"/>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s v="0001 - TRIBUNAL SUPERIOR  ELECTORAL TSE"/>
    <x v="0"/>
    <x v="0"/>
    <x v="81"/>
    <s v="2.4 - TRANSFERENCIAS CORRIENTES"/>
    <s v="2.4.1 - TRANSFERENCIAS CORRIENTES AL SECTOR PRIVADO"/>
    <s v="N"/>
    <s v="00 - N/A"/>
    <s v="10 - FONDO GENERAL"/>
    <s v="(en blanco)"/>
    <s v="99 - MULTIPROVINCIAL"/>
    <n v="1500000"/>
    <n v="651666.66"/>
    <n v="1500000"/>
    <n v="651666.66"/>
  </r>
  <r>
    <s v="2023"/>
    <x v="0"/>
    <x v="0"/>
    <x v="0"/>
    <x v="4"/>
    <s v="8 - Tribunal Superior Electoral (TSE)"/>
    <s v="0405 - TRIBUNAL SUPERIOR  ELECTORAL ( TSE)"/>
    <s v="0001 - TRIBUNAL SUPERIOR  ELECTORAL TSE"/>
    <x v="0"/>
    <x v="0"/>
    <x v="81"/>
    <s v="2.4 - TRANSFERENCIAS CORRIENTES"/>
    <s v="2.4.7 - TRANSFERENCIAS CORRIENTES AL SECTOR EXTERNO"/>
    <s v="N"/>
    <s v="00 - N/A"/>
    <s v="10 - FONDO GENERAL"/>
    <s v="(en blanco)"/>
    <s v="99 - MULTIPROVINCIAL"/>
    <n v="1300000"/>
    <n v="1294972.03"/>
    <n v="1300000"/>
    <n v="1294972.03"/>
  </r>
  <r>
    <s v="2023"/>
    <x v="0"/>
    <x v="0"/>
    <x v="0"/>
    <x v="4"/>
    <s v="8 - Tribunal Superior Electoral (TSE)"/>
    <s v="0405 - TRIBUNAL SUPERIOR  ELECTORAL ( TSE)"/>
    <s v="0001 - TRIBUNAL SUPERIOR  ELECTORAL TSE"/>
    <x v="1"/>
    <x v="2"/>
    <x v="4"/>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0"/>
    <n v="115439.54000000004"/>
    <n v="0"/>
  </r>
  <r>
    <s v="2023"/>
    <x v="0"/>
    <x v="0"/>
    <x v="0"/>
    <x v="5"/>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30000"/>
    <n v="0"/>
    <n v="30000"/>
    <n v="0"/>
  </r>
  <r>
    <s v="2023"/>
    <x v="0"/>
    <x v="0"/>
    <x v="0"/>
    <x v="5"/>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8000000"/>
    <n v="4610750.01"/>
    <n v="5032000"/>
    <n v="4610750.01"/>
  </r>
  <r>
    <s v="2023"/>
    <x v="0"/>
    <x v="0"/>
    <x v="0"/>
    <x v="5"/>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885898520"/>
    <n v="659039552"/>
    <n v="885898520"/>
    <n v="659039552"/>
  </r>
  <r>
    <s v="2023"/>
    <x v="0"/>
    <x v="0"/>
    <x v="1"/>
    <x v="6"/>
    <s v="1 - Poder Legislativo"/>
    <s v="0101 - SENADO DE LA REPÚBLICA"/>
    <s v="0001 - SENADO DE LA REPÚBLICA DOMINICANA"/>
    <x v="0"/>
    <x v="0"/>
    <x v="0"/>
    <s v="2.3 - MATERIALES Y SUMINISTROS"/>
    <s v="2.3.9 - PRODUCTOS Y ÚTILES VARIOS"/>
    <s v="N"/>
    <s v="00 - N/A"/>
    <s v="10 - FONDO GENERAL"/>
    <s v="(en blanco)"/>
    <s v="99 - MULTIPROVINCIAL"/>
    <n v="5000000"/>
    <n v="3499898.0700000003"/>
    <n v="4500000"/>
    <n v="3499898.0700000003"/>
  </r>
  <r>
    <s v="2023"/>
    <x v="0"/>
    <x v="0"/>
    <x v="1"/>
    <x v="6"/>
    <s v="1 - Poder Legislativo"/>
    <s v="0102 - CÁMARA DE DIPUTADOS"/>
    <s v="0001 - CÁMARA DE DIPUTADOS"/>
    <x v="0"/>
    <x v="0"/>
    <x v="0"/>
    <s v="2.3 - MATERIALES Y SUMINISTROS"/>
    <s v="2.3.9 - PRODUCTOS Y ÚTILES VARIOS"/>
    <s v="N"/>
    <s v="00 - N/A"/>
    <s v="10 - FONDO GENERAL"/>
    <s v="(en blanco)"/>
    <s v="99 - MULTIPROVINCIAL"/>
    <n v="800000"/>
    <n v="800000.00000000012"/>
    <n v="800000"/>
    <n v="800000.00000000012"/>
  </r>
  <r>
    <s v="2023"/>
    <x v="0"/>
    <x v="0"/>
    <x v="1"/>
    <x v="6"/>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0"/>
    <n v="19835.8"/>
    <n v="260000"/>
    <n v="19835.8"/>
  </r>
  <r>
    <s v="2023"/>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59712075"/>
    <n v="0"/>
    <n v="59712075"/>
    <n v="0"/>
  </r>
  <r>
    <s v="2023"/>
    <x v="0"/>
    <x v="0"/>
    <x v="1"/>
    <x v="6"/>
    <s v="2 - Poder Ejecutivo"/>
    <s v="0201 - PRESIDENCIA DE LA REPÚBLICA"/>
    <s v="0001 - CONTRALORIA GENERAL DE LA REPUBLICA"/>
    <x v="0"/>
    <x v="0"/>
    <x v="2"/>
    <s v="2.3 - MATERIALES Y SUMINISTROS"/>
    <s v="2.3.9 - PRODUCTOS Y ÚTILES VARIOS"/>
    <s v="N"/>
    <s v="00 - N/A"/>
    <s v="10 - FONDO GENERAL"/>
    <s v="(en blanco)"/>
    <s v="99 - MULTIPROVINCIAL"/>
    <n v="0"/>
    <n v="275177.02999999997"/>
    <n v="200000"/>
    <n v="274882.02999999997"/>
  </r>
  <r>
    <s v="2023"/>
    <x v="0"/>
    <x v="0"/>
    <x v="1"/>
    <x v="6"/>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8280226"/>
    <n v="12132901.710000001"/>
    <n v="18530226"/>
    <n v="8280501.71"/>
  </r>
  <r>
    <s v="2023"/>
    <x v="0"/>
    <x v="0"/>
    <x v="1"/>
    <x v="6"/>
    <s v="2 - Poder Ejecutivo"/>
    <s v="0201 - PRESIDENCIA DE LA REPÚBLICA"/>
    <s v="0001 - GABINETE SOCIAL DE LA PRESIDENCIA"/>
    <x v="1"/>
    <x v="2"/>
    <x v="3"/>
    <s v="2.1 - REMUNERACIONES Y CONTRIBUCIONES"/>
    <s v="2.1.2 - SOBRESUELDOS"/>
    <s v="S"/>
    <s v="05 - CONSTRUCCIÓN CENTRO MODELO DE PRESTACIÓN DE SERVICIOS PARA MUJERES (CIUDAD MUJER)"/>
    <s v="10 - FONDO GENERAL"/>
    <n v="13856"/>
    <s v="32 - SANTO DOMINGO"/>
    <n v="0"/>
    <n v="0"/>
    <n v="1365000"/>
    <n v="0"/>
  </r>
  <r>
    <s v="2023"/>
    <x v="0"/>
    <x v="0"/>
    <x v="1"/>
    <x v="6"/>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2968072"/>
    <n v="1686643.2800000003"/>
    <n v="2968072"/>
    <n v="1223137.1900000002"/>
  </r>
  <r>
    <s v="2023"/>
    <x v="0"/>
    <x v="0"/>
    <x v="1"/>
    <x v="6"/>
    <s v="2 - Poder Ejecutivo"/>
    <s v="0201 - PRESIDENCIA DE LA REPÚBLICA"/>
    <s v="0001 - GABINETE SOCIAL DE LA PRESIDENCIA"/>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60 - CREDITO EXTERNO"/>
    <n v="13856"/>
    <s v="32 - SANTO DOMINGO"/>
    <n v="129600000"/>
    <n v="0"/>
    <n v="129600000"/>
    <n v="0"/>
  </r>
  <r>
    <s v="2023"/>
    <x v="0"/>
    <x v="0"/>
    <x v="1"/>
    <x v="6"/>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5585008.7199999997"/>
    <n v="6055427.4000000004"/>
    <n v="3962611.72"/>
  </r>
  <r>
    <s v="2023"/>
    <x v="0"/>
    <x v="0"/>
    <x v="1"/>
    <x v="6"/>
    <s v="2 - Poder Ejecutivo"/>
    <s v="0201 - PRESIDENCIA DE LA REPÚBLICA"/>
    <s v="0001 - GABINETE SOCIAL DE LA PRESIDENCIA"/>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0"/>
    <n v="0"/>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5367046"/>
    <n v="22052533"/>
    <n v="28722180.100000001"/>
    <n v="19777088"/>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6"/>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250000"/>
    <n v="424992.33999999997"/>
    <n v="1500000"/>
    <n v="376042.4"/>
  </r>
  <r>
    <s v="2023"/>
    <x v="0"/>
    <x v="0"/>
    <x v="1"/>
    <x v="6"/>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316690"/>
    <n v="265210.19"/>
    <n v="448243"/>
    <n v="265210.19"/>
  </r>
  <r>
    <s v="2023"/>
    <x v="0"/>
    <x v="0"/>
    <x v="1"/>
    <x v="6"/>
    <s v="2 - Poder Ejecutivo"/>
    <s v="0201 - PRESIDENCIA DE LA REPÚBLICA"/>
    <s v="0001 - GABINETE SOCIAL DE LA PRESIDENCIA"/>
    <x v="1"/>
    <x v="2"/>
    <x v="3"/>
    <s v="2.3 - MATERIALES Y SUMINISTROS"/>
    <s v="2.3.3 - PAPEL, CARTÓN E IMPRESOS"/>
    <s v="S"/>
    <s v="05 - CONSTRUCCIÓN CENTRO MODELO DE PRESTACIÓN DE SERVICIOS PARA MUJERES (CIUDAD MUJER)"/>
    <s v="10 - FONDO GENERAL"/>
    <n v="13856"/>
    <s v="32 - SANTO DOMINGO"/>
    <n v="0"/>
    <n v="0"/>
    <n v="0"/>
    <n v="0"/>
  </r>
  <r>
    <s v="2023"/>
    <x v="0"/>
    <x v="0"/>
    <x v="1"/>
    <x v="6"/>
    <s v="2 - Poder Ejecutivo"/>
    <s v="0201 - PRESIDENCIA DE LA REPÚBLICA"/>
    <s v="0001 - GABINETE SOCIAL DE LA PRESIDENCIA"/>
    <x v="1"/>
    <x v="2"/>
    <x v="3"/>
    <s v="2.3 - MATERIALES Y SUMINISTROS"/>
    <s v="2.3.7 - COMBUSTIBLES, LUBRICANTES, PRODUCTOS QUÍMICOS Y CONEXOS"/>
    <s v="S"/>
    <s v="05 - CONSTRUCCIÓN CENTRO MODELO DE PRESTACIÓN DE SERVICIOS PARA MUJERES (CIUDAD MUJER)"/>
    <s v="10 - FONDO GENERAL"/>
    <n v="13856"/>
    <s v="32 - SANTO DOMINGO"/>
    <n v="3000000"/>
    <n v="1425666.51"/>
    <n v="3000000"/>
    <n v="1425666.51"/>
  </r>
  <r>
    <s v="2023"/>
    <x v="0"/>
    <x v="0"/>
    <x v="1"/>
    <x v="6"/>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816690"/>
    <n v="816189.6"/>
    <n v="1564243.6"/>
    <n v="816189.6"/>
  </r>
  <r>
    <s v="2023"/>
    <x v="0"/>
    <x v="0"/>
    <x v="1"/>
    <x v="6"/>
    <s v="2 - Poder Ejecutivo"/>
    <s v="0201 - PRESIDENCIA DE LA REPÚBLICA"/>
    <s v="0001 - GABINETE SOCIAL DE LA PRESIDENCIA"/>
    <x v="1"/>
    <x v="2"/>
    <x v="4"/>
    <s v="2.3 - MATERIALES Y SUMINISTROS"/>
    <s v="2.3.9 - PRODUCTOS Y ÚTILES VARIOS"/>
    <s v="N"/>
    <s v="00 - N/A"/>
    <s v="10 - FONDO GENERAL"/>
    <s v="(en blanco)"/>
    <s v="99 - MULTIPROVINCIAL"/>
    <n v="0"/>
    <n v="204637"/>
    <n v="420000"/>
    <n v="196377"/>
  </r>
  <r>
    <s v="2023"/>
    <x v="0"/>
    <x v="0"/>
    <x v="1"/>
    <x v="6"/>
    <s v="2 - Poder Ejecutivo"/>
    <s v="0201 - PRESIDENCIA DE LA REPÚBLICA"/>
    <s v="0001 - GABINETE SOCIAL DE LA PRESIDENCIA"/>
    <x v="1"/>
    <x v="2"/>
    <x v="87"/>
    <s v="2.1 - REMUNERACIONES Y CONTRIBUCIONES"/>
    <s v="2.1.1 - REMUNERACIONE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s v="0001 - GABINETE SOCIAL DE LA PRESIDENCIA"/>
    <x v="1"/>
    <x v="2"/>
    <x v="87"/>
    <s v="2.2 - CONTRATACIÓN DE SERVICIOS"/>
    <s v="2.2.3 - VIÁTICO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5 - ALQUILERES Y RENTAS"/>
    <s v="S"/>
    <s v="00 - N/A"/>
    <s v="70 - DONACION EXTERNA"/>
    <s v="(en blanco)"/>
    <s v="99 - MULTIPROVINCIAL"/>
    <n v="430715"/>
    <n v="0"/>
    <n v="430715"/>
    <n v="0"/>
  </r>
  <r>
    <s v="2023"/>
    <x v="0"/>
    <x v="0"/>
    <x v="1"/>
    <x v="6"/>
    <s v="2 - Poder Ejecutivo"/>
    <s v="0201 - PRESIDENCIA DE LA REPÚBLICA"/>
    <s v="0001 - GABINETE SOCIAL DE LA PRESIDENCIA"/>
    <x v="1"/>
    <x v="2"/>
    <x v="87"/>
    <s v="2.2 - CONTRATACIÓN DE SERVICIOS"/>
    <s v="2.2.6 - SEGUROS"/>
    <s v="S"/>
    <s v="00 - N/A"/>
    <s v="70 - DONACION EXTERNA"/>
    <s v="(en blanco)"/>
    <s v="99 - MULTIPROVINCIAL"/>
    <n v="738368"/>
    <n v="0"/>
    <n v="738368"/>
    <n v="0"/>
  </r>
  <r>
    <s v="2023"/>
    <x v="0"/>
    <x v="0"/>
    <x v="1"/>
    <x v="6"/>
    <s v="2 - Poder Ejecutivo"/>
    <s v="0201 - PRESIDENCIA DE LA REPÚBLICA"/>
    <s v="0001 - MINISTERIO DE LA PRESIDENCIA"/>
    <x v="0"/>
    <x v="0"/>
    <x v="2"/>
    <s v="2.3 - MATERIALES Y SUMINISTROS"/>
    <s v="2.3.9 - PRODUCTOS Y ÚTILES VARIOS"/>
    <s v="N"/>
    <s v="00 - N/A"/>
    <s v="10 - FONDO GENERAL"/>
    <s v="(en blanco)"/>
    <s v="99 - MULTIPROVINCIAL"/>
    <n v="0"/>
    <n v="77323.66"/>
    <n v="200000"/>
    <n v="77323.66"/>
  </r>
  <r>
    <s v="2023"/>
    <x v="0"/>
    <x v="0"/>
    <x v="1"/>
    <x v="6"/>
    <s v="2 - Poder Ejecutivo"/>
    <s v="0201 - PRESIDENCIA DE LA REPÚBLICA"/>
    <s v="0001 - SECRETARIADO ADMINISTRATIVO DE LA PRESIDENCIA"/>
    <x v="0"/>
    <x v="0"/>
    <x v="2"/>
    <s v="2.3 - MATERIALES Y SUMINISTROS"/>
    <s v="2.3.9 - PRODUCTOS Y ÚTILES VARIOS"/>
    <s v="N"/>
    <s v="00 - N/A"/>
    <s v="10 - FONDO GENERAL"/>
    <s v="(en blanco)"/>
    <s v="99 - MULTIPROVINCIAL"/>
    <n v="0"/>
    <n v="628390.42999999993"/>
    <n v="642568.07999999996"/>
    <n v="446317.24"/>
  </r>
  <r>
    <s v="2023"/>
    <x v="0"/>
    <x v="0"/>
    <x v="1"/>
    <x v="6"/>
    <s v="2 - Poder Ejecutivo"/>
    <s v="0201 - PRESIDENCIA DE LA REPÚBLICA"/>
    <s v="0001 - SECRETARIADO ADMINISTRATIVO DE LA PRESIDENCIA"/>
    <x v="0"/>
    <x v="0"/>
    <x v="2"/>
    <s v="2.7 - OBRAS"/>
    <s v="2.7.2 - INFRAESTRUCTURA"/>
    <s v="N"/>
    <s v="00 - N/A"/>
    <s v="10 - FONDO GENERAL"/>
    <s v="(en blanco)"/>
    <s v="99 - MULTIPROVINCIAL"/>
    <n v="0"/>
    <n v="6239504.0700000003"/>
    <n v="10285433.99"/>
    <n v="1247900.81"/>
  </r>
  <r>
    <s v="2023"/>
    <x v="0"/>
    <x v="0"/>
    <x v="1"/>
    <x v="6"/>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291460"/>
    <n v="1199680"/>
    <n v="291460"/>
  </r>
  <r>
    <s v="2023"/>
    <x v="0"/>
    <x v="0"/>
    <x v="1"/>
    <x v="6"/>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s v="0004 - SERVICIO INTEGRAL DE EMERGENCIAS"/>
    <x v="0"/>
    <x v="4"/>
    <x v="6"/>
    <s v="2.2 - CONTRATACIÓN DE SERVICIOS"/>
    <s v="2.2.6 - SEGUROS"/>
    <s v="S"/>
    <s v="03 - AMPLIACIÓN DEL SISTEMA NACIONAL DE ATENCION A EMERGENCIAS Y SEGURIDAD 9-1-1, FASE II"/>
    <s v="10 - FONDO GENERAL"/>
    <n v="14624"/>
    <s v="15 - MONTE CRISTI"/>
    <n v="3200000"/>
    <n v="0"/>
    <n v="0"/>
    <n v="0"/>
  </r>
  <r>
    <s v="2023"/>
    <x v="0"/>
    <x v="0"/>
    <x v="1"/>
    <x v="6"/>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4200000"/>
    <n v="14981540.100000001"/>
    <n v="59266000"/>
    <n v="1943106"/>
  </r>
  <r>
    <s v="2023"/>
    <x v="0"/>
    <x v="0"/>
    <x v="1"/>
    <x v="6"/>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71278501"/>
    <n v="44065179.039999992"/>
    <n v="74278501"/>
    <n v="41072998.109999999"/>
  </r>
  <r>
    <s v="2023"/>
    <x v="0"/>
    <x v="0"/>
    <x v="1"/>
    <x v="6"/>
    <s v="2 - Poder Ejecutivo"/>
    <s v="0201 - PRESIDENCIA DE LA REPÚBLICA"/>
    <s v="0004 - SERVICIO INTEGRAL DE EMERGENCIAS"/>
    <x v="0"/>
    <x v="4"/>
    <x v="6"/>
    <s v="2.2 - CONTRATACIÓN DE SERVICIOS"/>
    <s v="2.2.9 - OTRAS CONTRATACIONES DE SERVICIOS"/>
    <s v="S"/>
    <s v="03 - AMPLIACIÓN DEL SISTEMA NACIONAL DE ATENCION A EMERGENCIAS Y SEGURIDAD 9-1-1, FASE II"/>
    <s v="10 - FONDO GENERAL"/>
    <n v="14624"/>
    <s v="15 - MONTE CRISTI"/>
    <n v="0"/>
    <n v="345351.08"/>
    <n v="450000"/>
    <n v="345351.08"/>
  </r>
  <r>
    <s v="2023"/>
    <x v="0"/>
    <x v="0"/>
    <x v="1"/>
    <x v="6"/>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3255738"/>
    <n v="3500000"/>
    <n v="3255738"/>
  </r>
  <r>
    <s v="2023"/>
    <x v="0"/>
    <x v="0"/>
    <x v="1"/>
    <x v="6"/>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250000"/>
    <n v="0"/>
  </r>
  <r>
    <s v="2023"/>
    <x v="0"/>
    <x v="0"/>
    <x v="1"/>
    <x v="6"/>
    <s v="2 - Poder Ejecutivo"/>
    <s v="0201 - PRESIDENCIA DE LA REPÚBLICA"/>
    <s v="0004 - SERVICIO INTEGRAL DE EMERGENCIAS"/>
    <x v="0"/>
    <x v="4"/>
    <x v="6"/>
    <s v="2.3 - MATERIALES Y SUMINISTROS"/>
    <s v="2.3.9 - PRODUCTOS Y ÚTILES VARIOS"/>
    <s v="N"/>
    <s v="00 - N/A"/>
    <s v="10 - FONDO GENERAL"/>
    <s v="(en blanco)"/>
    <s v="99 - MULTIPROVINCIAL"/>
    <n v="0"/>
    <n v="742277.42"/>
    <n v="700000"/>
    <n v="414307.91"/>
  </r>
  <r>
    <s v="2023"/>
    <x v="0"/>
    <x v="0"/>
    <x v="1"/>
    <x v="6"/>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1195755.02"/>
    <n v="1000000"/>
    <n v="710055.84000000008"/>
  </r>
  <r>
    <s v="2023"/>
    <x v="0"/>
    <x v="0"/>
    <x v="1"/>
    <x v="6"/>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439569"/>
    <n v="23933225.77"/>
    <n v="37539569"/>
    <n v="23770874.469999999"/>
  </r>
  <r>
    <s v="2023"/>
    <x v="0"/>
    <x v="0"/>
    <x v="1"/>
    <x v="6"/>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0"/>
    <n v="103792.8"/>
    <n v="104000"/>
    <n v="103792.8"/>
  </r>
  <r>
    <s v="2023"/>
    <x v="0"/>
    <x v="0"/>
    <x v="1"/>
    <x v="6"/>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13187.01"/>
    <n v="425000"/>
    <n v="13187.009999999998"/>
  </r>
  <r>
    <s v="2023"/>
    <x v="0"/>
    <x v="0"/>
    <x v="1"/>
    <x v="6"/>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8400000"/>
    <n v="2340000"/>
    <n v="8400000"/>
    <n v="2340000"/>
  </r>
  <r>
    <s v="2023"/>
    <x v="0"/>
    <x v="0"/>
    <x v="1"/>
    <x v="6"/>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729600"/>
    <n v="351163.98000000004"/>
    <n v="729600"/>
    <n v="351163.97999999992"/>
  </r>
  <r>
    <s v="2023"/>
    <x v="0"/>
    <x v="0"/>
    <x v="1"/>
    <x v="6"/>
    <s v="2 - Poder Ejecutivo"/>
    <s v="0201 - PRESIDENCIA DE LA REPÚBLICA"/>
    <s v="0005 - UNIDAD EJECUTORA PARA LA READECUACION DE BARRIOS  Y ENTORNOS (URBE)"/>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s v="0005 - UNIDAD EJECUTORA PARA LA READECUACION DE BARRIOS  Y ENTORNOS (URBE)"/>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0"/>
    <n v="7734644.6600000001"/>
    <n v="0"/>
  </r>
  <r>
    <s v="2023"/>
    <x v="0"/>
    <x v="0"/>
    <x v="1"/>
    <x v="6"/>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165000000"/>
    <n v="38424573.699999996"/>
    <n v="125000000"/>
    <n v="38424573.699999996"/>
  </r>
  <r>
    <s v="2023"/>
    <x v="0"/>
    <x v="0"/>
    <x v="1"/>
    <x v="6"/>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75400000"/>
    <n v="48344697.18"/>
    <n v="76583410"/>
    <n v="48344697.18"/>
  </r>
  <r>
    <s v="2023"/>
    <x v="0"/>
    <x v="0"/>
    <x v="1"/>
    <x v="6"/>
    <s v="2 - Poder Ejecutivo"/>
    <s v="0201 - PRESIDENCIA DE LA REPÚBLICA"/>
    <s v="0005 - UNIDAD EJECUTORA PARA LA READECUACION DE BARRIOS  Y ENTORNOS (URBE)"/>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7042684.1099999994"/>
    <n v="13423155"/>
    <n v="7042684.1099999985"/>
  </r>
  <r>
    <s v="2023"/>
    <x v="0"/>
    <x v="0"/>
    <x v="1"/>
    <x v="6"/>
    <s v="2 - Poder Ejecutivo"/>
    <s v="0201 - PRESIDENCIA DE LA REPÚBLICA"/>
    <s v="0005 - UNIDAD EJECUTORA PARA LA READECUACION DE BARRIOS  Y ENTORNOS (URBE)"/>
    <x v="1"/>
    <x v="2"/>
    <x v="92"/>
    <s v="2.2 - CONTRATACIÓN DE SERVICIOS"/>
    <s v="2.2.4 - TRANSPORTE Y ALMACENAJE"/>
    <s v="S"/>
    <s v="01 - MEJORAMIENTO URBANO, SOCIAL Y AMBIENTAL DEL BARRIO DOMINGO SAVIO (LA CIENEGA - LOS GUANDULES), DISTRITO NACIONAL"/>
    <s v="10 - FONDO GENERAL"/>
    <n v="13924"/>
    <s v="01 - DISTRITO NACIONAL"/>
    <n v="25000000"/>
    <n v="0"/>
    <n v="25000000"/>
    <n v="0"/>
  </r>
  <r>
    <s v="2023"/>
    <x v="0"/>
    <x v="0"/>
    <x v="1"/>
    <x v="6"/>
    <s v="2 - Poder Ejecutivo"/>
    <s v="0201 - PRESIDENCIA DE LA REPÚBLICA"/>
    <s v="0005 - UNIDAD EJECUTORA PARA LA READECUACION DE BARRIOS  Y ENTORNOS (URBE)"/>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5372081.700000003"/>
    <n v="100000000"/>
    <n v="55372081.700000003"/>
  </r>
  <r>
    <s v="2023"/>
    <x v="0"/>
    <x v="0"/>
    <x v="1"/>
    <x v="6"/>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110388435"/>
    <n v="353278979.96999997"/>
    <n v="1164493435"/>
    <n v="304073970.41999996"/>
  </r>
  <r>
    <s v="2023"/>
    <x v="0"/>
    <x v="0"/>
    <x v="1"/>
    <x v="6"/>
    <s v="2 - Poder Ejecutivo"/>
    <s v="0201 - PRESIDENCIA DE LA REPÚBLICA"/>
    <s v="0007 - PROGRAMA SUPÉRATE"/>
    <x v="1"/>
    <x v="2"/>
    <x v="4"/>
    <s v="2.3 - MATERIALES Y SUMINISTROS"/>
    <s v="2.3.9 - PRODUCTOS Y ÚTILES VARIOS"/>
    <s v="N"/>
    <s v="00 - N/A"/>
    <s v="10 - FONDO GENERAL"/>
    <s v="(en blanco)"/>
    <s v="99 - MULTIPROVINCIAL"/>
    <n v="0"/>
    <n v="4091253.07"/>
    <n v="5227155"/>
    <n v="2572015.2399999998"/>
  </r>
  <r>
    <s v="2023"/>
    <x v="0"/>
    <x v="0"/>
    <x v="1"/>
    <x v="6"/>
    <s v="2 - Poder Ejecutivo"/>
    <s v="0201 - PRESIDENCIA DE LA REPÚBLICA"/>
    <s v="0008 - ADMINISTRADORA DE SUBSIDIOS SOCIALES"/>
    <x v="1"/>
    <x v="2"/>
    <x v="4"/>
    <s v="2.3 - MATERIALES Y SUMINISTROS"/>
    <s v="2.3.9 - PRODUCTOS Y ÚTILES VARIOS"/>
    <s v="N"/>
    <s v="00 - N/A"/>
    <s v="10 - FONDO GENERAL"/>
    <s v="(en blanco)"/>
    <s v="99 - MULTIPROVINCIAL"/>
    <n v="0"/>
    <n v="150527.31"/>
    <n v="226500"/>
    <n v="122112.29999999999"/>
  </r>
  <r>
    <s v="2023"/>
    <x v="0"/>
    <x v="0"/>
    <x v="1"/>
    <x v="6"/>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38465.64"/>
    <n v="40000"/>
    <n v="38465.64"/>
  </r>
  <r>
    <s v="2023"/>
    <x v="0"/>
    <x v="0"/>
    <x v="1"/>
    <x v="6"/>
    <s v="2 - Poder Ejecutivo"/>
    <s v="0201 - PRESIDENCIA DE LA REPÚBLICA"/>
    <s v="0009 - COMISIÓN PRESIDENCIAL DE APOYO AL DESARROLLO PROVINCIAL"/>
    <x v="0"/>
    <x v="1"/>
    <x v="15"/>
    <s v="2.7 - OBRAS"/>
    <s v="2.7.2 - INFRAESTRUCTURA"/>
    <s v="S"/>
    <s v="15 - CONSTRUCCIÓN DESTACAMENTO POLICIAL EN LA COMUNIDAD DE QUITA CORAZA, PROVINCIA BARAHONA"/>
    <s v="10 - FONDO GENERAL"/>
    <n v="14087"/>
    <s v="04 - BARAHONA"/>
    <n v="0"/>
    <n v="1528222.17"/>
    <n v="1528222.17"/>
    <n v="0"/>
  </r>
  <r>
    <s v="2023"/>
    <x v="0"/>
    <x v="0"/>
    <x v="1"/>
    <x v="6"/>
    <s v="2 - Poder Ejecutivo"/>
    <s v="0201 - PRESIDENCIA DE LA REPÚBLICA"/>
    <s v="0009 - COMISIÓN PRESIDENCIAL DE APOYO AL DESARROLLO PROVINCIAL"/>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3931943"/>
    <n v="16262296.02"/>
    <n v="16265296.02"/>
    <n v="0"/>
  </r>
  <r>
    <s v="2023"/>
    <x v="0"/>
    <x v="0"/>
    <x v="1"/>
    <x v="6"/>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766955"/>
    <n v="1639021.75"/>
    <n v="1710485.75"/>
    <n v="0"/>
  </r>
  <r>
    <s v="2023"/>
    <x v="0"/>
    <x v="0"/>
    <x v="1"/>
    <x v="6"/>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3350406"/>
    <n v="34194751.390000001"/>
    <n v="34194751.390000001"/>
    <n v="34194751.380000003"/>
  </r>
  <r>
    <s v="2023"/>
    <x v="0"/>
    <x v="0"/>
    <x v="1"/>
    <x v="6"/>
    <s v="2 - Poder Ejecutivo"/>
    <s v="0201 - PRESIDENCIA DE LA REPÚBLICA"/>
    <s v="0009 - COMISIÓN PRESIDENCIAL DE APOYO AL DESARROLLO PROVINCIAL"/>
    <x v="3"/>
    <x v="9"/>
    <x v="19"/>
    <s v="2.7 - OBRAS"/>
    <s v="2.7.2 - INFRAESTRUCTURA"/>
    <s v="S"/>
    <s v="28 - RECONSTRUCCIÓN DE 2 PUENTES EN EL MUNICIPIO DE TAMAYO, PROVINCIA BAHORUCO"/>
    <s v="10 - FONDO GENERAL"/>
    <n v="14594"/>
    <s v="03 - BAHORUCO"/>
    <n v="1057624"/>
    <n v="15670036.68"/>
    <n v="16727660.68"/>
    <n v="5462293.8500000006"/>
  </r>
  <r>
    <s v="2023"/>
    <x v="0"/>
    <x v="0"/>
    <x v="1"/>
    <x v="6"/>
    <s v="2 - Poder Ejecutivo"/>
    <s v="0201 - PRESIDENCIA DE LA REPÚBLICA"/>
    <s v="0009 - COMISIÓN PRESIDENCIAL DE APOYO AL DESARROLLO PROVINCIAL"/>
    <x v="3"/>
    <x v="9"/>
    <x v="19"/>
    <s v="2.7 - OBRAS"/>
    <s v="2.7.2 - INFRAESTRUCTURA"/>
    <s v="S"/>
    <s v="30 - CONSTRUCCIÓN DE 2 PUENTES EN LAS COMUNIDADES DE LA CAOBA Y JAYABO, MUNICIPIO SALCEDO, PROVINCIA HERMANAS MIRABAL"/>
    <s v="10 - FONDO GENERAL"/>
    <n v="14596"/>
    <s v="19 - HERMANAS MIRABAL"/>
    <n v="621176"/>
    <n v="103424"/>
    <n v="621176"/>
    <n v="0"/>
  </r>
  <r>
    <s v="2023"/>
    <x v="0"/>
    <x v="0"/>
    <x v="1"/>
    <x v="6"/>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29000000"/>
    <n v="0"/>
    <n v="0"/>
    <n v="0"/>
  </r>
  <r>
    <s v="2023"/>
    <x v="0"/>
    <x v="0"/>
    <x v="1"/>
    <x v="6"/>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108004529"/>
    <n v="103089832.68000001"/>
    <n v="113622629.25"/>
    <n v="103089832.68000001"/>
  </r>
  <r>
    <s v="2023"/>
    <x v="0"/>
    <x v="0"/>
    <x v="1"/>
    <x v="6"/>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216731968"/>
    <n v="0"/>
    <n v="0"/>
    <n v="0"/>
  </r>
  <r>
    <s v="2023"/>
    <x v="0"/>
    <x v="0"/>
    <x v="1"/>
    <x v="6"/>
    <s v="2 - Poder Ejecutivo"/>
    <s v="0201 - PRESIDENCIA DE LA REPÚBLICA"/>
    <s v="0009 - COMISIÓN PRESIDENCIAL DE APOYO AL DESARROLLO PROVINCIAL"/>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s v="0009 - COMISIÓN PRESIDENCIAL DE APOYO AL DESARROLLO PROVINCIAL"/>
    <x v="3"/>
    <x v="9"/>
    <x v="19"/>
    <s v="2.7 - OBRAS"/>
    <s v="2.7.2 - INFRAESTRUCTURA"/>
    <s v="S"/>
    <s v="02 - RECONSTRUCCIÓN DE PUENTES VEHICULARES EN EL BARRIO DUARTE, DISTRITO MUNICIPAL SANTIAGO OESTE, PROVINCIA SANTIAGO"/>
    <s v="10 - FONDO GENERAL"/>
    <n v="14419"/>
    <s v="25 - SANTIAGO"/>
    <n v="0"/>
    <n v="15855213.029999999"/>
    <n v="15855213.029999999"/>
    <n v="0"/>
  </r>
  <r>
    <s v="2023"/>
    <x v="0"/>
    <x v="0"/>
    <x v="1"/>
    <x v="6"/>
    <s v="2 - Poder Ejecutivo"/>
    <s v="0201 - PRESIDENCIA DE LA REPÚBLICA"/>
    <s v="0009 - COMISIÓN PRESIDENCIAL DE APOYO AL DESARROLLO PROVINCIAL"/>
    <x v="3"/>
    <x v="9"/>
    <x v="19"/>
    <s v="2.7 - OBRAS"/>
    <s v="2.7.2 - INFRAESTRUCTURA"/>
    <s v="S"/>
    <s v="05 - RECONSTRUCCIÓN DEL SISTEMA DE ALCANTARILLADO Y CALLES INTERNAS EN COMUNIDADES DEL DISTRITO MUNICIPAL SANTIAGO OESTE, PROVINCIA SANTIAGO"/>
    <s v="10 - FONDO GENERAL"/>
    <n v="14422"/>
    <s v="25 - SANTIAGO"/>
    <n v="0"/>
    <n v="10259725.82"/>
    <n v="10259725.82"/>
    <n v="0"/>
  </r>
  <r>
    <s v="2023"/>
    <x v="0"/>
    <x v="0"/>
    <x v="1"/>
    <x v="6"/>
    <s v="2 - Poder Ejecutivo"/>
    <s v="0201 - PRESIDENCIA DE LA REPÚBLICA"/>
    <s v="0009 - COMISIÓN PRESIDENCIAL DE APOYO AL DESARROLLO PROVINCIAL"/>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s v="0009 - COMISIÓN PRESIDENCIAL DE APOYO AL DESARROLLO PROVINCIAL"/>
    <x v="1"/>
    <x v="14"/>
    <x v="90"/>
    <s v="2.7 - OBRAS"/>
    <s v="2.7.2 - INFRAESTRUCTURA"/>
    <s v="S"/>
    <s v="02 - CONSTRUCCIÓN DE UN NUEVO CEMENTERIO EN EL MUNICIPIO LOS RIOS, PROVINCIA BAHORUCO"/>
    <s v="10 - FONDO GENERAL"/>
    <n v="14710"/>
    <s v="03 - BAHORUCO"/>
    <n v="15410954"/>
    <n v="3846610.39"/>
    <n v="3846610.3900000006"/>
    <n v="3846610.39"/>
  </r>
  <r>
    <s v="2023"/>
    <x v="0"/>
    <x v="0"/>
    <x v="1"/>
    <x v="6"/>
    <s v="2 - Poder Ejecutivo"/>
    <s v="0201 - PRESIDENCIA DE LA REPÚBLICA"/>
    <s v="0009 - COMISIÓN PRESIDENCIAL DE APOYO AL DESARROLLO PROVINCIAL"/>
    <x v="1"/>
    <x v="14"/>
    <x v="90"/>
    <s v="2.7 - OBRAS"/>
    <s v="2.7.2 - INFRAESTRUCTURA"/>
    <s v="S"/>
    <s v="41 - CONSTRUCCIÓN FUNERARIA HONDO VALLE, PROVINCIA ELÍAS PIÑA"/>
    <s v="10 - FONDO GENERAL"/>
    <n v="14210"/>
    <s v="07 - ELIAS PINA"/>
    <n v="0"/>
    <n v="3686007.6"/>
    <n v="3686007.6"/>
    <n v="0"/>
  </r>
  <r>
    <s v="2023"/>
    <x v="0"/>
    <x v="0"/>
    <x v="1"/>
    <x v="6"/>
    <s v="2 - Poder Ejecutivo"/>
    <s v="0201 - PRESIDENCIA DE LA REPÚBLICA"/>
    <s v="0009 - COMISIÓN PRESIDENCIAL DE APOYO AL DESARROLLO PROVINCIAL"/>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s v="0009 - COMISIÓN PRESIDENCIAL DE APOYO AL DESARROLLO PROVINCIAL"/>
    <x v="1"/>
    <x v="6"/>
    <x v="27"/>
    <s v="2.7 - OBRAS"/>
    <s v="2.7.2 - INFRAESTRUCTURA"/>
    <s v="S"/>
    <s v="07 - CONSTRUCCIÓN CAMPO DE BÉISBOL Y CANCHA DE BALONCESTO PUNTA LICEY DE VILLA MELLA, MUNICIPIO SANTO DOMINGO NORTE, SANTO DOMINGO"/>
    <s v="10 - FONDO GENERAL"/>
    <n v="14524"/>
    <s v="32 - SANTO DOMINGO"/>
    <n v="3233604"/>
    <n v="3233604"/>
    <n v="3233604"/>
    <n v="3228107.21"/>
  </r>
  <r>
    <s v="2023"/>
    <x v="0"/>
    <x v="0"/>
    <x v="1"/>
    <x v="6"/>
    <s v="2 - Poder Ejecutivo"/>
    <s v="0201 - PRESIDENCIA DE LA REPÚBLICA"/>
    <s v="0009 - COMISIÓN PRESIDENCIAL DE APOYO AL DESARROLLO PROVINCIAL"/>
    <x v="1"/>
    <x v="6"/>
    <x v="27"/>
    <s v="2.7 - OBRAS"/>
    <s v="2.7.2 - INFRAESTRUCTURA"/>
    <s v="S"/>
    <s v="08 - CONSTRUCCIÓN CLUB DEPORTIVO VILLA MELLA, MUNICIPIO SANTO DOMINGO NORTE, PROVINCIA SANTO DOMINGO"/>
    <s v="10 - FONDO GENERAL"/>
    <n v="14525"/>
    <s v="32 - SANTO DOMINGO"/>
    <n v="27702720"/>
    <n v="26691808.409999996"/>
    <n v="28511102.32"/>
    <n v="26691808.41"/>
  </r>
  <r>
    <s v="2023"/>
    <x v="0"/>
    <x v="0"/>
    <x v="1"/>
    <x v="6"/>
    <s v="2 - Poder Ejecutivo"/>
    <s v="0201 - PRESIDENCIA DE LA REPÚBLICA"/>
    <s v="0009 - COMISIÓN PRESIDENCIAL DE APOYO AL DESARROLLO PROVINCIAL"/>
    <x v="1"/>
    <x v="6"/>
    <x v="27"/>
    <s v="2.7 - OBRAS"/>
    <s v="2.7.2 - INFRAESTRUCTURA"/>
    <s v="S"/>
    <s v="10 - REHABILITACIÓN DEL PARQUE Y CONSTRUCCIÓN PLAZOLETA EL FARO, MUNICIPIO SAN PEDRO DE MACORÍS, PROVINCIA SAN PEDRO DE MACORIS"/>
    <s v="10 - FONDO GENERAL"/>
    <n v="14527"/>
    <s v="23 - SAN PEDRO DE MACORIS"/>
    <n v="2609354"/>
    <n v="2609354"/>
    <n v="2609354"/>
    <n v="2566462.21"/>
  </r>
  <r>
    <s v="2023"/>
    <x v="0"/>
    <x v="0"/>
    <x v="1"/>
    <x v="6"/>
    <s v="2 - Poder Ejecutivo"/>
    <s v="0201 - PRESIDENCIA DE LA REPÚBLICA"/>
    <s v="0009 - COMISIÓN PRESIDENCIAL DE APOYO AL DESARROLLO PROVINCIAL"/>
    <x v="1"/>
    <x v="6"/>
    <x v="27"/>
    <s v="2.7 - OBRAS"/>
    <s v="2.7.2 - INFRAESTRUCTURA"/>
    <s v="S"/>
    <s v="10 - REMODELACIÓN CANCHA DE BALONCESTO PALAVÉ, SECTOR MANOGUAYABO, MUNICIPIO SANTO DOMINGO OESTE, PROVINCIA SANTO DOMINGO."/>
    <s v="10 - FONDO GENERAL"/>
    <n v="14781"/>
    <s v="32 - SANTO DOMINGO"/>
    <n v="5034877"/>
    <n v="7915092.0700000003"/>
    <n v="8521160.0700000003"/>
    <n v="7915092.0700000003"/>
  </r>
  <r>
    <s v="2023"/>
    <x v="0"/>
    <x v="0"/>
    <x v="1"/>
    <x v="6"/>
    <s v="2 - Poder Ejecutivo"/>
    <s v="0201 - PRESIDENCIA DE LA REPÚBLICA"/>
    <s v="0009 - COMISIÓN PRESIDENCIAL DE APOYO AL DESARROLLO PROVINCIAL"/>
    <x v="1"/>
    <x v="6"/>
    <x v="27"/>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s v="0009 - COMISIÓN PRESIDENCIAL DE APOYO AL DESARROLLO PROVINCIAL"/>
    <x v="1"/>
    <x v="6"/>
    <x v="27"/>
    <s v="2.7 - OBRAS"/>
    <s v="2.7.2 - INFRAESTRUCTURA"/>
    <s v="S"/>
    <s v="16 - REMODELACIÓN POLIDEPORTIVO HÉCTOR MONEGRO &quot;EL VIKINGO&quot;, PROVINCIA HATO MAYOR."/>
    <s v="10 - FONDO GENERAL"/>
    <n v="14916"/>
    <s v="30 - HATO MAYOR"/>
    <n v="8000000"/>
    <n v="38706203.799999997"/>
    <n v="42005851.119999997"/>
    <n v="38706203.799999997"/>
  </r>
  <r>
    <s v="2023"/>
    <x v="0"/>
    <x v="0"/>
    <x v="1"/>
    <x v="6"/>
    <s v="2 - Poder Ejecutivo"/>
    <s v="0201 - PRESIDENCIA DE LA REPÚBLICA"/>
    <s v="0009 - COMISIÓN PRESIDENCIAL DE APOYO AL DESARROLLO PROVINCIAL"/>
    <x v="1"/>
    <x v="6"/>
    <x v="27"/>
    <s v="2.7 - OBRAS"/>
    <s v="2.7.2 - INFRAESTRUCTURA"/>
    <s v="S"/>
    <s v="25 - RECONSTRUCCIÓN DEL CLUB DEPORTIVO HUELLAS DEL SIGLO, SECTOR CRISTO REY, DISTRITO NACIONAL"/>
    <s v="10 - FONDO GENERAL"/>
    <n v="14936"/>
    <s v="01 - DISTRITO NACIONAL"/>
    <n v="37476317"/>
    <n v="0"/>
    <n v="0"/>
    <n v="0"/>
  </r>
  <r>
    <s v="2023"/>
    <x v="0"/>
    <x v="0"/>
    <x v="1"/>
    <x v="6"/>
    <s v="2 - Poder Ejecutivo"/>
    <s v="0201 - PRESIDENCIA DE LA REPÚBLICA"/>
    <s v="0009 - COMISIÓN PRESIDENCIAL DE APOYO AL DESARROLLO PROVINCIAL"/>
    <x v="1"/>
    <x v="6"/>
    <x v="27"/>
    <s v="2.7 - OBRAS"/>
    <s v="2.7.2 - INFRAESTRUCTURA"/>
    <s v="S"/>
    <s v="26 - CONSTRUCCIÓN POLIDEPORTIVO SAVICA, MUNICIPIO HIGÜEY, PROVINCIA LA ALTAGRACIA."/>
    <s v="10 - FONDO GENERAL"/>
    <n v="14947"/>
    <s v="11 - LA ALTAGRACIA"/>
    <n v="11000000"/>
    <n v="13854381.210000001"/>
    <n v="18510239.41"/>
    <n v="13854381.210000001"/>
  </r>
  <r>
    <s v="2023"/>
    <x v="0"/>
    <x v="0"/>
    <x v="1"/>
    <x v="6"/>
    <s v="2 - Poder Ejecutivo"/>
    <s v="0201 - PRESIDENCIA DE LA REPÚBLICA"/>
    <s v="0009 - COMISIÓN PRESIDENCIAL DE APOYO AL DESARROLLO PROVINCIAL"/>
    <x v="1"/>
    <x v="6"/>
    <x v="27"/>
    <s v="2.7 - OBRAS"/>
    <s v="2.7.2 - INFRAESTRUCTURA"/>
    <s v="S"/>
    <s v="38 - CONSTRUCCIÓN CAMPO DE BEISBOL LAS CLAVELLINAS, MUNICIPIO DE AZUA, PROVINCIA AZUA"/>
    <s v="10 - FONDO GENERAL"/>
    <n v="14207"/>
    <s v="02 - AZUA"/>
    <n v="1687162"/>
    <n v="5759036.1600000001"/>
    <n v="5765186.21"/>
    <n v="5759036.1600000001"/>
  </r>
  <r>
    <s v="2023"/>
    <x v="0"/>
    <x v="0"/>
    <x v="1"/>
    <x v="6"/>
    <s v="2 - Poder Ejecutivo"/>
    <s v="0201 - PRESIDENCIA DE LA REPÚBLICA"/>
    <s v="0009 - COMISIÓN PRESIDENCIAL DE APOYO AL DESARROLLO PROVINCIAL"/>
    <x v="1"/>
    <x v="6"/>
    <x v="27"/>
    <s v="2.7 - OBRAS"/>
    <s v="2.7.2 - INFRAESTRUCTURA"/>
    <s v="S"/>
    <s v="51 - CONSTRUCCIÓN CANCHA DE BALONCESTO RIVERA DEL OZAMA, SECTOR LOS TRES BRAZOS, MUNICIPIO SANTO DOMINGO ESTE, PROVINCIA SANTO DOMINGO"/>
    <s v="10 - FONDO GENERAL"/>
    <n v="14238"/>
    <s v="32 - SANTO DOMINGO"/>
    <n v="0"/>
    <n v="1803014.34"/>
    <n v="1803014.34"/>
    <n v="0"/>
  </r>
  <r>
    <s v="2023"/>
    <x v="0"/>
    <x v="0"/>
    <x v="1"/>
    <x v="6"/>
    <s v="2 - Poder Ejecutivo"/>
    <s v="0201 - PRESIDENCIA DE LA REPÚBLICA"/>
    <s v="0009 - COMISIÓN PRESIDENCIAL DE APOYO AL DESARROLLO PROVINCIAL"/>
    <x v="1"/>
    <x v="6"/>
    <x v="27"/>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s v="0009 - COMISIÓN PRESIDENCIAL DE APOYO AL DESARROLLO PROVINCIAL"/>
    <x v="1"/>
    <x v="6"/>
    <x v="27"/>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s v="0009 - COMISIÓN PRESIDENCIAL DE APOYO AL DESARROLLO PROVINCIAL"/>
    <x v="1"/>
    <x v="6"/>
    <x v="27"/>
    <s v="2.7 - OBRAS"/>
    <s v="2.7.2 - INFRAESTRUCTURA"/>
    <s v="S"/>
    <s v="69 - CONSTRUCCIÓN CAMPO DE BEISBOL ANSONIA, MUNICIPIO AZUA, PROVINCIA AZUA"/>
    <s v="10 - FONDO GENERAL"/>
    <n v="14255"/>
    <s v="02 - AZUA"/>
    <n v="1101113"/>
    <n v="1100848.8400000001"/>
    <n v="1888186"/>
    <n v="1100848.8400000001"/>
  </r>
  <r>
    <s v="2023"/>
    <x v="0"/>
    <x v="0"/>
    <x v="1"/>
    <x v="6"/>
    <s v="2 - Poder Ejecutivo"/>
    <s v="0201 - PRESIDENCIA DE LA REPÚBLICA"/>
    <s v="0009 - COMISIÓN PRESIDENCIAL DE APOYO AL DESARROLLO PROVINCIAL"/>
    <x v="1"/>
    <x v="6"/>
    <x v="27"/>
    <s v="2.7 - OBRAS"/>
    <s v="2.7.2 - INFRAESTRUCTURA"/>
    <s v="S"/>
    <s v="73 - CONSTRUCCIÓN MULTIUSOS DE  ISABELITA, MUNICIPIO SANTO DOMINGO ESTE, PROVINCIA SANTO DOMINGO"/>
    <s v="10 - FONDO GENERAL"/>
    <n v="14394"/>
    <s v="32 - SANTO DOMINGO"/>
    <n v="12690890"/>
    <n v="13995280.35"/>
    <n v="14876151"/>
    <n v="13995280.35"/>
  </r>
  <r>
    <s v="2023"/>
    <x v="0"/>
    <x v="0"/>
    <x v="1"/>
    <x v="6"/>
    <s v="2 - Poder Ejecutivo"/>
    <s v="0201 - PRESIDENCIA DE LA REPÚBLICA"/>
    <s v="0009 - COMISIÓN PRESIDENCIAL DE APOYO AL DESARROLLO PROVINCIAL"/>
    <x v="1"/>
    <x v="6"/>
    <x v="27"/>
    <s v="2.7 - OBRAS"/>
    <s v="2.7.2 - INFRAESTRUCTURA"/>
    <s v="S"/>
    <s v="74 - REMODELACIÓN DEL CAMPO DE BEISBOL LA CUABA, MUNICIPIO PEDRO BRAND, PROVINCIA SANTO DOMINGO"/>
    <s v="10 - FONDO GENERAL"/>
    <n v="14389"/>
    <s v="32 - SANTO DOMINGO"/>
    <n v="1488356"/>
    <n v="0"/>
    <n v="0"/>
    <n v="0"/>
  </r>
  <r>
    <s v="2023"/>
    <x v="0"/>
    <x v="0"/>
    <x v="1"/>
    <x v="6"/>
    <s v="2 - Poder Ejecutivo"/>
    <s v="0201 - PRESIDENCIA DE LA REPÚBLICA"/>
    <s v="0009 - COMISIÓN PRESIDENCIAL DE APOYO AL DESARROLLO PROVINCIAL"/>
    <x v="1"/>
    <x v="6"/>
    <x v="27"/>
    <s v="2.7 - OBRAS"/>
    <s v="2.7.2 - INFRAESTRUCTURA"/>
    <s v="S"/>
    <s v="76 - CONSTRUCCIÓN CANCHA DE BALONCESTO BATEY 4, MUNICIPIO DE NEYBA, PROVINCIA BAHORUCO"/>
    <s v="10 - FONDO GENERAL"/>
    <n v="14392"/>
    <s v="03 - BAHORUCO"/>
    <n v="2947300"/>
    <n v="2947300"/>
    <n v="2947300"/>
    <n v="0"/>
  </r>
  <r>
    <s v="2023"/>
    <x v="0"/>
    <x v="0"/>
    <x v="1"/>
    <x v="6"/>
    <s v="2 - Poder Ejecutivo"/>
    <s v="0201 - PRESIDENCIA DE LA REPÚBLICA"/>
    <s v="0009 - COMISIÓN PRESIDENCIAL DE APOYO AL DESARROLLO PROVINCIAL"/>
    <x v="1"/>
    <x v="6"/>
    <x v="27"/>
    <s v="2.7 - OBRAS"/>
    <s v="2.7.2 - INFRAESTRUCTURA"/>
    <s v="S"/>
    <s v="86 - CONSTRUCCIÓN MULTIUSOS LOS ALCARRIZOS, MUNICIPIO LOS ALCARRIZOS, PROV. SANTO DOMINGO"/>
    <s v="10 - FONDO GENERAL"/>
    <n v="14258"/>
    <s v="32 - SANTO DOMINGO"/>
    <n v="4816054"/>
    <n v="0"/>
    <n v="421703.35000000033"/>
    <n v="0"/>
  </r>
  <r>
    <s v="2023"/>
    <x v="0"/>
    <x v="0"/>
    <x v="1"/>
    <x v="6"/>
    <s v="2 - Poder Ejecutivo"/>
    <s v="0201 - PRESIDENCIA DE LA REPÚBLICA"/>
    <s v="0009 - COMISIÓN PRESIDENCIAL DE APOYO AL DESARROLLO PROVINCIAL"/>
    <x v="1"/>
    <x v="6"/>
    <x v="27"/>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s v="0009 - COMISIÓN PRESIDENCIAL DE APOYO AL DESARROLLO PROVINCIAL"/>
    <x v="1"/>
    <x v="6"/>
    <x v="27"/>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6"/>
    <s v="2 - Poder Ejecutivo"/>
    <s v="0201 - PRESIDENCIA DE LA REPÚBLICA"/>
    <s v="0009 - COMISIÓN PRESIDENCIAL DE APOYO AL DESARROLLO PROVINCIAL"/>
    <x v="1"/>
    <x v="6"/>
    <x v="27"/>
    <s v="2.7 - OBRAS"/>
    <s v="2.7.2 - INFRAESTRUCTURA"/>
    <s v="S"/>
    <s v="90 - REMODELACIÓN CAMPO DE BEISBOL EN LA COMUNIDAD SAINAGUA, PROVINCIA SAN CRISTOBAL"/>
    <s v="10 - FONDO GENERAL"/>
    <n v="14676"/>
    <s v="21 - SAN CRISTOBAL"/>
    <n v="17052312"/>
    <n v="13725696.859999999"/>
    <n v="17052312"/>
    <n v="13725696.859999999"/>
  </r>
  <r>
    <s v="2023"/>
    <x v="0"/>
    <x v="0"/>
    <x v="1"/>
    <x v="6"/>
    <s v="2 - Poder Ejecutivo"/>
    <s v="0201 - PRESIDENCIA DE LA REPÚBLICA"/>
    <s v="0009 - COMISIÓN PRESIDENCIAL DE APOYO AL DESARROLLO PROVINCIAL"/>
    <x v="1"/>
    <x v="6"/>
    <x v="27"/>
    <s v="2.7 - OBRAS"/>
    <s v="2.7.2 - INFRAESTRUCTURA"/>
    <s v="S"/>
    <s v="91 - REMODELACIÓN CANCHA DE BALONCESTO EN LA COMUNIDAD DE HATILLO PROVINCIA SAN CRISTOBAL"/>
    <s v="10 - FONDO GENERAL"/>
    <n v="14677"/>
    <s v="21 - SAN CRISTOBAL"/>
    <n v="5311954"/>
    <n v="6370554.21"/>
    <n v="7908287"/>
    <n v="6370554.21"/>
  </r>
  <r>
    <s v="2023"/>
    <x v="0"/>
    <x v="0"/>
    <x v="1"/>
    <x v="6"/>
    <s v="2 - Poder Ejecutivo"/>
    <s v="0201 - PRESIDENCIA DE LA REPÚBLICA"/>
    <s v="0009 - COMISIÓN PRESIDENCIAL DE APOYO AL DESARROLLO PROVINCIAL"/>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s v="0009 - COMISIÓN PRESIDENCIAL DE APOYO AL DESARROLLO PROVINCIAL"/>
    <x v="1"/>
    <x v="6"/>
    <x v="27"/>
    <s v="2.7 - OBRAS"/>
    <s v="2.7.2 - INFRAESTRUCTURA"/>
    <s v="S"/>
    <s v="93 - CONSTRUCCIÓN CANCHA DE BALONCESTO EN EL BARRIO CANTA LA RANA, MUNICIPIO PIEDRA BLANCA, PROVINCIA MONSEÑOR NOUEL"/>
    <s v="10 - FONDO GENERAL"/>
    <n v="14679"/>
    <s v="28 - MONSENOR NOUEL"/>
    <n v="5332481"/>
    <n v="3846101.3"/>
    <n v="7466196.2000000002"/>
    <n v="3846101.3"/>
  </r>
  <r>
    <s v="2023"/>
    <x v="0"/>
    <x v="0"/>
    <x v="1"/>
    <x v="6"/>
    <s v="2 - Poder Ejecutivo"/>
    <s v="0201 - PRESIDENCIA DE LA REPÚBLICA"/>
    <s v="0009 - COMISIÓN PRESIDENCIAL DE APOYO AL DESARROLLO PROVINCIAL"/>
    <x v="1"/>
    <x v="6"/>
    <x v="27"/>
    <s v="2.7 - OBRAS"/>
    <s v="2.7.2 - INFRAESTRUCTURA"/>
    <s v="S"/>
    <s v="94 - CONSTRUCCIÓN CANCHA DE BALONCESTO EN EL BARRIO EL OCHO, MUNICIPIO BONAO, PROVINCIA MONSEÑOR NOUEL"/>
    <s v="10 - FONDO GENERAL"/>
    <n v="14681"/>
    <s v="28 - MONSENOR NOUEL"/>
    <n v="5332482"/>
    <n v="3950788.7700000005"/>
    <n v="5332482"/>
    <n v="3950788.7700000005"/>
  </r>
  <r>
    <s v="2023"/>
    <x v="0"/>
    <x v="0"/>
    <x v="1"/>
    <x v="6"/>
    <s v="2 - Poder Ejecutivo"/>
    <s v="0201 - PRESIDENCIA DE LA REPÚBLICA"/>
    <s v="0009 - COMISIÓN PRESIDENCIAL DE APOYO AL DESARROLLO PROVINCIAL"/>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5 - REPARACIÓN CANCHA DE BALONCESTO DEL SECTOR LA MADRE, MUNICIPIO VILLA JARAGUA, PROVINCIA BAHORUCO"/>
    <s v="10 - FONDO GENERAL"/>
    <n v="14205"/>
    <s v="03 - BAHORUCO"/>
    <n v="427885"/>
    <n v="0"/>
    <n v="427885"/>
    <n v="0"/>
  </r>
  <r>
    <s v="2023"/>
    <x v="0"/>
    <x v="0"/>
    <x v="1"/>
    <x v="6"/>
    <s v="2 - Poder Ejecutivo"/>
    <s v="0201 - PRESIDENCIA DE LA REPÚBLICA"/>
    <s v="0009 - COMISIÓN PRESIDENCIAL DE APOYO AL DESARROLLO PROVINCIAL"/>
    <x v="1"/>
    <x v="6"/>
    <x v="27"/>
    <s v="2.7 - OBRAS"/>
    <s v="2.7.2 - INFRAESTRUCTURA"/>
    <s v="S"/>
    <s v="96 - CONSTRUCCIÓN CANCHA DE BALONCESTO EN EL MUNICIPIO EL CERCADO, PROVINCIA SAN JUAN"/>
    <s v="10 - FONDO GENERAL"/>
    <n v="14695"/>
    <s v="22 - SAN JUAN"/>
    <n v="5373531"/>
    <n v="1476737.1"/>
    <n v="5337651.96"/>
    <n v="1476737.1"/>
  </r>
  <r>
    <s v="2023"/>
    <x v="0"/>
    <x v="0"/>
    <x v="1"/>
    <x v="6"/>
    <s v="2 - Poder Ejecutivo"/>
    <s v="0201 - PRESIDENCIA DE LA REPÚBLICA"/>
    <s v="0009 - COMISIÓN PRESIDENCIAL DE APOYO AL DESARROLLO PROVINCIAL"/>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s v="0009 - COMISIÓN PRESIDENCIAL DE APOYO AL DESARROLLO PROVINCIAL"/>
    <x v="1"/>
    <x v="6"/>
    <x v="27"/>
    <s v="2.7 - OBRAS"/>
    <s v="2.7.2 - INFRAESTRUCTURA"/>
    <s v="S"/>
    <s v="98 - CONSTRUCCIÓN CAMPO DE BEISBOL EN EL DISTRITO MUNICIPAL BATISTA, MUNICIPIO EL CERCADO, PROVINCIA SAN JUAN"/>
    <s v="10 - FONDO GENERAL"/>
    <n v="14699"/>
    <s v="22 - SAN JUAN"/>
    <n v="17249194"/>
    <n v="4739682.25"/>
    <n v="11191030.23"/>
    <n v="4739682.25"/>
  </r>
  <r>
    <s v="2023"/>
    <x v="0"/>
    <x v="0"/>
    <x v="1"/>
    <x v="6"/>
    <s v="2 - Poder Ejecutivo"/>
    <s v="0201 - PRESIDENCIA DE LA REPÚBLICA"/>
    <s v="0009 - COMISIÓN PRESIDENCIAL DE APOYO AL DESARROLLO PROVINCIAL"/>
    <x v="1"/>
    <x v="6"/>
    <x v="27"/>
    <s v="2.7 - OBRAS"/>
    <s v="2.7.2 - INFRAESTRUCTURA"/>
    <s v="S"/>
    <s v="99 - REMODELACIÓN CLUB DEPORTIVO RENACER EN EL SECTOR GUACHUPITA,  DISTRITO NACIONAL."/>
    <s v="10 - FONDO GENERAL"/>
    <n v="14704"/>
    <s v="01 - DISTRITO NACIONAL"/>
    <n v="29234719"/>
    <n v="8000000"/>
    <n v="23482419.93"/>
    <n v="8000000"/>
  </r>
  <r>
    <s v="2023"/>
    <x v="0"/>
    <x v="0"/>
    <x v="1"/>
    <x v="6"/>
    <s v="2 - Poder Ejecutivo"/>
    <s v="0201 - PRESIDENCIA DE LA REPÚBLICA"/>
    <s v="0009 - COMISIÓN PRESIDENCIAL DE APOYO AL DESARROLLO PROVINCIAL"/>
    <x v="1"/>
    <x v="6"/>
    <x v="27"/>
    <s v="2.7 - OBRAS"/>
    <s v="2.7.2 - INFRAESTRUCTURA"/>
    <s v="S"/>
    <s v="72 - REPARACIÓN POLIDEPORTIVO ELEONCIO MERCEDES, MUNICIPIO LA ROMANA, PROVINCIA LA ROMANA"/>
    <s v="10 - FONDO GENERAL"/>
    <n v="14388"/>
    <s v="12 - LA ROMANA"/>
    <n v="0"/>
    <n v="86143445.150000006"/>
    <n v="86143445.150000006"/>
    <n v="48113311.520000003"/>
  </r>
  <r>
    <s v="2023"/>
    <x v="0"/>
    <x v="0"/>
    <x v="1"/>
    <x v="6"/>
    <s v="2 - Poder Ejecutivo"/>
    <s v="0201 - PRESIDENCIA DE LA REPÚBLICA"/>
    <s v="0009 - COMISIÓN PRESIDENCIAL DE APOYO AL DESARROLLO PROVINCIAL"/>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s v="0009 - COMISIÓN PRESIDENCIAL DE APOYO AL DESARROLLO PROVINCIAL"/>
    <x v="1"/>
    <x v="6"/>
    <x v="27"/>
    <s v="2.7 - OBRAS"/>
    <s v="2.7.2 - INFRAESTRUCTURA"/>
    <s v="S"/>
    <s v="56 - CONSTRUCCIÓN PARQUE EL LLANO, MUNICIPIO EL LLANO, PROVINCIA ELÍAS PIÑA"/>
    <s v="10 - FONDO GENERAL"/>
    <n v="14243"/>
    <s v="07 - ELIAS PINA"/>
    <n v="0"/>
    <n v="3776201.8"/>
    <n v="3776201.8"/>
    <n v="2529747.2799999998"/>
  </r>
  <r>
    <s v="2023"/>
    <x v="0"/>
    <x v="0"/>
    <x v="1"/>
    <x v="6"/>
    <s v="2 - Poder Ejecutivo"/>
    <s v="0201 - PRESIDENCIA DE LA REPÚBLICA"/>
    <s v="0009 - COMISIÓN PRESIDENCIAL DE APOYO AL DESARROLLO PROVINCIAL"/>
    <x v="1"/>
    <x v="6"/>
    <x v="27"/>
    <s v="2.7 - OBRAS"/>
    <s v="2.7.2 - INFRAESTRUCTURA"/>
    <s v="S"/>
    <s v="46 - CONSTRUCCIÓN DEL CAMPO DE BÉISBOL PEDRO GARCÍA DEL LLANO, MUNICIPIO SANTIAGO DE LOS CABALLEROS, PROVINCIA SANTIAGO"/>
    <s v="10 - FONDO GENERAL"/>
    <n v="14250"/>
    <s v="25 - SANTIAGO"/>
    <n v="0"/>
    <n v="5237798.04"/>
    <n v="5237798.04"/>
    <n v="0"/>
  </r>
  <r>
    <s v="2023"/>
    <x v="0"/>
    <x v="0"/>
    <x v="1"/>
    <x v="6"/>
    <s v="2 - Poder Ejecutivo"/>
    <s v="0201 - PRESIDENCIA DE LA REPÚBLICA"/>
    <s v="0009 - COMISIÓN PRESIDENCIAL DE APOYO AL DESARROLLO PROVINCIAL"/>
    <x v="1"/>
    <x v="6"/>
    <x v="27"/>
    <s v="2.7 - OBRAS"/>
    <s v="2.7.2 - INFRAESTRUCTURA"/>
    <s v="S"/>
    <s v="45 - REMODELACIÓN DEL CAMPO DE BEISBOL ROBERTO AMPALLE, MUNICIPIO BANICA, PROVINCIA ELIAS PIÑA"/>
    <s v="10 - FONDO GENERAL"/>
    <n v="14249"/>
    <s v="07 - ELIAS PINA"/>
    <n v="0"/>
    <n v="6058163.7699999996"/>
    <n v="6058163.7699999996"/>
    <n v="0"/>
  </r>
  <r>
    <s v="2023"/>
    <x v="0"/>
    <x v="0"/>
    <x v="1"/>
    <x v="6"/>
    <s v="2 - Poder Ejecutivo"/>
    <s v="0201 - PRESIDENCIA DE LA REPÚBLICA"/>
    <s v="0009 - COMISIÓN PRESIDENCIAL DE APOYO AL DESARROLLO PROVINCIAL"/>
    <x v="1"/>
    <x v="6"/>
    <x v="27"/>
    <s v="2.7 - OBRAS"/>
    <s v="2.7.2 - INFRAESTRUCTURA"/>
    <s v="S"/>
    <s v="49 - CONSTRUCCIÓN DEL CAMPO DE BÉISBOL EL PINO, MUNICIPIO EL PINO,  PROVINCIA DAJABÓN"/>
    <s v="10 - FONDO GENERAL"/>
    <n v="14252"/>
    <s v="05 - DAJABON"/>
    <n v="0"/>
    <n v="7259714.0499999998"/>
    <n v="7259714.0499999998"/>
    <n v="5121990.6500000004"/>
  </r>
  <r>
    <s v="2023"/>
    <x v="0"/>
    <x v="0"/>
    <x v="1"/>
    <x v="6"/>
    <s v="2 - Poder Ejecutivo"/>
    <s v="0201 - PRESIDENCIA DE LA REPÚBLICA"/>
    <s v="0009 - COMISIÓN PRESIDENCIAL DE APOYO AL DESARROLLO PROVINCIAL"/>
    <x v="1"/>
    <x v="6"/>
    <x v="27"/>
    <s v="2.7 - OBRAS"/>
    <s v="2.7.2 - INFRAESTRUCTURA"/>
    <s v="S"/>
    <s v="75 - REHABILITACIÓN CAMPO DE SOFTBOL ENSANCHE LA ISABELITA, MUNICIPIO SANTO DOMINGO ESTE, PROVINCIA SANTO DOMINGO"/>
    <s v="10 - FONDO GENERAL"/>
    <n v="14391"/>
    <s v="32 - SANTO DOMINGO"/>
    <n v="0"/>
    <n v="3859906.33"/>
    <n v="3859906.33"/>
    <n v="0"/>
  </r>
  <r>
    <s v="2023"/>
    <x v="0"/>
    <x v="0"/>
    <x v="1"/>
    <x v="6"/>
    <s v="2 - Poder Ejecutivo"/>
    <s v="0201 - PRESIDENCIA DE LA REPÚBLICA"/>
    <s v="0009 - COMISIÓN PRESIDENCIAL DE APOYO AL DESARROLLO PROVINCIAL"/>
    <x v="1"/>
    <x v="6"/>
    <x v="27"/>
    <s v="2.7 - OBRAS"/>
    <s v="2.7.2 - INFRAESTRUCTURA"/>
    <s v="S"/>
    <s v="55 - CONSTRUCCIÓN CLUB DEPORTIVO VILLA NAZARETH, SECTOR BAYONA, MUNICIPIO SANTO DOMINGO OESTE, PROVINCIA SANTO DOMINGO."/>
    <s v="10 - FONDO GENERAL"/>
    <n v="16071"/>
    <s v="32 - SANTO DOMINGO"/>
    <n v="0"/>
    <n v="0"/>
    <n v="9000000"/>
    <n v="0"/>
  </r>
  <r>
    <s v="2023"/>
    <x v="0"/>
    <x v="0"/>
    <x v="1"/>
    <x v="6"/>
    <s v="2 - Poder Ejecutivo"/>
    <s v="0201 - PRESIDENCIA DE LA REPÚBLICA"/>
    <s v="0009 - COMISIÓN PRESIDENCIAL DE APOYO AL DESARROLLO PROVINCIAL"/>
    <x v="1"/>
    <x v="6"/>
    <x v="27"/>
    <s v="2.7 - OBRAS"/>
    <s v="2.7.2 - INFRAESTRUCTURA"/>
    <s v="S"/>
    <s v="57 - CONSTRUCCIÓN CANCHA DE BALONCESTO GUAJIMÍA, SECTOR GUAJIMÍA, MUNICIPIO SANTO DOMINGO OESTE"/>
    <s v="10 - FONDO GENERAL"/>
    <n v="16078"/>
    <s v="32 - SANTO DOMINGO"/>
    <n v="0"/>
    <n v="0"/>
    <n v="6000000"/>
    <n v="0"/>
  </r>
  <r>
    <s v="2023"/>
    <x v="0"/>
    <x v="0"/>
    <x v="1"/>
    <x v="6"/>
    <s v="2 - Poder Ejecutivo"/>
    <s v="0201 - PRESIDENCIA DE LA REPÚBLICA"/>
    <s v="0009 - COMISIÓN PRESIDENCIAL DE APOYO AL DESARROLLO PROVINCIAL"/>
    <x v="1"/>
    <x v="6"/>
    <x v="27"/>
    <s v="2.7 - OBRAS"/>
    <s v="2.7.2 - INFRAESTRUCTURA"/>
    <s v="S"/>
    <s v="59 - REMODELACIÓN CLUB DEPORTIVO CAJUQUIS, SECTOR 12 DE HAINA, MUNICIPIO SANTO DOMINGO OESTE"/>
    <s v="10 - FONDO GENERAL"/>
    <n v="16111"/>
    <s v="32 - SANTO DOMINGO"/>
    <n v="0"/>
    <n v="0"/>
    <n v="9000000"/>
    <n v="0"/>
  </r>
  <r>
    <s v="2023"/>
    <x v="0"/>
    <x v="0"/>
    <x v="1"/>
    <x v="6"/>
    <s v="2 - Poder Ejecutivo"/>
    <s v="0201 - PRESIDENCIA DE LA REPÚBLICA"/>
    <s v="0009 - COMISIÓN PRESIDENCIAL DE APOYO AL DESARROLLO PROVINCIAL"/>
    <x v="1"/>
    <x v="6"/>
    <x v="27"/>
    <s v="2.7 - OBRAS"/>
    <s v="2.7.2 - INFRAESTRUCTURA"/>
    <s v="S"/>
    <s v="52 - CONSTRUCCIÓN CANCHA DE BALONCESTO SANTANA TAMAYO, MUNICIPIO TAMAYO, PROVINCIA BAHORUCO"/>
    <s v="10 - FONDO GENERAL"/>
    <n v="14239"/>
    <s v="03 - BAHORUCO"/>
    <n v="0"/>
    <n v="0"/>
    <n v="1765972.39"/>
    <n v="0"/>
  </r>
  <r>
    <s v="2023"/>
    <x v="0"/>
    <x v="0"/>
    <x v="1"/>
    <x v="6"/>
    <s v="2 - Poder Ejecutivo"/>
    <s v="0201 - PRESIDENCIA DE LA REPÚBLICA"/>
    <s v="0009 - COMISIÓN PRESIDENCIAL DE APOYO AL DESARROLLO PROVINCIAL"/>
    <x v="1"/>
    <x v="6"/>
    <x v="13"/>
    <s v="2.7 - OBRAS"/>
    <s v="2.7.2 - INFRAESTRUCTURA"/>
    <s v="S"/>
    <s v="01 - REHABILITACIÓN DE 17 EDIFICACIONES EXISTENTES EN EL PARQUE ARQUEOLÓGICO LA ISABELA HISTÓRICA, MUNICIPIO DE LUPERÓN, PROVINCIA PUERTO PL"/>
    <s v="10 - FONDO GENERAL"/>
    <n v="14215"/>
    <s v="18 - PUERTO PLATA"/>
    <n v="25977936"/>
    <n v="24952401.350000001"/>
    <n v="24977936"/>
    <n v="24952401.350000001"/>
  </r>
  <r>
    <s v="2023"/>
    <x v="0"/>
    <x v="0"/>
    <x v="1"/>
    <x v="6"/>
    <s v="2 - Poder Ejecutivo"/>
    <s v="0201 - PRESIDENCIA DE LA REPÚBLICA"/>
    <s v="0009 - COMISIÓN PRESIDENCIAL DE APOYO AL DESARROLLO PROVINCIAL"/>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s v="0009 - COMISIÓN PRESIDENCIAL DE APOYO AL DESARROLLO PROVINCIAL"/>
    <x v="1"/>
    <x v="6"/>
    <x v="13"/>
    <s v="2.7 - OBRAS"/>
    <s v="2.7.2 - INFRAESTRUCTURA"/>
    <s v="S"/>
    <s v="12 - RESTAURACIÓN DEL CENTRO DE LA CULTURA ERCILIA PEPÍN, PROVINCIA SANTIAGO"/>
    <s v="10 - FONDO GENERAL"/>
    <n v="14813"/>
    <s v="25 - SANTIAGO"/>
    <n v="91834774"/>
    <n v="25036479"/>
    <n v="31834774"/>
    <n v="25036479"/>
  </r>
  <r>
    <s v="2023"/>
    <x v="0"/>
    <x v="0"/>
    <x v="1"/>
    <x v="6"/>
    <s v="2 - Poder Ejecutivo"/>
    <s v="0201 - PRESIDENCIA DE LA REPÚBLICA"/>
    <s v="0009 - COMISIÓN PRESIDENCIAL DE APOYO AL DESARROLLO PROVINCIAL"/>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61551557"/>
    <n v="55765611.550000004"/>
    <n v="131799239.2"/>
    <n v="55765611.549999997"/>
  </r>
  <r>
    <s v="2023"/>
    <x v="0"/>
    <x v="0"/>
    <x v="1"/>
    <x v="6"/>
    <s v="2 - Poder Ejecutivo"/>
    <s v="0201 - PRESIDENCIA DE LA REPÚBLICA"/>
    <s v="0009 - COMISIÓN PRESIDENCIAL DE APOYO AL DESARROLLO PROVINCIAL"/>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s v="0009 - COMISIÓN PRESIDENCIAL DE APOYO AL DESARROLLO PROVINCIAL"/>
    <x v="1"/>
    <x v="6"/>
    <x v="13"/>
    <s v="2.7 - OBRAS"/>
    <s v="2.7.2 - INFRAESTRUCTURA"/>
    <s v="S"/>
    <s v="81 - RESTAURACIÓN ÁREA EXTERIOR DEL PARQUE ARQUEOLÓGICO LA ISABELA HISTÓRICA,  MUNICIPIO DE LUPERÓN, PROVINCIA PUERTO PLATA"/>
    <s v="10 - FONDO GENERAL"/>
    <n v="14397"/>
    <s v="18 - PUERTO PLATA"/>
    <n v="10687637"/>
    <n v="10639053.699999999"/>
    <n v="10687637"/>
    <n v="10639053.699999999"/>
  </r>
  <r>
    <s v="2023"/>
    <x v="0"/>
    <x v="0"/>
    <x v="1"/>
    <x v="6"/>
    <s v="2 - Poder Ejecutivo"/>
    <s v="0201 - PRESIDENCIA DE LA REPÚBLICA"/>
    <s v="0009 - COMISIÓN PRESIDENCIAL DE APOYO AL DESARROLLO PROVINCIAL"/>
    <x v="1"/>
    <x v="6"/>
    <x v="13"/>
    <s v="2.7 - OBRAS"/>
    <s v="2.7.2 - INFRAESTRUCTURA"/>
    <s v="S"/>
    <s v="83 - RESTAURACIÓN ÁREA DE RECREACIÓN HISTÓRICA (ALDEA INDÍGENA), PARQUE ARQUEOLÓGICO LA ISABELA HISTORICA, MUNICIPIO LUPERON, PUERTO PLATA"/>
    <s v="10 - FONDO GENERAL"/>
    <n v="14399"/>
    <s v="18 - PUERTO PLATA"/>
    <n v="844486"/>
    <n v="0"/>
    <n v="0"/>
    <n v="0"/>
  </r>
  <r>
    <s v="2023"/>
    <x v="0"/>
    <x v="0"/>
    <x v="1"/>
    <x v="6"/>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19681653.210000001"/>
    <n v="22853506"/>
    <n v="8699406.7599999998"/>
  </r>
  <r>
    <s v="2023"/>
    <x v="0"/>
    <x v="0"/>
    <x v="1"/>
    <x v="6"/>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3500000"/>
    <n v="0"/>
  </r>
  <r>
    <s v="2023"/>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30615751.309999999"/>
    <n v="57611621.530000009"/>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9 - CONSTRUCCIÓN DE INFRAESTRUCTURAS PARA LA DISPOSICIÓN DE RESIDUOS SÓLIDOS EN LA VEGA"/>
    <s v="10 - FONDO GENERAL"/>
    <n v="14672"/>
    <s v="13 - LA VEGA"/>
    <n v="16907842"/>
    <n v="0"/>
    <n v="12500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s v="0009 - DIRECCIÓN GENERAL DE PROYECTOS ESTRATÉGICOS Y ESPECIALES DE LA PRESIDENCIA DE LA REPÚBLICA (PROPEEP)"/>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29193597"/>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18890189.540000003"/>
    <n v="0"/>
  </r>
  <r>
    <s v="2023"/>
    <x v="0"/>
    <x v="0"/>
    <x v="1"/>
    <x v="6"/>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10986010.580000006"/>
    <n v="45377590.170000002"/>
    <n v="10986010.58"/>
  </r>
  <r>
    <s v="2023"/>
    <x v="0"/>
    <x v="0"/>
    <x v="1"/>
    <x v="6"/>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8825830.4400000013"/>
    <n v="0"/>
  </r>
  <r>
    <s v="2023"/>
    <x v="0"/>
    <x v="0"/>
    <x v="1"/>
    <x v="6"/>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8831924.2200000007"/>
    <n v="0"/>
  </r>
  <r>
    <s v="2023"/>
    <x v="0"/>
    <x v="0"/>
    <x v="1"/>
    <x v="6"/>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7809652.2899999991"/>
    <n v="8437228.6600000001"/>
    <n v="0"/>
  </r>
  <r>
    <s v="2023"/>
    <x v="0"/>
    <x v="0"/>
    <x v="1"/>
    <x v="6"/>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0"/>
    <n v="22443.4"/>
    <n v="93600"/>
    <n v="5923.4"/>
  </r>
  <r>
    <s v="2023"/>
    <x v="0"/>
    <x v="0"/>
    <x v="1"/>
    <x v="6"/>
    <s v="2 - Poder Ejecutivo"/>
    <s v="0201 - PRESIDENCIA DE LA REPÚBLICA"/>
    <s v="0014 - COMEDORES ECONOMICOS DEL ESTADO"/>
    <x v="1"/>
    <x v="2"/>
    <x v="4"/>
    <s v="2.3 - MATERIALES Y SUMINISTROS"/>
    <s v="2.3.9 - PRODUCTOS Y ÚTILES VARIOS"/>
    <s v="N"/>
    <s v="00 - N/A"/>
    <s v="10 - FONDO GENERAL"/>
    <s v="(en blanco)"/>
    <s v="99 - MULTIPROVINCIAL"/>
    <n v="0"/>
    <n v="697162.17"/>
    <n v="800000"/>
    <n v="324504"/>
  </r>
  <r>
    <s v="2023"/>
    <x v="0"/>
    <x v="0"/>
    <x v="1"/>
    <x v="6"/>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162250"/>
    <n v="500000"/>
    <n v="0"/>
  </r>
  <r>
    <s v="2023"/>
    <x v="0"/>
    <x v="0"/>
    <x v="1"/>
    <x v="6"/>
    <s v="2 - Poder Ejecutivo"/>
    <s v="0201 - PRESIDENCIA DE LA REPÚBLICA"/>
    <s v="0015 - DIRECCIÓN GENERAL DE DESARROLLO DE LA COMUNIDAD"/>
    <x v="1"/>
    <x v="2"/>
    <x v="4"/>
    <s v="2.3 - MATERIALES Y SUMINISTROS"/>
    <s v="2.3.9 - PRODUCTOS Y ÚTILES VARIOS"/>
    <s v="N"/>
    <s v="00 - N/A"/>
    <s v="10 - FONDO GENERAL"/>
    <s v="(en blanco)"/>
    <s v="99 - MULTIPROVINCIAL"/>
    <n v="0"/>
    <n v="1282640.1499999999"/>
    <n v="155700"/>
    <n v="1273737.05"/>
  </r>
  <r>
    <s v="2023"/>
    <x v="0"/>
    <x v="0"/>
    <x v="1"/>
    <x v="6"/>
    <s v="2 - Poder Ejecutivo"/>
    <s v="0201 - PRESIDENCIA DE LA REPÚBLICA"/>
    <s v="0015 - DIRECCIÓN GENERAL DE DESARROLLO DE LA COMUNIDAD"/>
    <x v="1"/>
    <x v="2"/>
    <x v="4"/>
    <s v="2.7 - OBRAS"/>
    <s v="2.7.2 - INFRAESTRUCTURA"/>
    <s v="N"/>
    <s v="00 - N/A"/>
    <s v="10 - FONDO GENERAL"/>
    <s v="(en blanco)"/>
    <s v="99 - MULTIPROVINCIAL"/>
    <n v="3000000"/>
    <n v="5818845.3200000003"/>
    <n v="8596767"/>
    <n v="1163769.08"/>
  </r>
  <r>
    <s v="2023"/>
    <x v="0"/>
    <x v="0"/>
    <x v="1"/>
    <x v="6"/>
    <s v="2 - Poder Ejecutivo"/>
    <s v="0201 - PRESIDENCIA DE LA REPÚBLICA"/>
    <s v="0016 - DIRECCION GENERAL DE DESARROLLO FRONTERIZO"/>
    <x v="1"/>
    <x v="2"/>
    <x v="4"/>
    <s v="2.7 - OBRAS"/>
    <s v="2.7.2 - INFRAESTRUCTURA"/>
    <s v="N"/>
    <s v="00 - N/A"/>
    <s v="10 - FONDO GENERAL"/>
    <s v="(en blanco)"/>
    <s v="99 - MULTIPROVINCIAL"/>
    <n v="0"/>
    <n v="12967278.4"/>
    <n v="13067529.690000001"/>
    <n v="0"/>
  </r>
  <r>
    <s v="2023"/>
    <x v="0"/>
    <x v="0"/>
    <x v="1"/>
    <x v="6"/>
    <s v="2 - Poder Ejecutivo"/>
    <s v="0201 - PRESIDENCIA DE LA REPÚBLICA"/>
    <s v="0029 - VICE PRESIDENCIA DE LA REPÚBLICA"/>
    <x v="0"/>
    <x v="0"/>
    <x v="2"/>
    <s v="2.3 - MATERIALES Y SUMINISTROS"/>
    <s v="2.3.9 - PRODUCTOS Y ÚTILES VARIOS"/>
    <s v="N"/>
    <s v="00 - N/A"/>
    <s v="10 - FONDO GENERAL"/>
    <s v="(en blanco)"/>
    <s v="99 - MULTIPROVINCIAL"/>
    <n v="0"/>
    <n v="119426"/>
    <n v="212000"/>
    <n v="0"/>
  </r>
  <r>
    <s v="2023"/>
    <x v="0"/>
    <x v="0"/>
    <x v="1"/>
    <x v="6"/>
    <s v="2 - Poder Ejecutivo"/>
    <s v="0201 - PRESIDENCIA DE LA REPÚBLICA"/>
    <s v="0031 - DIRECCION DE PRENSA DEL PRESIDENTE"/>
    <x v="0"/>
    <x v="0"/>
    <x v="2"/>
    <s v="2.3 - MATERIALES Y SUMINISTROS"/>
    <s v="2.3.9 - PRODUCTOS Y ÚTILES VARIOS"/>
    <s v="N"/>
    <s v="00 - N/A"/>
    <s v="10 - FONDO GENERAL"/>
    <s v="(en blanco)"/>
    <s v="99 - MULTIPROVINCIAL"/>
    <n v="0"/>
    <n v="23797.85"/>
    <n v="64483.3"/>
    <n v="20131.64"/>
  </r>
  <r>
    <s v="2023"/>
    <x v="0"/>
    <x v="0"/>
    <x v="1"/>
    <x v="6"/>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0"/>
    <n v="128877.23999999999"/>
    <n v="300000"/>
    <n v="128877.23999999999"/>
  </r>
  <r>
    <s v="2023"/>
    <x v="0"/>
    <x v="0"/>
    <x v="1"/>
    <x v="6"/>
    <s v="2 - Poder Ejecutivo"/>
    <s v="0201 - PRESIDENCIA DE LA REPÚBLICA"/>
    <s v="0033 - ECO5RD"/>
    <x v="0"/>
    <x v="0"/>
    <x v="2"/>
    <s v="2.3 - MATERIALES Y SUMINISTROS"/>
    <s v="2.3.9 - PRODUCTOS Y ÚTILES VARIOS"/>
    <s v="N"/>
    <s v="00 - N/A"/>
    <s v="10 - FONDO GENERAL"/>
    <s v="(en blanco)"/>
    <s v="99 - MULTIPROVINCIAL"/>
    <n v="0"/>
    <n v="424.8"/>
    <n v="32500"/>
    <n v="0"/>
  </r>
  <r>
    <s v="2023"/>
    <x v="0"/>
    <x v="0"/>
    <x v="1"/>
    <x v="6"/>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s v="0033 - ECO5RD"/>
    <x v="2"/>
    <x v="7"/>
    <x v="68"/>
    <s v="2.2 - CONTRATACIÓN DE SERVICIOS"/>
    <s v="2.2.5 - ALQUILERES Y RENTAS"/>
    <s v="S"/>
    <s v="10 - CONSTRUCCIÓN DE INFRAESTRUCTURAS PARA LA DISPOSICION DE LOS RESIDUOS SOLIDOS EN EL MUNICIPIO DE TAMBORIL, PROVINCIA SANTIAGO"/>
    <s v="10 - FONDO GENERAL"/>
    <n v="15020"/>
    <s v="25 - SANTIAGO"/>
    <n v="0"/>
    <n v="0"/>
    <n v="15372000"/>
    <n v="0"/>
  </r>
  <r>
    <s v="2023"/>
    <x v="0"/>
    <x v="0"/>
    <x v="1"/>
    <x v="6"/>
    <s v="2 - Poder Ejecutivo"/>
    <s v="0201 - PRESIDENCIA DE LA REPÚBLICA"/>
    <s v="0033 - ECO5RD"/>
    <x v="2"/>
    <x v="7"/>
    <x v="68"/>
    <s v="2.2 - CONTRATACIÓN DE SERVICIOS"/>
    <s v="2.2.5 - ALQUILERES Y RENTAS"/>
    <s v="S"/>
    <s v="11 - CONSTRUCCIÓN DE INFRAESTRUCTURA PARA LA DISPOSICION DE LOS RESIDUOS SOLIDOS EN EL MUNICIPIO DE MOCA, PROVINCIA ESPAILLAT"/>
    <s v="10 - FONDO GENERAL"/>
    <n v="15021"/>
    <s v="09 - ESPAILLAT"/>
    <n v="0"/>
    <n v="0"/>
    <n v="7000000"/>
    <n v="0"/>
  </r>
  <r>
    <s v="2023"/>
    <x v="0"/>
    <x v="0"/>
    <x v="1"/>
    <x v="6"/>
    <s v="2 - Poder Ejecutivo"/>
    <s v="0201 - PRESIDENCIA DE LA REPÚBLICA"/>
    <s v="0033 - ECO5RD"/>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s v="0033 - ECO5RD"/>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s v="0033 - ECO5RD"/>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1706313"/>
    <n v="0"/>
  </r>
  <r>
    <s v="2023"/>
    <x v="0"/>
    <x v="0"/>
    <x v="1"/>
    <x v="6"/>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s v="0033 - ECO5RD"/>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s v="0033 - ECO5RD"/>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s v="0033 - ECO5RD"/>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s v="0033 - ECO5RD"/>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s v="0033 - ECO5RD"/>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s v="0033 - ECO5RD"/>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s v="0033 - ECO5RD"/>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s v="0033 - ECO5RD"/>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s v="0033 - ECO5RD"/>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s v="0033 - ECO5RD"/>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00000"/>
    <n v="0"/>
  </r>
  <r>
    <s v="2023"/>
    <x v="0"/>
    <x v="0"/>
    <x v="1"/>
    <x v="6"/>
    <s v="2 - Poder Ejecutivo"/>
    <s v="0201 - PRESIDENCIA DE LA REPÚBLICA"/>
    <s v="0033 - ECO5RD"/>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s v="0033 - ECO5RD"/>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10000000"/>
    <n v="0"/>
  </r>
  <r>
    <s v="2023"/>
    <x v="0"/>
    <x v="0"/>
    <x v="1"/>
    <x v="6"/>
    <s v="2 - Poder Ejecutivo"/>
    <s v="0202 - MINISTERIO DE  INTERIOR Y POLICÍA"/>
    <s v="0001 - MINISTERIO DE INTERIOR Y POLICIA"/>
    <x v="0"/>
    <x v="0"/>
    <x v="2"/>
    <s v="2.3 - MATERIALES Y SUMINISTROS"/>
    <s v="2.3.9 - PRODUCTOS Y ÚTILES VARIOS"/>
    <s v="N"/>
    <s v="00 - N/A"/>
    <s v="10 - FONDO GENERAL"/>
    <s v="(en blanco)"/>
    <s v="99 - MULTIPROVINCIAL"/>
    <n v="0"/>
    <n v="4038098.22"/>
    <n v="1400000"/>
    <n v="3971015.3400000003"/>
  </r>
  <r>
    <s v="2023"/>
    <x v="0"/>
    <x v="0"/>
    <x v="1"/>
    <x v="6"/>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3431407"/>
    <n v="1000000"/>
    <n v="2516583.6799999997"/>
  </r>
  <r>
    <s v="2023"/>
    <x v="0"/>
    <x v="0"/>
    <x v="1"/>
    <x v="6"/>
    <s v="2 - Poder Ejecutivo"/>
    <s v="0202 - MINISTERIO DE  INTERIOR Y POLICÍA"/>
    <s v="0001 - MINISTERIO DE INTERIOR Y POLICIA"/>
    <x v="0"/>
    <x v="1"/>
    <x v="15"/>
    <s v="2.3 - MATERIALES Y SUMINISTROS"/>
    <s v="2.3.9 - PRODUCTOS Y ÚTILES VARIOS"/>
    <s v="N"/>
    <s v="00 - N/A"/>
    <s v="10 - FONDO GENERAL"/>
    <s v="(en blanco)"/>
    <s v="99 - MULTIPROVINCIAL"/>
    <n v="0"/>
    <n v="651808.4"/>
    <n v="2300000"/>
    <n v="651808.4"/>
  </r>
  <r>
    <s v="2023"/>
    <x v="0"/>
    <x v="0"/>
    <x v="1"/>
    <x v="6"/>
    <s v="2 - Poder Ejecutivo"/>
    <s v="0202 - MINISTERIO DE  INTERIOR Y POLICÍA"/>
    <s v="0001 - POLICIA NACIONAL"/>
    <x v="0"/>
    <x v="1"/>
    <x v="15"/>
    <s v="2.3 - MATERIALES Y SUMINISTROS"/>
    <s v="2.3.9 - PRODUCTOS Y ÚTILES VARIOS"/>
    <s v="N"/>
    <s v="00 - N/A"/>
    <s v="10 - FONDO GENERAL"/>
    <s v="(en blanco)"/>
    <s v="99 - MULTIPROVINCIAL"/>
    <n v="0"/>
    <n v="5678750"/>
    <n v="5982017"/>
    <n v="5678750"/>
  </r>
  <r>
    <s v="2023"/>
    <x v="0"/>
    <x v="0"/>
    <x v="1"/>
    <x v="6"/>
    <s v="2 - Poder Ejecutivo"/>
    <s v="0202 - MINISTERIO DE  INTERIOR Y POLICÍA"/>
    <s v="0002 - DIRECCIÓN GENERAL DE MIGRACIÓN"/>
    <x v="0"/>
    <x v="1"/>
    <x v="16"/>
    <s v="2.3 - MATERIALES Y SUMINISTROS"/>
    <s v="2.3.9 - PRODUCTOS Y ÚTILES VARIOS"/>
    <s v="N"/>
    <s v="00 - N/A"/>
    <s v="10 - FONDO GENERAL"/>
    <s v="(en blanco)"/>
    <s v="99 - MULTIPROVINCIAL"/>
    <n v="0"/>
    <n v="8297900.4199999999"/>
    <n v="8420000"/>
    <n v="8217012.3600000003"/>
  </r>
  <r>
    <s v="2023"/>
    <x v="0"/>
    <x v="0"/>
    <x v="1"/>
    <x v="6"/>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0"/>
    <n v="1911198.4300000002"/>
    <n v="1527242.64"/>
    <n v="1897598.03"/>
  </r>
  <r>
    <s v="2023"/>
    <x v="0"/>
    <x v="0"/>
    <x v="1"/>
    <x v="6"/>
    <s v="2 - Poder Ejecutivo"/>
    <s v="0202 - MINISTERIO DE  INTERIOR Y POLICÍA"/>
    <s v="0002 - DIRECCIÓN GENERAL DE MIGRACIÓN"/>
    <x v="0"/>
    <x v="1"/>
    <x v="16"/>
    <s v="2.7 - OBRAS"/>
    <s v="2.7.2 - INFRAESTRUCTURA"/>
    <s v="N"/>
    <s v="00 - N/A"/>
    <s v="20 - FONDOS CON DESTINO ESPECÍFICO"/>
    <s v="(en blanco)"/>
    <s v="99 - MULTIPROVINCIAL"/>
    <n v="0"/>
    <n v="199370.44"/>
    <n v="600000"/>
    <n v="199370.44"/>
  </r>
  <r>
    <s v="2023"/>
    <x v="0"/>
    <x v="0"/>
    <x v="1"/>
    <x v="6"/>
    <s v="2 - Poder Ejecutivo"/>
    <s v="0202 - MINISTERIO DE  INTERIOR Y POLICÍA"/>
    <s v="0002 - INSTITUTO POLICIAL DE EDUCACION"/>
    <x v="1"/>
    <x v="8"/>
    <x v="17"/>
    <s v="2.3 - MATERIALES Y SUMINISTROS"/>
    <s v="2.3.9 - PRODUCTOS Y ÚTILES VARIOS"/>
    <s v="N"/>
    <s v="00 - N/A"/>
    <s v="10 - FONDO GENERAL"/>
    <s v="(en blanco)"/>
    <s v="99 - MULTIPROVINCIAL"/>
    <n v="0"/>
    <n v="1097671.4000000001"/>
    <n v="1101744"/>
    <n v="1097671.3999999999"/>
  </r>
  <r>
    <s v="2023"/>
    <x v="0"/>
    <x v="0"/>
    <x v="1"/>
    <x v="6"/>
    <s v="2 - Poder Ejecutivo"/>
    <s v="0202 - MINISTERIO DE  INTERIOR Y POLICÍA"/>
    <s v="0003 - INSTITUTO NACIONAL DE MIGRACION"/>
    <x v="0"/>
    <x v="1"/>
    <x v="16"/>
    <s v="2.3 - MATERIALES Y SUMINISTROS"/>
    <s v="2.3.9 - PRODUCTOS Y ÚTILES VARIOS"/>
    <s v="N"/>
    <s v="00 - N/A"/>
    <s v="10 - FONDO GENERAL"/>
    <s v="(en blanco)"/>
    <s v="99 - MULTIPROVINCIAL"/>
    <n v="0"/>
    <n v="5959"/>
    <n v="6000"/>
    <n v="5959"/>
  </r>
  <r>
    <s v="2023"/>
    <x v="0"/>
    <x v="0"/>
    <x v="1"/>
    <x v="6"/>
    <s v="2 - Poder Ejecutivo"/>
    <s v="0202 - MINISTERIO DE  INTERIOR Y POLICÍA"/>
    <s v="0004 - DIRECCION CENTRAL  DE  POLICIA DE TURISMO"/>
    <x v="0"/>
    <x v="1"/>
    <x v="15"/>
    <s v="2.3 - MATERIALES Y SUMINISTROS"/>
    <s v="2.3.9 - PRODUCTOS Y ÚTILES VARIOS"/>
    <s v="N"/>
    <s v="00 - N/A"/>
    <s v="10 - FONDO GENERAL"/>
    <s v="(en blanco)"/>
    <s v="99 - MULTIPROVINCIAL"/>
    <n v="0"/>
    <n v="23679.989999999998"/>
    <n v="418985"/>
    <n v="18880"/>
  </r>
  <r>
    <s v="2023"/>
    <x v="0"/>
    <x v="0"/>
    <x v="1"/>
    <x v="6"/>
    <s v="2 - Poder Ejecutivo"/>
    <s v="0202 - MINISTERIO DE  INTERIOR Y POLICÍA"/>
    <s v="0006 - CUERPO DE BOMBEROS SANTO DOMINGO ESTE"/>
    <x v="0"/>
    <x v="1"/>
    <x v="18"/>
    <s v="2.3 - MATERIALES Y SUMINISTROS"/>
    <s v="2.3.9 - PRODUCTOS Y ÚTILES VARIOS"/>
    <s v="N"/>
    <s v="00 - N/A"/>
    <s v="10 - FONDO GENERAL"/>
    <s v="(en blanco)"/>
    <s v="01 - DISTRITO NACIONAL"/>
    <n v="0"/>
    <n v="4611.3999999999996"/>
    <n v="1000"/>
    <n v="2508.6699999999996"/>
  </r>
  <r>
    <s v="2023"/>
    <x v="0"/>
    <x v="0"/>
    <x v="1"/>
    <x v="6"/>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0"/>
    <n v="12487"/>
    <n v="12487"/>
    <n v="12487"/>
  </r>
  <r>
    <s v="2023"/>
    <x v="0"/>
    <x v="0"/>
    <x v="1"/>
    <x v="6"/>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42804.5"/>
    <n v="43400"/>
    <n v="42804.5"/>
  </r>
  <r>
    <s v="2023"/>
    <x v="0"/>
    <x v="0"/>
    <x v="1"/>
    <x v="6"/>
    <s v="2 - Poder Ejecutivo"/>
    <s v="0203 - MINISTERIO DE DEFENSA"/>
    <s v="0001 - ARMADA DE LA REPUBLICA DOMINICANA"/>
    <x v="0"/>
    <x v="4"/>
    <x v="22"/>
    <s v="2.3 - MATERIALES Y SUMINISTROS"/>
    <s v="2.3.9 - PRODUCTOS Y ÚTILES VARIOS"/>
    <s v="N"/>
    <s v="00 - N/A"/>
    <s v="10 - FONDO GENERAL"/>
    <s v="(en blanco)"/>
    <s v="99 - MULTIPROVINCIAL"/>
    <n v="0"/>
    <n v="511046.01999999996"/>
    <n v="500000"/>
    <n v="511046.02"/>
  </r>
  <r>
    <s v="2023"/>
    <x v="0"/>
    <x v="0"/>
    <x v="1"/>
    <x v="6"/>
    <s v="2 - Poder Ejecutivo"/>
    <s v="0203 - MINISTERIO DE DEFENSA"/>
    <s v="0001 - ARMADA DE LA REPUBLICA DOMINICANA"/>
    <x v="1"/>
    <x v="5"/>
    <x v="21"/>
    <s v="2.3 - MATERIALES Y SUMINISTROS"/>
    <s v="2.3.9 - PRODUCTOS Y ÚTILES VARIOS"/>
    <s v="N"/>
    <s v="00 - N/A"/>
    <s v="10 - FONDO GENERAL"/>
    <s v="(en blanco)"/>
    <s v="99 - MULTIPROVINCIAL"/>
    <n v="0"/>
    <n v="0"/>
    <n v="6700"/>
    <n v="0"/>
  </r>
  <r>
    <s v="2023"/>
    <x v="0"/>
    <x v="0"/>
    <x v="1"/>
    <x v="6"/>
    <s v="2 - Poder Ejecutivo"/>
    <s v="0203 - MINISTERIO DE DEFENSA"/>
    <s v="0001 - EJERCITO DE LA REPUBLICA DOMINICANA"/>
    <x v="0"/>
    <x v="4"/>
    <x v="22"/>
    <s v="2.3 - MATERIALES Y SUMINISTROS"/>
    <s v="2.3.9 - PRODUCTOS Y ÚTILES VARIOS"/>
    <s v="N"/>
    <s v="00 - N/A"/>
    <s v="10 - FONDO GENERAL"/>
    <s v="(en blanco)"/>
    <s v="99 - MULTIPROVINCIAL"/>
    <n v="0"/>
    <n v="1397181.83"/>
    <n v="556000"/>
    <n v="1397181.83"/>
  </r>
  <r>
    <s v="2023"/>
    <x v="0"/>
    <x v="0"/>
    <x v="1"/>
    <x v="6"/>
    <s v="2 - Poder Ejecutivo"/>
    <s v="0203 - MINISTERIO DE DEFENSA"/>
    <s v="0001 - FUERZA AEREA DE LA  REPUBLICA DOMINICANA"/>
    <x v="0"/>
    <x v="4"/>
    <x v="22"/>
    <s v="2.3 - MATERIALES Y SUMINISTROS"/>
    <s v="2.3.9 - PRODUCTOS Y ÚTILES VARIOS"/>
    <s v="N"/>
    <s v="00 - N/A"/>
    <s v="10 - FONDO GENERAL"/>
    <s v="(en blanco)"/>
    <s v="99 - MULTIPROVINCIAL"/>
    <n v="0"/>
    <n v="3903502.5700000003"/>
    <n v="6044555"/>
    <n v="3772505.0700000003"/>
  </r>
  <r>
    <s v="2023"/>
    <x v="0"/>
    <x v="0"/>
    <x v="1"/>
    <x v="6"/>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688619.5"/>
    <n v="245540.46"/>
    <n v="677818.14999999991"/>
  </r>
  <r>
    <s v="2023"/>
    <x v="0"/>
    <x v="0"/>
    <x v="1"/>
    <x v="6"/>
    <s v="2 - Poder Ejecutivo"/>
    <s v="0203 - MINISTERIO DE DEFENSA"/>
    <s v="0001 - MINISTERIO DE DEFENSA"/>
    <x v="0"/>
    <x v="4"/>
    <x v="22"/>
    <s v="2.1 - REMUNERACIONES Y CONTRIBUCIONES"/>
    <s v="2.1.2 - SOBRESUELDOS"/>
    <s v="S"/>
    <s v="01 - CONSTRUCCIÓN VERJA PERIMETRAL INTELIGENTE FRONTERA REPÚBLICA DOMINICANA-HAITÍ"/>
    <s v="10 - FONDO GENERAL"/>
    <n v="14697"/>
    <s v="05 - DAJABON"/>
    <n v="0"/>
    <n v="16680000"/>
    <n v="23880000"/>
    <n v="12530000"/>
  </r>
  <r>
    <s v="2023"/>
    <x v="0"/>
    <x v="0"/>
    <x v="1"/>
    <x v="6"/>
    <s v="2 - Poder Ejecutivo"/>
    <s v="0203 - MINISTERIO DE DEFENSA"/>
    <s v="0001 - MINISTERIO DE DEFENSA"/>
    <x v="0"/>
    <x v="4"/>
    <x v="22"/>
    <s v="2.2 - CONTRATACIÓN DE SERVICIOS"/>
    <s v="2.2.3 - VIÁTICOS"/>
    <s v="S"/>
    <s v="01 - CONSTRUCCIÓN VERJA PERIMETRAL INTELIGENTE FRONTERA REPÚBLICA DOMINICANA-HAITÍ"/>
    <s v="10 - FONDO GENERAL"/>
    <n v="14697"/>
    <s v="05 - DAJABON"/>
    <n v="0"/>
    <n v="3201850"/>
    <n v="7200000"/>
    <n v="3201850"/>
  </r>
  <r>
    <s v="2023"/>
    <x v="0"/>
    <x v="0"/>
    <x v="1"/>
    <x v="6"/>
    <s v="2 - Poder Ejecutivo"/>
    <s v="0203 - MINISTERIO DE DEFENSA"/>
    <s v="0001 - MINISTERIO DE DEFENSA"/>
    <x v="0"/>
    <x v="4"/>
    <x v="22"/>
    <s v="2.2 - CONTRATACIÓN DE SERVICIOS"/>
    <s v="2.2.8 - OTROS SERVICIOS NO INCLUIDOS EN CONCEPTOS ANTERIORES"/>
    <s v="S"/>
    <s v="01 - CONSTRUCCIÓN VERJA PERIMETRAL INTELIGENTE FRONTERA REPÚBLICA DOMINICANA-HAITÍ"/>
    <s v="10 - FONDO GENERAL"/>
    <n v="14697"/>
    <s v="05 - DAJABON"/>
    <n v="0"/>
    <n v="141523620"/>
    <n v="285523620"/>
    <n v="58667235.079999998"/>
  </r>
  <r>
    <s v="2023"/>
    <x v="0"/>
    <x v="0"/>
    <x v="1"/>
    <x v="6"/>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6000000"/>
    <n v="6000000"/>
    <n v="4200000"/>
  </r>
  <r>
    <s v="2023"/>
    <x v="0"/>
    <x v="0"/>
    <x v="1"/>
    <x v="6"/>
    <s v="2 - Poder Ejecutivo"/>
    <s v="0203 - MINISTERIO DE DEFENSA"/>
    <s v="0001 - MINISTERIO DE DEFENSA"/>
    <x v="0"/>
    <x v="4"/>
    <x v="22"/>
    <s v="2.3 - MATERIALES Y SUMINISTROS"/>
    <s v="2.3.9 - PRODUCTOS Y ÚTILES VARIOS"/>
    <s v="N"/>
    <s v="00 - N/A"/>
    <s v="10 - FONDO GENERAL"/>
    <s v="(en blanco)"/>
    <s v="99 - MULTIPROVINCIAL"/>
    <n v="0"/>
    <n v="1802931.98"/>
    <n v="3021069"/>
    <n v="1772160.9000000001"/>
  </r>
  <r>
    <s v="2023"/>
    <x v="0"/>
    <x v="0"/>
    <x v="1"/>
    <x v="6"/>
    <s v="2 - Poder Ejecutivo"/>
    <s v="0203 - MINISTERIO DE DEFENSA"/>
    <s v="0002 - ACADEMIA MILITAR BATALLA DE LA CARRERA"/>
    <x v="1"/>
    <x v="8"/>
    <x v="23"/>
    <s v="2.3 - MATERIALES Y SUMINISTROS"/>
    <s v="2.3.9 - PRODUCTOS Y ÚTILES VARIOS"/>
    <s v="N"/>
    <s v="00 - N/A"/>
    <s v="10 - FONDO GENERAL"/>
    <s v="(en blanco)"/>
    <s v="32 - SANTO DOMINGO"/>
    <n v="0"/>
    <n v="0"/>
    <n v="100000"/>
    <n v="0"/>
  </r>
  <r>
    <s v="2023"/>
    <x v="0"/>
    <x v="0"/>
    <x v="1"/>
    <x v="6"/>
    <s v="2 - Poder Ejecutivo"/>
    <s v="0203 - MINISTERIO DE DEFENSA"/>
    <s v="0002 - DIRECCION GENERAL DE DRAGAS, PRESAS Y BALIZAMIENTO, M.G"/>
    <x v="0"/>
    <x v="4"/>
    <x v="22"/>
    <s v="2.3 - MATERIALES Y SUMINISTROS"/>
    <s v="2.3.9 - PRODUCTOS Y ÚTILES VARIOS"/>
    <s v="N"/>
    <s v="00 - N/A"/>
    <s v="10 - FONDO GENERAL"/>
    <s v="(en blanco)"/>
    <s v="99 - MULTIPROVINCIAL"/>
    <n v="0"/>
    <n v="1999.75"/>
    <n v="25000"/>
    <n v="1999.75"/>
  </r>
  <r>
    <s v="2023"/>
    <x v="0"/>
    <x v="0"/>
    <x v="1"/>
    <x v="6"/>
    <s v="2 - Poder Ejecutivo"/>
    <s v="0203 - MINISTERIO DE DEFENSA"/>
    <s v="0002 - DIRECCION GENERAL DE ESCUELAS VOCACIONALES"/>
    <x v="1"/>
    <x v="8"/>
    <x v="24"/>
    <s v="2.3 - MATERIALES Y SUMINISTROS"/>
    <s v="2.3.9 - PRODUCTOS Y ÚTILES VARIOS"/>
    <s v="N"/>
    <s v="00 - N/A"/>
    <s v="10 - FONDO GENERAL"/>
    <s v="(en blanco)"/>
    <s v="99 - MULTIPROVINCIAL"/>
    <n v="0"/>
    <n v="140994.65000000002"/>
    <n v="140996"/>
    <n v="140994.64000000001"/>
  </r>
  <r>
    <s v="2023"/>
    <x v="0"/>
    <x v="0"/>
    <x v="1"/>
    <x v="6"/>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29712.400000000001"/>
    <n v="30465"/>
    <n v="29712.400000000001"/>
  </r>
  <r>
    <s v="2023"/>
    <x v="0"/>
    <x v="0"/>
    <x v="1"/>
    <x v="6"/>
    <s v="2 - Poder Ejecutivo"/>
    <s v="0203 - MINISTERIO DE DEFENSA"/>
    <s v="0002 - DIRECCION GENERAL DE ESCUELAS VOCACIONALES"/>
    <x v="1"/>
    <x v="2"/>
    <x v="4"/>
    <s v="2.3 - MATERIALES Y SUMINISTROS"/>
    <s v="2.3.9 - PRODUCTOS Y ÚTILES VARIOS"/>
    <s v="N"/>
    <s v="00 - N/A"/>
    <s v="10 - FONDO GENERAL"/>
    <s v="(en blanco)"/>
    <s v="99 - MULTIPROVINCIAL"/>
    <n v="0"/>
    <n v="275107.56"/>
    <n v="127000"/>
    <n v="275107.56"/>
  </r>
  <r>
    <s v="2023"/>
    <x v="0"/>
    <x v="0"/>
    <x v="1"/>
    <x v="6"/>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0"/>
    <n v="21281.3"/>
    <n v="200000"/>
    <n v="21281.3"/>
  </r>
  <r>
    <s v="2023"/>
    <x v="0"/>
    <x v="0"/>
    <x v="1"/>
    <x v="6"/>
    <s v="2 - Poder Ejecutivo"/>
    <s v="0203 - MINISTERIO DE DEFENSA"/>
    <s v="0003 - FORMACION Y CAPACITACION TECNICO PROFESIONAL (IMESA)"/>
    <x v="1"/>
    <x v="8"/>
    <x v="23"/>
    <s v="2.3 - MATERIALES Y SUMINISTROS"/>
    <s v="2.3.9 - PRODUCTOS Y ÚTILES VARIOS"/>
    <s v="N"/>
    <s v="00 - N/A"/>
    <s v="10 - FONDO GENERAL"/>
    <s v="(en blanco)"/>
    <s v="99 - MULTIPROVINCIAL"/>
    <n v="0"/>
    <n v="271871.26"/>
    <n v="300"/>
    <n v="271871.26"/>
  </r>
  <r>
    <s v="2023"/>
    <x v="0"/>
    <x v="0"/>
    <x v="1"/>
    <x v="6"/>
    <s v="2 - Poder Ejecutivo"/>
    <s v="0203 - MINISTERIO DE DEFENSA"/>
    <s v="0005 - HOSPITAL CENTRAL FUERZAS  ARMADAS"/>
    <x v="1"/>
    <x v="5"/>
    <x v="21"/>
    <s v="2.3 - MATERIALES Y SUMINISTROS"/>
    <s v="2.3.9 - PRODUCTOS Y ÚTILES VARIOS"/>
    <s v="N"/>
    <s v="00 - N/A"/>
    <s v="10 - FONDO GENERAL"/>
    <s v="(en blanco)"/>
    <s v="99 - MULTIPROVINCIAL"/>
    <n v="0"/>
    <n v="88946.51999999999"/>
    <n v="30000"/>
    <n v="88946.52"/>
  </r>
  <r>
    <s v="2023"/>
    <x v="0"/>
    <x v="0"/>
    <x v="1"/>
    <x v="6"/>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163382.79999999999"/>
    <n v="100000"/>
    <n v="163382.79999999999"/>
  </r>
  <r>
    <s v="2023"/>
    <x v="0"/>
    <x v="0"/>
    <x v="1"/>
    <x v="6"/>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13524.15"/>
    <n v="58187.15"/>
    <n v="13524.15"/>
  </r>
  <r>
    <s v="2023"/>
    <x v="0"/>
    <x v="0"/>
    <x v="1"/>
    <x v="6"/>
    <s v="2 - Poder Ejecutivo"/>
    <s v="0203 - MINISTERIO DE DEFENSA"/>
    <s v="0012 - CUERPO ESPECIALIZADO DE SEGURIDAD FRONTERIZA TERRESTRE"/>
    <x v="0"/>
    <x v="4"/>
    <x v="22"/>
    <s v="2.3 - MATERIALES Y SUMINISTROS"/>
    <s v="2.3.9 - PRODUCTOS Y ÚTILES VARIOS"/>
    <s v="N"/>
    <s v="00 - N/A"/>
    <s v="10 - FONDO GENERAL"/>
    <s v="(en blanco)"/>
    <s v="99 - MULTIPROVINCIAL"/>
    <n v="0"/>
    <n v="261557.99"/>
    <n v="418161.95"/>
    <n v="261557.99"/>
  </r>
  <r>
    <s v="2023"/>
    <x v="0"/>
    <x v="0"/>
    <x v="1"/>
    <x v="6"/>
    <s v="2 - Poder Ejecutivo"/>
    <s v="0203 - MINISTERIO DE DEFENSA"/>
    <s v="0015 - CUERPOS ESPECIALIZADOS DE SEGURIDAD PORTUARIA"/>
    <x v="0"/>
    <x v="4"/>
    <x v="22"/>
    <s v="2.3 - MATERIALES Y SUMINISTROS"/>
    <s v="2.3.9 - PRODUCTOS Y ÚTILES VARIOS"/>
    <s v="N"/>
    <s v="00 - N/A"/>
    <s v="10 - FONDO GENERAL"/>
    <s v="(en blanco)"/>
    <s v="99 - MULTIPROVINCIAL"/>
    <n v="0"/>
    <n v="0"/>
    <n v="20532"/>
    <n v="0"/>
  </r>
  <r>
    <s v="2023"/>
    <x v="0"/>
    <x v="0"/>
    <x v="1"/>
    <x v="6"/>
    <s v="2 - Poder Ejecutivo"/>
    <s v="0203 - MINISTERIO DE DEFENSA"/>
    <s v="0017 - SERVICIO MILITAR VOLUNTARIO"/>
    <x v="0"/>
    <x v="4"/>
    <x v="22"/>
    <s v="2.3 - MATERIALES Y SUMINISTROS"/>
    <s v="2.3.9 - PRODUCTOS Y ÚTILES VARIOS"/>
    <s v="N"/>
    <s v="00 - N/A"/>
    <s v="10 - FONDO GENERAL"/>
    <s v="(en blanco)"/>
    <s v="99 - MULTIPROVINCIAL"/>
    <n v="0"/>
    <n v="0"/>
    <n v="177"/>
    <n v="0"/>
  </r>
  <r>
    <s v="2023"/>
    <x v="0"/>
    <x v="0"/>
    <x v="1"/>
    <x v="6"/>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200317.76"/>
    <n v="426248"/>
    <n v="200317.75999999998"/>
  </r>
  <r>
    <s v="2023"/>
    <x v="0"/>
    <x v="0"/>
    <x v="1"/>
    <x v="6"/>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3023343.14"/>
    <n v="3500000"/>
    <n v="2313761.9300000002"/>
  </r>
  <r>
    <s v="2023"/>
    <x v="0"/>
    <x v="0"/>
    <x v="1"/>
    <x v="6"/>
    <s v="2 - Poder Ejecutivo"/>
    <s v="0203 - MINISTERIO DE DEFENSA"/>
    <s v="0026 - Cuerpo Especializado de Seguridad Aeroportuaria y de Aviación Civil (CESAC)"/>
    <x v="0"/>
    <x v="4"/>
    <x v="22"/>
    <s v="2.7 - OBRAS"/>
    <s v="2.7.2 - INFRAESTRUCTURA"/>
    <s v="N"/>
    <s v="00 - N/A"/>
    <s v="20 - FONDOS CON DESTINO ESPECÍFICO"/>
    <s v="(en blanco)"/>
    <s v="99 - MULTIPROVINCIAL"/>
    <n v="0"/>
    <n v="379960"/>
    <n v="1000000"/>
    <n v="379960"/>
  </r>
  <r>
    <s v="2023"/>
    <x v="0"/>
    <x v="0"/>
    <x v="1"/>
    <x v="6"/>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405324.39999999997"/>
    <n v="405326"/>
    <n v="152813.4"/>
  </r>
  <r>
    <s v="2023"/>
    <x v="0"/>
    <x v="0"/>
    <x v="1"/>
    <x v="6"/>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7150966.27"/>
    <n v="2707000"/>
    <n v="9241833.3600000013"/>
  </r>
  <r>
    <s v="2023"/>
    <x v="0"/>
    <x v="0"/>
    <x v="1"/>
    <x v="6"/>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0"/>
    <n v="986952.9800000001"/>
    <n v="1080000"/>
    <n v="592849.56999999995"/>
  </r>
  <r>
    <s v="2023"/>
    <x v="0"/>
    <x v="0"/>
    <x v="1"/>
    <x v="6"/>
    <s v="2 - Poder Ejecutivo"/>
    <s v="0204 - MINISTERIO DE RELACIONES EXTERIORES"/>
    <s v="0003 - INSTITUTO DE EDUCACION SUPERIOR"/>
    <x v="1"/>
    <x v="8"/>
    <x v="17"/>
    <s v="2.3 - MATERIALES Y SUMINISTROS"/>
    <s v="2.3.9 - PRODUCTOS Y ÚTILES VARIOS"/>
    <s v="N"/>
    <s v="00 - N/A"/>
    <s v="10 - FONDO GENERAL"/>
    <s v="(en blanco)"/>
    <s v="01 - DISTRITO NACIONAL"/>
    <n v="0"/>
    <n v="8942.5"/>
    <n v="10000"/>
    <n v="8942.5"/>
  </r>
  <r>
    <s v="2023"/>
    <x v="0"/>
    <x v="0"/>
    <x v="1"/>
    <x v="6"/>
    <s v="2 - Poder Ejecutivo"/>
    <s v="0204 - MINISTERIO DE RELACIONES EXTERIORES"/>
    <s v="0004 - CONSEJO NACIONAL DE FRONTERAS"/>
    <x v="0"/>
    <x v="11"/>
    <x v="29"/>
    <s v="2.3 - MATERIALES Y SUMINISTROS"/>
    <s v="2.3.9 - PRODUCTOS Y ÚTILES VARIOS"/>
    <s v="N"/>
    <s v="00 - N/A"/>
    <s v="10 - FONDO GENERAL"/>
    <s v="(en blanco)"/>
    <s v="99 - MULTIPROVINCIAL"/>
    <n v="0"/>
    <n v="7316"/>
    <n v="10000"/>
    <n v="7316"/>
  </r>
  <r>
    <s v="2023"/>
    <x v="0"/>
    <x v="0"/>
    <x v="1"/>
    <x v="6"/>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0"/>
    <n v="17700"/>
    <n v="40000"/>
    <n v="17700"/>
  </r>
  <r>
    <s v="2023"/>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197340880"/>
    <n v="18885242.279999997"/>
    <n v="570977557"/>
    <n v="18885242.279999997"/>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129988376"/>
    <n v="0"/>
    <n v="10475595.079999998"/>
    <n v="0"/>
  </r>
  <r>
    <s v="2023"/>
    <x v="0"/>
    <x v="0"/>
    <x v="1"/>
    <x v="6"/>
    <s v="2 - Poder Ejecutivo"/>
    <s v="0205 - MINISTERIO DE HACIENDA"/>
    <s v="0001 - MINISTERIO DE HACIENDA"/>
    <x v="0"/>
    <x v="0"/>
    <x v="2"/>
    <s v="2.3 - MATERIALES Y SUMINISTROS"/>
    <s v="2.3.9 - PRODUCTOS Y ÚTILES VARIOS"/>
    <s v="N"/>
    <s v="00 - N/A"/>
    <s v="10 - FONDO GENERAL"/>
    <s v="(en blanco)"/>
    <s v="01 - DISTRITO NACIONAL"/>
    <n v="0"/>
    <n v="51802"/>
    <n v="500000"/>
    <n v="51802"/>
  </r>
  <r>
    <s v="2023"/>
    <x v="0"/>
    <x v="0"/>
    <x v="1"/>
    <x v="6"/>
    <s v="2 - Poder Ejecutivo"/>
    <s v="0205 - MINISTERIO DE HACIENDA"/>
    <s v="0001 - MINISTERIO DE HACIENDA"/>
    <x v="0"/>
    <x v="0"/>
    <x v="2"/>
    <s v="2.3 - MATERIALES Y SUMINISTROS"/>
    <s v="2.3.9 - PRODUCTOS Y ÚTILES VARIOS"/>
    <s v="N"/>
    <s v="00 - N/A"/>
    <s v="20 - FONDOS CON DESTINO ESPECÍFICO"/>
    <s v="(en blanco)"/>
    <s v="01 - DISTRITO NACIONAL"/>
    <n v="1000000"/>
    <n v="260787.86"/>
    <n v="1000000"/>
    <n v="252828.76"/>
  </r>
  <r>
    <s v="2023"/>
    <x v="0"/>
    <x v="0"/>
    <x v="1"/>
    <x v="6"/>
    <s v="2 - Poder Ejecutivo"/>
    <s v="0205 - MINISTERIO DE HACIENDA"/>
    <s v="0002 - DIRECCION NACIONAL DE CATASTRO"/>
    <x v="0"/>
    <x v="0"/>
    <x v="2"/>
    <s v="2.3 - MATERIALES Y SUMINISTROS"/>
    <s v="2.3.9 - PRODUCTOS Y ÚTILES VARIOS"/>
    <s v="N"/>
    <s v="00 - N/A"/>
    <s v="20 - FONDOS CON DESTINO ESPECÍFICO"/>
    <s v="(en blanco)"/>
    <s v="99 - MULTIPROVINCIAL"/>
    <n v="0"/>
    <n v="38035.24"/>
    <n v="100000"/>
    <n v="38035.24"/>
  </r>
  <r>
    <s v="2023"/>
    <x v="0"/>
    <x v="0"/>
    <x v="1"/>
    <x v="6"/>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0"/>
    <n v="985113.56"/>
    <n v="1053500"/>
    <n v="985005"/>
  </r>
  <r>
    <s v="2023"/>
    <x v="0"/>
    <x v="0"/>
    <x v="1"/>
    <x v="6"/>
    <s v="2 - Poder Ejecutivo"/>
    <s v="0205 - MINISTERIO DE HACIENDA"/>
    <s v="0004 - DIRECCION GENERAL DE CONTRATACIONES PUBLICAS"/>
    <x v="0"/>
    <x v="0"/>
    <x v="2"/>
    <s v="2.3 - MATERIALES Y SUMINISTROS"/>
    <s v="2.3.9 - PRODUCTOS Y ÚTILES VARIOS"/>
    <s v="N"/>
    <s v="00 - N/A"/>
    <s v="10 - FONDO GENERAL"/>
    <s v="(en blanco)"/>
    <s v="99 - MULTIPROVINCIAL"/>
    <n v="275000"/>
    <n v="380545.28000000003"/>
    <n v="530244.80000000005"/>
    <n v="218590.28"/>
  </r>
  <r>
    <s v="2023"/>
    <x v="0"/>
    <x v="0"/>
    <x v="1"/>
    <x v="6"/>
    <s v="2 - Poder Ejecutivo"/>
    <s v="0205 - MINISTERIO DE HACIENDA"/>
    <s v="0005 - DIRECCION GENERAL DE POLITICA Y LEGISLACION TRIBUTARIA"/>
    <x v="0"/>
    <x v="0"/>
    <x v="2"/>
    <s v="2.3 - MATERIALES Y SUMINISTROS"/>
    <s v="2.3.9 - PRODUCTOS Y ÚTILES VARIOS"/>
    <s v="N"/>
    <s v="00 - N/A"/>
    <s v="10 - FONDO GENERAL"/>
    <s v="(en blanco)"/>
    <s v="01 - DISTRITO NACIONAL"/>
    <n v="0"/>
    <n v="35022.400000000001"/>
    <n v="100000"/>
    <n v="35022.400000000001"/>
  </r>
  <r>
    <s v="2023"/>
    <x v="0"/>
    <x v="0"/>
    <x v="1"/>
    <x v="6"/>
    <s v="2 - Poder Ejecutivo"/>
    <s v="0205 - MINISTERIO DE HACIENDA"/>
    <s v="0008 - TESORERIA NACIONAL"/>
    <x v="0"/>
    <x v="0"/>
    <x v="2"/>
    <s v="2.3 - MATERIALES Y SUMINISTROS"/>
    <s v="2.3.9 - PRODUCTOS Y ÚTILES VARIOS"/>
    <s v="N"/>
    <s v="00 - N/A"/>
    <s v="10 - FONDO GENERAL"/>
    <s v="(en blanco)"/>
    <s v="01 - DISTRITO NACIONAL"/>
    <n v="0"/>
    <n v="167924.95"/>
    <n v="50000"/>
    <n v="160803.94"/>
  </r>
  <r>
    <s v="2023"/>
    <x v="0"/>
    <x v="0"/>
    <x v="1"/>
    <x v="6"/>
    <s v="2 - Poder Ejecutivo"/>
    <s v="0205 - MINISTERIO DE HACIENDA"/>
    <s v="0010 - DIRECCION GENERAL  DE PRESUPUESTO"/>
    <x v="0"/>
    <x v="0"/>
    <x v="2"/>
    <s v="2.3 - MATERIALES Y SUMINISTROS"/>
    <s v="2.3.9 - PRODUCTOS Y ÚTILES VARIOS"/>
    <s v="N"/>
    <s v="00 - N/A"/>
    <s v="10 - FONDO GENERAL"/>
    <s v="(en blanco)"/>
    <s v="01 - DISTRITO NACIONAL"/>
    <n v="0"/>
    <n v="152172.79999999999"/>
    <n v="50000"/>
    <n v="147570.80000000002"/>
  </r>
  <r>
    <s v="2023"/>
    <x v="0"/>
    <x v="0"/>
    <x v="1"/>
    <x v="6"/>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16073.18"/>
    <n v="12200"/>
    <n v="16073.18"/>
  </r>
  <r>
    <s v="2023"/>
    <x v="0"/>
    <x v="0"/>
    <x v="1"/>
    <x v="6"/>
    <s v="2 - Poder Ejecutivo"/>
    <s v="0206 - MINISTERIO DE EDUCACIÓN"/>
    <s v="0001 - MINISTERIO DE EDUCACION"/>
    <x v="2"/>
    <x v="3"/>
    <x v="7"/>
    <s v="2.3 - MATERIALES Y SUMINISTROS"/>
    <s v="2.3.9 - PRODUCTOS Y ÚTILES VARIOS"/>
    <s v="N"/>
    <s v="00 - N/A"/>
    <s v="10 - FONDO GENERAL"/>
    <s v="(en blanco)"/>
    <s v="99 - MULTIPROVINCIAL"/>
    <n v="0"/>
    <n v="42650"/>
    <n v="2021098"/>
    <n v="42650"/>
  </r>
  <r>
    <s v="2023"/>
    <x v="0"/>
    <x v="0"/>
    <x v="1"/>
    <x v="6"/>
    <s v="2 - Poder Ejecutivo"/>
    <s v="0206 - MINISTERIO DE EDUCACIÓN"/>
    <s v="0001 - MINISTERIO DE EDUCACION"/>
    <x v="1"/>
    <x v="8"/>
    <x v="33"/>
    <s v="2.3 - MATERIALES Y SUMINISTROS"/>
    <s v="2.3.9 - PRODUCTOS Y ÚTILES VARIOS"/>
    <s v="N"/>
    <s v="00 - N/A"/>
    <s v="10 - FONDO GENERAL"/>
    <s v="(en blanco)"/>
    <s v="99 - MULTIPROVINCIAL"/>
    <n v="4500000"/>
    <n v="113607.98"/>
    <n v="49500"/>
    <n v="113607.98"/>
  </r>
  <r>
    <s v="2023"/>
    <x v="0"/>
    <x v="0"/>
    <x v="1"/>
    <x v="6"/>
    <s v="2 - Poder Ejecutivo"/>
    <s v="0206 - MINISTERIO DE EDUCACIÓN"/>
    <s v="0001 - MINISTERIO DE EDUCACION"/>
    <x v="1"/>
    <x v="8"/>
    <x v="35"/>
    <s v="2.3 - MATERIALES Y SUMINISTROS"/>
    <s v="2.3.9 - PRODUCTOS Y ÚTILES VARIOS"/>
    <s v="N"/>
    <s v="00 - N/A"/>
    <s v="10 - FONDO GENERAL"/>
    <s v="(en blanco)"/>
    <s v="99 - MULTIPROVINCIAL"/>
    <n v="0"/>
    <n v="0"/>
    <n v="514700"/>
    <n v="0"/>
  </r>
  <r>
    <s v="2023"/>
    <x v="0"/>
    <x v="0"/>
    <x v="1"/>
    <x v="6"/>
    <s v="2 - Poder Ejecutivo"/>
    <s v="0206 - MINISTERIO DE EDUCACIÓN"/>
    <s v="0001 - MINISTERIO DE EDUCACION"/>
    <x v="1"/>
    <x v="8"/>
    <x v="36"/>
    <s v="2.3 - MATERIALES Y SUMINISTROS"/>
    <s v="2.3.9 - PRODUCTOS Y ÚTILES VARIOS"/>
    <s v="N"/>
    <s v="00 - N/A"/>
    <s v="10 - FONDO GENERAL"/>
    <s v="(en blanco)"/>
    <s v="99 - MULTIPROVINCIAL"/>
    <n v="0"/>
    <n v="0"/>
    <n v="4010"/>
    <n v="0"/>
  </r>
  <r>
    <s v="2023"/>
    <x v="0"/>
    <x v="0"/>
    <x v="1"/>
    <x v="6"/>
    <s v="2 - Poder Ejecutivo"/>
    <s v="0206 - MINISTERIO DE EDUCACIÓN"/>
    <s v="0001 - MINISTERIO DE EDUCACION"/>
    <x v="1"/>
    <x v="8"/>
    <x v="37"/>
    <s v="2.3 - MATERIALES Y SUMINISTROS"/>
    <s v="2.3.9 - PRODUCTOS Y ÚTILES VARIOS"/>
    <s v="N"/>
    <s v="00 - N/A"/>
    <s v="10 - FONDO GENERAL"/>
    <s v="(en blanco)"/>
    <s v="99 - MULTIPROVINCIAL"/>
    <n v="0"/>
    <n v="128196.38"/>
    <n v="931010.18"/>
    <n v="15208.08"/>
  </r>
  <r>
    <s v="2023"/>
    <x v="0"/>
    <x v="0"/>
    <x v="1"/>
    <x v="6"/>
    <s v="2 - Poder Ejecutivo"/>
    <s v="0206 - MINISTERIO DE EDUCACIÓN"/>
    <s v="0001 - MINISTERIO DE EDUCACION"/>
    <x v="1"/>
    <x v="8"/>
    <x v="24"/>
    <s v="2.3 - MATERIALES Y SUMINISTROS"/>
    <s v="2.3.9 - PRODUCTOS Y ÚTILES VARIOS"/>
    <s v="N"/>
    <s v="00 - N/A"/>
    <s v="10 - FONDO GENERAL"/>
    <s v="(en blanco)"/>
    <s v="99 - MULTIPROVINCIAL"/>
    <n v="0"/>
    <n v="37339.360000000001"/>
    <n v="50120"/>
    <n v="24662"/>
  </r>
  <r>
    <s v="2023"/>
    <x v="0"/>
    <x v="0"/>
    <x v="1"/>
    <x v="6"/>
    <s v="2 - Poder Ejecutivo"/>
    <s v="0206 - MINISTERIO DE EDUCACIÓN"/>
    <s v="0001 - MINISTERIO DE EDUCACION"/>
    <x v="1"/>
    <x v="8"/>
    <x v="38"/>
    <s v="2.3 - MATERIALES Y SUMINISTROS"/>
    <s v="2.3.9 - PRODUCTOS Y ÚTILES VARIOS"/>
    <s v="N"/>
    <s v="00 - N/A"/>
    <s v="10 - FONDO GENERAL"/>
    <s v="(en blanco)"/>
    <s v="99 - MULTIPROVINCIAL"/>
    <n v="5000000"/>
    <n v="2102816.0100000002"/>
    <n v="5896255.4000000004"/>
    <n v="676438.7699999999"/>
  </r>
  <r>
    <s v="2023"/>
    <x v="0"/>
    <x v="0"/>
    <x v="1"/>
    <x v="6"/>
    <s v="2 - Poder Ejecutivo"/>
    <s v="0206 - MINISTERIO DE EDUCACIÓN"/>
    <s v="0001 - MINISTERIO DE EDUCACION"/>
    <x v="1"/>
    <x v="8"/>
    <x v="38"/>
    <s v="2.7 - OBRAS"/>
    <s v="2.7.2 - INFRAESTRUCTURA"/>
    <s v="N"/>
    <s v="00 - N/A"/>
    <s v="10 - FONDO GENERAL"/>
    <s v="(en blanco)"/>
    <s v="99 - MULTIPROVINCIAL"/>
    <n v="1500000"/>
    <n v="0"/>
    <n v="1500000"/>
    <n v="0"/>
  </r>
  <r>
    <s v="2023"/>
    <x v="0"/>
    <x v="0"/>
    <x v="1"/>
    <x v="6"/>
    <s v="2 - Poder Ejecutivo"/>
    <s v="0206 - MINISTERIO DE EDUCACIÓN"/>
    <s v="0001 - MINISTERIO DE EDUCACION"/>
    <x v="1"/>
    <x v="13"/>
    <x v="39"/>
    <s v="2.3 - MATERIALES Y SUMINISTROS"/>
    <s v="2.3.9 - PRODUCTOS Y ÚTILES VARIOS"/>
    <s v="N"/>
    <s v="00 - N/A"/>
    <s v="10 - FONDO GENERAL"/>
    <s v="(en blanco)"/>
    <s v="99 - MULTIPROVINCIAL"/>
    <n v="0"/>
    <n v="169212"/>
    <n v="84606"/>
    <n v="0"/>
  </r>
  <r>
    <s v="2023"/>
    <x v="0"/>
    <x v="0"/>
    <x v="1"/>
    <x v="6"/>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s v="0002 - OFICINA DE COOPERACIÓN INTERNACIONAL (OCI)"/>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s v="0002 - OFICINA DE COOPERACIÓN INTERNACIONAL (OCI)"/>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90000001"/>
  </r>
  <r>
    <s v="2023"/>
    <x v="0"/>
    <x v="0"/>
    <x v="1"/>
    <x v="6"/>
    <s v="2 - Poder Ejecutivo"/>
    <s v="0206 - MINISTERIO DE EDUCACIÓN"/>
    <s v="0002 - OFICINA DE COOPERACIÓN INTERNACIONAL (OCI)"/>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s v="0002 - OFICINA DE COOPERACIÓN INTERNACIONAL (OCI)"/>
    <x v="1"/>
    <x v="8"/>
    <x v="37"/>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s v="0002 - OFICINA DE COOPERACIÓN INTERNACIONAL (OCI)"/>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s v="0002 - OFICINA DE COOPERACIÓN INTERNACIONAL (OCI)"/>
    <x v="1"/>
    <x v="8"/>
    <x v="38"/>
    <s v="2.3 - MATERIALES Y SUMINISTROS"/>
    <s v="2.3.9 - PRODUCTOS Y ÚTILES VARIOS"/>
    <s v="N"/>
    <s v="00 - N/A"/>
    <s v="10 - FONDO GENERAL"/>
    <s v="(en blanco)"/>
    <s v="99 - MULTIPROVINCIAL"/>
    <n v="16360"/>
    <n v="104997.29000000001"/>
    <n v="16360"/>
    <n v="96629.91"/>
  </r>
  <r>
    <s v="2023"/>
    <x v="0"/>
    <x v="0"/>
    <x v="1"/>
    <x v="6"/>
    <s v="2 - Poder Ejecutivo"/>
    <s v="0206 - MINISTERIO DE EDUCACIÓN"/>
    <s v="0004 - INSTITUTO NACIONAL DE EDUCACIÓN FISICA"/>
    <x v="1"/>
    <x v="6"/>
    <x v="27"/>
    <s v="2.3 - MATERIALES Y SUMINISTROS"/>
    <s v="2.3.9 - PRODUCTOS Y ÚTILES VARIOS"/>
    <s v="N"/>
    <s v="00 - N/A"/>
    <s v="10 - FONDO GENERAL"/>
    <s v="(en blanco)"/>
    <s v="99 - MULTIPROVINCIAL"/>
    <n v="0"/>
    <n v="1771298"/>
    <n v="10769350"/>
    <n v="1771298"/>
  </r>
  <r>
    <s v="2023"/>
    <x v="0"/>
    <x v="0"/>
    <x v="1"/>
    <x v="6"/>
    <s v="2 - Poder Ejecutivo"/>
    <s v="0206 - MINISTERIO DE EDUCACIÓN"/>
    <s v="0004 - INSTITUTO NACIONAL DE EDUCACIÓN FISICA"/>
    <x v="1"/>
    <x v="8"/>
    <x v="40"/>
    <s v="2.3 - MATERIALES Y SUMINISTROS"/>
    <s v="2.3.9 - PRODUCTOS Y ÚTILES VARIOS"/>
    <s v="N"/>
    <s v="00 - N/A"/>
    <s v="10 - FONDO GENERAL"/>
    <s v="(en blanco)"/>
    <s v="99 - MULTIPROVINCIAL"/>
    <n v="0"/>
    <n v="481204.78"/>
    <n v="71500"/>
    <n v="283629.82"/>
  </r>
  <r>
    <s v="2023"/>
    <x v="0"/>
    <x v="0"/>
    <x v="1"/>
    <x v="6"/>
    <s v="2 - Poder Ejecutivo"/>
    <s v="0206 - MINISTERIO DE EDUCACIÓN"/>
    <s v="0005 - INSTITUTO NACIONAL DE BIENESTAR MAGISTERIAL"/>
    <x v="1"/>
    <x v="8"/>
    <x v="38"/>
    <s v="2.3 - MATERIALES Y SUMINISTROS"/>
    <s v="2.3.9 - PRODUCTOS Y ÚTILES VARIOS"/>
    <s v="N"/>
    <s v="00 - N/A"/>
    <s v="10 - FONDO GENERAL"/>
    <s v="(en blanco)"/>
    <s v="99 - MULTIPROVINCIAL"/>
    <n v="0"/>
    <n v="0"/>
    <n v="643395"/>
    <n v="0"/>
  </r>
  <r>
    <s v="2023"/>
    <x v="0"/>
    <x v="0"/>
    <x v="1"/>
    <x v="6"/>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0"/>
    <n v="6313"/>
    <n v="15356.13"/>
    <n v="0"/>
  </r>
  <r>
    <s v="2023"/>
    <x v="0"/>
    <x v="0"/>
    <x v="1"/>
    <x v="6"/>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227205"/>
    <n v="707381.68"/>
    <n v="371322"/>
    <n v="535750.68000000005"/>
  </r>
  <r>
    <s v="2023"/>
    <x v="0"/>
    <x v="0"/>
    <x v="1"/>
    <x v="6"/>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1523948.29"/>
    <n v="250000"/>
    <n v="836502.90000000014"/>
  </r>
  <r>
    <s v="2023"/>
    <x v="0"/>
    <x v="0"/>
    <x v="1"/>
    <x v="6"/>
    <s v="2 - Poder Ejecutivo"/>
    <s v="0206 - MINISTERIO DE EDUCACIÓN"/>
    <s v="0010 - INSTITUTO NACIONAL DE BIENESTAR ESTUDIANTIL (INABIE)"/>
    <x v="1"/>
    <x v="8"/>
    <x v="38"/>
    <s v="2.3 - MATERIALES Y SUMINISTROS"/>
    <s v="2.3.9 - PRODUCTOS Y ÚTILES VARIOS"/>
    <s v="N"/>
    <s v="00 - N/A"/>
    <s v="10 - FONDO GENERAL"/>
    <s v="(en blanco)"/>
    <s v="99 - MULTIPROVINCIAL"/>
    <n v="107800"/>
    <n v="174608.35999999996"/>
    <n v="187800"/>
    <n v="80824.790000000008"/>
  </r>
  <r>
    <s v="2023"/>
    <x v="0"/>
    <x v="0"/>
    <x v="1"/>
    <x v="6"/>
    <s v="2 - Poder Ejecutivo"/>
    <s v="0206 - MINISTERIO DE EDUCACIÓN"/>
    <s v="0010 - INSTITUTO NACIONAL DE BIENESTAR ESTUDIANTIL (INABIE)"/>
    <x v="1"/>
    <x v="8"/>
    <x v="38"/>
    <s v="2.7 - OBRAS"/>
    <s v="2.7.3 - CONSTRUCCIONES EN BIENES CONCESIONADOS"/>
    <s v="N"/>
    <s v="00 - N/A"/>
    <s v="10 - FONDO GENERAL"/>
    <s v="(en blanco)"/>
    <s v="99 - MULTIPROVINCIAL"/>
    <n v="53249"/>
    <n v="0"/>
    <n v="53249"/>
    <n v="0"/>
  </r>
  <r>
    <s v="2023"/>
    <x v="0"/>
    <x v="0"/>
    <x v="1"/>
    <x v="6"/>
    <s v="2 - Poder Ejecutivo"/>
    <s v="0207 - MINISTERIO DE SALUD PÚBLICA Y ASISTENCIA SOCIAL"/>
    <s v="0001 - MINISTERIO DE SALUD PUBLICA Y ASISTENCIA SOCIAL"/>
    <x v="0"/>
    <x v="0"/>
    <x v="31"/>
    <s v="2.1 - REMUNERACIONES Y CONTRIBUCIONES"/>
    <s v="2.1.1 - REMUNERACIONE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70 - DONACION EXTERNA"/>
    <s v="(en blanco)"/>
    <s v="99 - MULTIPROVINCIAL"/>
    <n v="317539"/>
    <n v="0"/>
    <n v="317539"/>
    <n v="0"/>
  </r>
  <r>
    <s v="2023"/>
    <x v="0"/>
    <x v="0"/>
    <x v="1"/>
    <x v="6"/>
    <s v="2 - Poder Ejecutivo"/>
    <s v="0207 - MINISTERIO DE SALUD PÚBLICA Y ASISTENCIA SOCIAL"/>
    <s v="0001 - MINISTERIO DE SALUD PUBLICA Y ASISTENCIA SOCIAL"/>
    <x v="0"/>
    <x v="0"/>
    <x v="31"/>
    <s v="2.2 - CONTRATACIÓN DE SERVICIOS"/>
    <s v="2.2.5 - ALQUILERES Y RENTA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s v="0001 - MINISTERIO DE SALUD PUBLICA Y ASISTENCIA SOCIAL"/>
    <x v="0"/>
    <x v="0"/>
    <x v="31"/>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s v="0001 - MINISTERIO DE SALUD PUBLICA Y ASISTENCIA SOCIAL"/>
    <x v="0"/>
    <x v="0"/>
    <x v="31"/>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s v="0001 - MINISTERIO DE SALUD PUBLICA Y ASISTENCIA SOCIAL"/>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s v="0001 - MINISTERIO DE SALUD PUBLICA Y ASISTENCIA SOCIAL"/>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197000"/>
    <n v="0"/>
  </r>
  <r>
    <s v="2023"/>
    <x v="0"/>
    <x v="0"/>
    <x v="1"/>
    <x v="6"/>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3886485"/>
    <n v="8070283.7599999998"/>
    <n v="13389130.090000002"/>
    <n v="6082244.6399999997"/>
  </r>
  <r>
    <s v="2023"/>
    <x v="0"/>
    <x v="0"/>
    <x v="1"/>
    <x v="6"/>
    <s v="2 - Poder Ejecutivo"/>
    <s v="0207 - MINISTERIO DE SALUD PÚBLICA Y ASISTENCIA SOCIAL"/>
    <s v="0001 - MINISTERIO DE SALUD PUBLICA Y ASISTENCIA SOCIAL"/>
    <x v="1"/>
    <x v="5"/>
    <x v="43"/>
    <s v="2.7 - OBRAS"/>
    <s v="2.7.2 - INFRAESTRUCTURA"/>
    <s v="N"/>
    <s v="00 - N/A"/>
    <s v="10 - FONDO GENERAL"/>
    <s v="(en blanco)"/>
    <s v="99 - MULTIPROVINCIAL"/>
    <n v="500000"/>
    <n v="0"/>
    <n v="0"/>
    <n v="0"/>
  </r>
  <r>
    <s v="2023"/>
    <x v="0"/>
    <x v="0"/>
    <x v="1"/>
    <x v="6"/>
    <s v="2 - Poder Ejecutivo"/>
    <s v="0207 - MINISTERIO DE SALUD PÚBLICA Y ASISTENCIA SOCIAL"/>
    <s v="0001 - MINISTERIO DE SALUD PUBLICA Y ASISTENCIA SOCIAL"/>
    <x v="1"/>
    <x v="13"/>
    <x v="39"/>
    <s v="2.1 - REMUNERACIONES Y CONTRIBUCIONES"/>
    <s v="2.1.1 - REMUNERACIONES"/>
    <s v="S"/>
    <s v="00 - N/A"/>
    <s v="10 - FONDO GENERAL"/>
    <s v="(en blanco)"/>
    <s v="99 - MULTIPROVINCIAL"/>
    <n v="383827"/>
    <n v="0"/>
    <n v="383827"/>
    <n v="0"/>
  </r>
  <r>
    <s v="2023"/>
    <x v="0"/>
    <x v="0"/>
    <x v="1"/>
    <x v="6"/>
    <s v="2 - Poder Ejecutivo"/>
    <s v="0207 - MINISTERIO DE SALUD PÚBLICA Y ASISTENCIA SOCIAL"/>
    <s v="0001 - MINISTERIO DE SALUD PUBLICA Y ASISTENCIA SOCIAL"/>
    <x v="1"/>
    <x v="13"/>
    <x v="39"/>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s v="0001 - MINISTERIO DE SALUD PUBLICA Y ASISTENCIA SOCIAL"/>
    <x v="1"/>
    <x v="13"/>
    <x v="39"/>
    <s v="2.2 - CONTRATACIÓN DE SERVICIOS"/>
    <s v="2.2.3 - VIÁTICOS"/>
    <s v="S"/>
    <s v="00 - N/A"/>
    <s v="70 - DONACION EXTERNA"/>
    <s v="(en blanco)"/>
    <s v="99 - MULTIPROVINCIAL"/>
    <n v="216278"/>
    <n v="0"/>
    <n v="216278"/>
    <n v="0"/>
  </r>
  <r>
    <s v="2023"/>
    <x v="0"/>
    <x v="0"/>
    <x v="1"/>
    <x v="6"/>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s v="0001 - MINISTERIO DE SALUD PUBLICA Y ASISTENCIA SOCIAL"/>
    <x v="1"/>
    <x v="13"/>
    <x v="39"/>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s v="0001 - MINISTERIO DE SALUD PUBLICA Y ASISTENCIA SOCIAL"/>
    <x v="1"/>
    <x v="13"/>
    <x v="39"/>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37911201"/>
    <n v="0"/>
    <n v="16994072.760000002"/>
    <n v="0"/>
  </r>
  <r>
    <s v="2023"/>
    <x v="0"/>
    <x v="0"/>
    <x v="1"/>
    <x v="6"/>
    <s v="2 - Poder Ejecutivo"/>
    <s v="0207 - MINISTERIO DE SALUD PÚBLICA Y ASISTENCIA SOCIAL"/>
    <s v="0007 - CONSEJO NACIONAL PARA EL VIH SIDA"/>
    <x v="1"/>
    <x v="5"/>
    <x v="41"/>
    <s v="2.1 - REMUNERACIONES Y CONTRIBUCIONES"/>
    <s v="2.1.2 - SOBRESUELDOS"/>
    <s v="S"/>
    <s v="00 - N/A"/>
    <s v="70 - DONACION EXTERNA"/>
    <s v="(en blanco)"/>
    <s v="99 - MULTIPROVINCIAL"/>
    <n v="543765"/>
    <n v="0"/>
    <n v="0"/>
    <n v="0"/>
  </r>
  <r>
    <s v="2023"/>
    <x v="0"/>
    <x v="0"/>
    <x v="1"/>
    <x v="6"/>
    <s v="2 - Poder Ejecutivo"/>
    <s v="0207 - MINISTERIO DE SALUD PÚBLICA Y ASISTENCIA SOCIAL"/>
    <s v="0007 - CONSEJO NACIONAL PARA EL VIH SIDA"/>
    <x v="1"/>
    <x v="5"/>
    <x v="41"/>
    <s v="2.2 - CONTRATACIÓN DE SERVICIOS"/>
    <s v="2.2.1 - SERVICIOS BÁSICOS"/>
    <s v="S"/>
    <s v="00 - N/A"/>
    <s v="10 - FONDO GENERAL"/>
    <s v="(en blanco)"/>
    <s v="99 - MULTIPROVINCIAL"/>
    <n v="600000"/>
    <n v="0"/>
    <n v="600000"/>
    <n v="0"/>
  </r>
  <r>
    <s v="2023"/>
    <x v="0"/>
    <x v="0"/>
    <x v="1"/>
    <x v="6"/>
    <s v="2 - Poder Ejecutivo"/>
    <s v="0207 - MINISTERIO DE SALUD PÚBLICA Y ASISTENCIA SOCIAL"/>
    <s v="0007 - CONSEJO NACIONAL PARA EL VIH SIDA"/>
    <x v="1"/>
    <x v="5"/>
    <x v="41"/>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8014582"/>
    <n v="283200"/>
    <n v="5753332"/>
    <n v="283200"/>
  </r>
  <r>
    <s v="2023"/>
    <x v="0"/>
    <x v="0"/>
    <x v="1"/>
    <x v="6"/>
    <s v="2 - Poder Ejecutivo"/>
    <s v="0207 - MINISTERIO DE SALUD PÚBLICA Y ASISTENCIA SOCIAL"/>
    <s v="0007 - CONSEJO NACIONAL PARA EL VIH SIDA"/>
    <x v="1"/>
    <x v="5"/>
    <x v="41"/>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s v="0007 - CONSEJO NACIONAL PARA EL VIH SIDA"/>
    <x v="1"/>
    <x v="5"/>
    <x v="41"/>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s v="0007 - CONSEJO NACIONAL PARA EL VIH SIDA"/>
    <x v="1"/>
    <x v="5"/>
    <x v="41"/>
    <s v="2.2 - CONTRATACIÓN DE SERVICIOS"/>
    <s v="2.2.3 - VIÁTICOS"/>
    <s v="S"/>
    <s v="00 - N/A"/>
    <s v="70 - DONACION EXTERNA"/>
    <s v="(en blanco)"/>
    <s v="99 - MULTIPROVINCIAL"/>
    <n v="24884854"/>
    <n v="0"/>
    <n v="24884854"/>
    <n v="0"/>
  </r>
  <r>
    <s v="2023"/>
    <x v="0"/>
    <x v="0"/>
    <x v="1"/>
    <x v="6"/>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2457037"/>
    <n v="0"/>
    <n v="2591985.4900000002"/>
    <n v="0"/>
  </r>
  <r>
    <s v="2023"/>
    <x v="0"/>
    <x v="0"/>
    <x v="1"/>
    <x v="6"/>
    <s v="2 - Poder Ejecutivo"/>
    <s v="0207 - MINISTERIO DE SALUD PÚBLICA Y ASISTENCIA SOCIAL"/>
    <s v="0007 - CONSEJO NACIONAL PARA EL VIH SIDA"/>
    <x v="1"/>
    <x v="5"/>
    <x v="41"/>
    <s v="2.2 - CONTRATACIÓN DE SERVICIOS"/>
    <s v="2.2.5 - ALQUILERES Y RENTAS"/>
    <s v="S"/>
    <s v="00 - N/A"/>
    <s v="10 - FONDO GENERAL"/>
    <s v="(en blanco)"/>
    <s v="99 - MULTIPROVINCIAL"/>
    <n v="4728498"/>
    <n v="1090275.6100000001"/>
    <n v="4728498"/>
    <n v="178532.55"/>
  </r>
  <r>
    <s v="2023"/>
    <x v="0"/>
    <x v="0"/>
    <x v="1"/>
    <x v="6"/>
    <s v="2 - Poder Ejecutivo"/>
    <s v="0207 - MINISTERIO DE SALUD PÚBLICA Y ASISTENCIA SOCIAL"/>
    <s v="0007 - CONSEJO NACIONAL PARA EL VIH SIDA"/>
    <x v="1"/>
    <x v="5"/>
    <x v="41"/>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s v="0007 - CONSEJO NACIONAL PARA EL VIH SIDA"/>
    <x v="1"/>
    <x v="5"/>
    <x v="41"/>
    <s v="2.2 - CONTRATACIÓN DE SERVICIOS"/>
    <s v="2.2.6 - SEGUROS"/>
    <s v="S"/>
    <s v="00 - N/A"/>
    <s v="10 - FONDO GENERAL"/>
    <s v="(en blanco)"/>
    <s v="99 - MULTIPROVINCIAL"/>
    <n v="2700000"/>
    <n v="0"/>
    <n v="600000"/>
    <n v="0"/>
  </r>
  <r>
    <s v="2023"/>
    <x v="0"/>
    <x v="0"/>
    <x v="1"/>
    <x v="6"/>
    <s v="2 - Poder Ejecutivo"/>
    <s v="0207 - MINISTERIO DE SALUD PÚBLICA Y ASISTENCIA SOCIAL"/>
    <s v="0007 - CONSEJO NACIONAL PARA EL VIH SIDA"/>
    <x v="1"/>
    <x v="5"/>
    <x v="41"/>
    <s v="2.2 - CONTRATACIÓN DE SERVICIOS"/>
    <s v="2.2.6 - SEGUROS"/>
    <s v="S"/>
    <s v="00 - N/A"/>
    <s v="70 - DONACION EXTERNA"/>
    <s v="(en blanco)"/>
    <s v="99 - MULTIPROVINCIAL"/>
    <n v="0"/>
    <n v="0"/>
    <n v="1028329.8400000001"/>
    <n v="0"/>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9100000"/>
    <n v="2125973.41"/>
    <n v="6100000"/>
    <n v="734753.41"/>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553270"/>
    <n v="0"/>
    <n v="577824.67000000004"/>
    <n v="0"/>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59023400"/>
    <n v="56075291.100000001"/>
    <n v="79223400"/>
    <n v="13355352.309999999"/>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15002911"/>
    <n v="0"/>
    <n v="17308738.16"/>
    <n v="0"/>
  </r>
  <r>
    <s v="2023"/>
    <x v="0"/>
    <x v="0"/>
    <x v="1"/>
    <x v="6"/>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3846955"/>
    <n v="552700.32000000007"/>
    <n v="3846955"/>
    <n v="371924.32"/>
  </r>
  <r>
    <s v="2023"/>
    <x v="0"/>
    <x v="0"/>
    <x v="1"/>
    <x v="6"/>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60233931"/>
    <n v="0"/>
    <n v="45419909.119999997"/>
    <n v="0"/>
  </r>
  <r>
    <s v="2023"/>
    <x v="0"/>
    <x v="0"/>
    <x v="1"/>
    <x v="6"/>
    <s v="2 - Poder Ejecutivo"/>
    <s v="0207 - MINISTERIO DE SALUD PÚBLICA Y ASISTENCIA SOCIAL"/>
    <s v="0007 - CONSEJO NACIONAL PARA EL VIH SIDA"/>
    <x v="1"/>
    <x v="5"/>
    <x v="41"/>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s v="0007 - CONSEJO NACIONAL PARA EL VIH SIDA"/>
    <x v="1"/>
    <x v="5"/>
    <x v="41"/>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s v="0007 - CONSEJO NACIONAL PARA EL VIH SIDA"/>
    <x v="1"/>
    <x v="5"/>
    <x v="41"/>
    <s v="2.3 - MATERIALES Y SUMINISTROS"/>
    <s v="2.3.2 - TEXTILES Y VESTUARIOS"/>
    <s v="S"/>
    <s v="00 - N/A"/>
    <s v="10 - FONDO GENERAL"/>
    <s v="(en blanco)"/>
    <s v="99 - MULTIPROVINCIAL"/>
    <n v="402350"/>
    <n v="128939.31"/>
    <n v="402350"/>
    <n v="99999.81"/>
  </r>
  <r>
    <s v="2023"/>
    <x v="0"/>
    <x v="0"/>
    <x v="1"/>
    <x v="6"/>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250000"/>
    <n v="163961"/>
    <n v="250000"/>
    <n v="163961"/>
  </r>
  <r>
    <s v="2023"/>
    <x v="0"/>
    <x v="0"/>
    <x v="1"/>
    <x v="6"/>
    <s v="2 - Poder Ejecutivo"/>
    <s v="0207 - MINISTERIO DE SALUD PÚBLICA Y ASISTENCIA SOCIAL"/>
    <s v="0007 - CONSEJO NACIONAL PARA EL VIH SIDA"/>
    <x v="1"/>
    <x v="5"/>
    <x v="41"/>
    <s v="2.3 - MATERIALES Y SUMINISTROS"/>
    <s v="2.3.3 - PAPEL, CARTÓN E IMPRESOS"/>
    <s v="S"/>
    <s v="00 - N/A"/>
    <s v="70 - DONACION EXTERNA"/>
    <s v="(en blanco)"/>
    <s v="99 - MULTIPROVINCIAL"/>
    <n v="0"/>
    <n v="0"/>
    <n v="90582.5"/>
    <n v="0"/>
  </r>
  <r>
    <s v="2023"/>
    <x v="0"/>
    <x v="0"/>
    <x v="1"/>
    <x v="6"/>
    <s v="2 - Poder Ejecutivo"/>
    <s v="0207 - MINISTERIO DE SALUD PÚBLICA Y ASISTENCIA SOCIAL"/>
    <s v="0007 - CONSEJO NACIONAL PARA EL VIH SIDA"/>
    <x v="1"/>
    <x v="5"/>
    <x v="41"/>
    <s v="2.3 - MATERIALES Y SUMINISTROS"/>
    <s v="2.3.4 - PRODUCTOS FARMACÉUTICOS"/>
    <s v="S"/>
    <s v="00 - N/A"/>
    <s v="10 - FONDO GENERAL"/>
    <s v="(en blanco)"/>
    <s v="99 - MULTIPROVINCIAL"/>
    <n v="660000"/>
    <n v="218115.53999999998"/>
    <n v="660000"/>
    <n v="218115.53999999998"/>
  </r>
  <r>
    <s v="2023"/>
    <x v="0"/>
    <x v="0"/>
    <x v="1"/>
    <x v="6"/>
    <s v="2 - Poder Ejecutivo"/>
    <s v="0207 - MINISTERIO DE SALUD PÚBLICA Y ASISTENCIA SOCIAL"/>
    <s v="0007 - CONSEJO NACIONAL PARA EL VIH SIDA"/>
    <x v="1"/>
    <x v="5"/>
    <x v="41"/>
    <s v="2.3 - MATERIALES Y SUMINISTROS"/>
    <s v="2.3.4 - PRODUCTOS FARMACÉUTICOS"/>
    <s v="S"/>
    <s v="00 - N/A"/>
    <s v="70 - DONACION EXTERNA"/>
    <s v="(en blanco)"/>
    <s v="99 - MULTIPROVINCIAL"/>
    <n v="0"/>
    <n v="0"/>
    <n v="47583.5"/>
    <n v="0"/>
  </r>
  <r>
    <s v="2023"/>
    <x v="0"/>
    <x v="0"/>
    <x v="1"/>
    <x v="6"/>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1022500"/>
    <n v="233200"/>
    <n v="1022500"/>
    <n v="233200"/>
  </r>
  <r>
    <s v="2023"/>
    <x v="0"/>
    <x v="0"/>
    <x v="1"/>
    <x v="6"/>
    <s v="2 - Poder Ejecutivo"/>
    <s v="0207 - MINISTERIO DE SALUD PÚBLICA Y ASISTENCIA SOCIAL"/>
    <s v="0007 - CONSEJO NACIONAL PARA EL VIH SIDA"/>
    <x v="1"/>
    <x v="5"/>
    <x v="41"/>
    <s v="2.3 - MATERIALES Y SUMINISTROS"/>
    <s v="2.3.5 - CUERO, CAUCHO Y PLÁSTICO"/>
    <s v="S"/>
    <s v="00 - N/A"/>
    <s v="70 - DONACION EXTERNA"/>
    <s v="(en blanco)"/>
    <s v="99 - MULTIPROVINCIAL"/>
    <n v="0"/>
    <n v="0"/>
    <n v="55550.85"/>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4763550"/>
    <n v="1674930.1299999997"/>
    <n v="4763550"/>
    <n v="1674930.1300000001"/>
  </r>
  <r>
    <s v="2023"/>
    <x v="0"/>
    <x v="0"/>
    <x v="1"/>
    <x v="6"/>
    <s v="2 - Poder Ejecutivo"/>
    <s v="0207 - MINISTERIO DE SALUD PÚBLICA Y ASISTENCIA SOCIAL"/>
    <s v="0007 - CONSEJO NACIONAL PARA EL VIH SIDA"/>
    <x v="1"/>
    <x v="5"/>
    <x v="41"/>
    <s v="2.3 - MATERIALES Y SUMINISTROS"/>
    <s v="2.3.9 - PRODUCTOS Y ÚTILES VARIOS"/>
    <s v="S"/>
    <s v="00 - N/A"/>
    <s v="70 - DONACION EXTERNA"/>
    <s v="(en blanco)"/>
    <s v="99 - MULTIPROVINCIAL"/>
    <n v="0"/>
    <n v="0"/>
    <n v="109936.8"/>
    <n v="0"/>
  </r>
  <r>
    <s v="2023"/>
    <x v="0"/>
    <x v="0"/>
    <x v="1"/>
    <x v="6"/>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247363"/>
    <n v="0"/>
    <n v="82141"/>
    <n v="0"/>
  </r>
  <r>
    <s v="2023"/>
    <x v="0"/>
    <x v="0"/>
    <x v="1"/>
    <x v="6"/>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00000"/>
    <n v="508186.48000000004"/>
    <n v="508476.48"/>
    <n v="363223.48000000004"/>
  </r>
  <r>
    <s v="2023"/>
    <x v="0"/>
    <x v="0"/>
    <x v="1"/>
    <x v="6"/>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150000"/>
    <n v="650745.66000000015"/>
    <n v="1514312"/>
    <n v="84002.34"/>
  </r>
  <r>
    <s v="2023"/>
    <x v="0"/>
    <x v="0"/>
    <x v="1"/>
    <x v="6"/>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0"/>
    <n v="48500"/>
    <n v="0"/>
  </r>
  <r>
    <s v="2023"/>
    <x v="0"/>
    <x v="0"/>
    <x v="1"/>
    <x v="6"/>
    <s v="2 - Poder Ejecutivo"/>
    <s v="0208 - MINISTERIO DE DEPORTES Y RECREACIÓN"/>
    <s v="0001 - MINISTERIO DE DEPORTES Y RECREACIÓN"/>
    <x v="1"/>
    <x v="6"/>
    <x v="27"/>
    <s v="2.3 - MATERIALES Y SUMINISTROS"/>
    <s v="2.3.9 - PRODUCTOS Y ÚTILES VARIOS"/>
    <s v="N"/>
    <s v="00 - N/A"/>
    <s v="10 - FONDO GENERAL"/>
    <s v="(en blanco)"/>
    <s v="99 - MULTIPROVINCIAL"/>
    <n v="3000000"/>
    <n v="4495737.26"/>
    <n v="4550000"/>
    <n v="1656569.38"/>
  </r>
  <r>
    <s v="2023"/>
    <x v="0"/>
    <x v="0"/>
    <x v="1"/>
    <x v="6"/>
    <s v="2 - Poder Ejecutivo"/>
    <s v="0208 - MINISTERIO DE DEPORTES Y RECREACIÓN"/>
    <s v="0001 - MINISTERIO DE DEPORTES Y RECREACIÓN"/>
    <x v="1"/>
    <x v="6"/>
    <x v="45"/>
    <s v="2.3 - MATERIALES Y SUMINISTROS"/>
    <s v="2.3.9 - PRODUCTOS Y ÚTILES VARIOS"/>
    <s v="N"/>
    <s v="00 - N/A"/>
    <s v="10 - FONDO GENERAL"/>
    <s v="(en blanco)"/>
    <s v="99 - MULTIPROVINCIAL"/>
    <n v="4760000"/>
    <n v="2897216.14"/>
    <n v="4160000"/>
    <n v="892403.78000000014"/>
  </r>
  <r>
    <s v="2023"/>
    <x v="0"/>
    <x v="0"/>
    <x v="1"/>
    <x v="6"/>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118000"/>
    <n v="300000"/>
    <n v="23600"/>
  </r>
  <r>
    <s v="2023"/>
    <x v="0"/>
    <x v="0"/>
    <x v="1"/>
    <x v="6"/>
    <s v="2 - Poder Ejecutivo"/>
    <s v="0208 - MINISTERIO DE DEPORTES Y RECREACIÓN"/>
    <s v="0001 - MINISTERIO DE DEPORTES Y RECREACIÓN"/>
    <x v="1"/>
    <x v="6"/>
    <x v="45"/>
    <s v="2.7 - OBRAS"/>
    <s v="2.7.2 - INFRAESTRUCTURA"/>
    <s v="N"/>
    <s v="00 - N/A"/>
    <s v="10 - FONDO GENERAL"/>
    <s v="(en blanco)"/>
    <s v="99 - MULTIPROVINCIAL"/>
    <n v="175000000"/>
    <n v="287794526.42999995"/>
    <n v="300388865.25"/>
    <n v="260314080.01000005"/>
  </r>
  <r>
    <s v="2023"/>
    <x v="0"/>
    <x v="0"/>
    <x v="1"/>
    <x v="6"/>
    <s v="2 - Poder Ejecutivo"/>
    <s v="0209 - MINISTERIO DE TRABAJO"/>
    <s v="0001 - MINISTERIO DE TRABAJO"/>
    <x v="3"/>
    <x v="12"/>
    <x v="46"/>
    <s v="2.3 - MATERIALES Y SUMINISTROS"/>
    <s v="2.3.9 - PRODUCTOS Y ÚTILES VARIOS"/>
    <s v="N"/>
    <s v="00 - N/A"/>
    <s v="10 - FONDO GENERAL"/>
    <s v="(en blanco)"/>
    <s v="01 - DISTRITO NACIONAL"/>
    <n v="125000"/>
    <n v="108813.16"/>
    <n v="125000"/>
    <n v="80640.61000000003"/>
  </r>
  <r>
    <s v="2023"/>
    <x v="0"/>
    <x v="0"/>
    <x v="1"/>
    <x v="6"/>
    <s v="2 - Poder Ejecutivo"/>
    <s v="0209 - MINISTERIO DE TRABAJO"/>
    <s v="0001 - MINISTERIO DE TRABAJO"/>
    <x v="3"/>
    <x v="12"/>
    <x v="46"/>
    <s v="2.3 - MATERIALES Y SUMINISTROS"/>
    <s v="2.3.9 - PRODUCTOS Y ÚTILES VARIOS"/>
    <s v="N"/>
    <s v="00 - N/A"/>
    <s v="10 - FONDO GENERAL"/>
    <s v="(en blanco)"/>
    <s v="99 - MULTIPROVINCIAL"/>
    <n v="275000"/>
    <n v="0"/>
    <n v="275000"/>
    <n v="0"/>
  </r>
  <r>
    <s v="2023"/>
    <x v="0"/>
    <x v="0"/>
    <x v="1"/>
    <x v="6"/>
    <s v="2 - Poder Ejecutivo"/>
    <s v="0209 - MINISTERIO DE TRABAJO"/>
    <s v="0001 - MINISTERIO DE TRABAJO"/>
    <x v="1"/>
    <x v="2"/>
    <x v="92"/>
    <s v="2.1 - REMUNERACIONES Y CONTRIBUCIONES"/>
    <s v="2.1.1 - REMUNERACIONES"/>
    <s v="S"/>
    <s v="00 - N/A"/>
    <s v="60 - CREDITO EXTERNO"/>
    <s v="(en blanco)"/>
    <s v="25 - SANTIAGO"/>
    <n v="11828474"/>
    <n v="0"/>
    <n v="0"/>
    <n v="0"/>
  </r>
  <r>
    <s v="2023"/>
    <x v="0"/>
    <x v="0"/>
    <x v="1"/>
    <x v="6"/>
    <s v="2 - Poder Ejecutivo"/>
    <s v="0209 - MINISTERIO DE TRABAJO"/>
    <s v="0001 - MINISTERIO DE TRABAJO"/>
    <x v="1"/>
    <x v="2"/>
    <x v="92"/>
    <s v="2.2 - CONTRATACIÓN DE SERVICIOS"/>
    <s v="2.2.8 - OTROS SERVICIOS NO INCLUIDOS EN CONCEPTOS ANTERIORES"/>
    <s v="S"/>
    <s v="00 - N/A"/>
    <s v="60 - CREDITO EXTERNO"/>
    <s v="(en blanco)"/>
    <s v="25 - SANTIAGO"/>
    <n v="74566131"/>
    <n v="0"/>
    <n v="11230000"/>
    <n v="0"/>
  </r>
  <r>
    <s v="2023"/>
    <x v="0"/>
    <x v="0"/>
    <x v="1"/>
    <x v="6"/>
    <s v="2 - Poder Ejecutivo"/>
    <s v="0209 - MINISTERIO DE TRABAJO"/>
    <s v="0001 - MINISTERIO DE TRABAJO"/>
    <x v="1"/>
    <x v="2"/>
    <x v="92"/>
    <s v="2.3 - MATERIALES Y SUMINISTROS"/>
    <s v="2.3.1 - ALIMENTOS Y PRODUCTOS AGROFORESTALES"/>
    <s v="S"/>
    <s v="00 - N/A"/>
    <s v="60 - CREDITO EXTERNO"/>
    <s v="(en blanco)"/>
    <s v="25 - SANTIAGO"/>
    <n v="5216453"/>
    <n v="0"/>
    <n v="0"/>
    <n v="0"/>
  </r>
  <r>
    <s v="2023"/>
    <x v="0"/>
    <x v="0"/>
    <x v="1"/>
    <x v="6"/>
    <s v="2 - Poder Ejecutivo"/>
    <s v="0210 - MINISTERIO DE AGRICULTURA"/>
    <s v="0001 - MINISTERIO DE AGRICULTURA"/>
    <x v="3"/>
    <x v="10"/>
    <x v="25"/>
    <s v="2.1 - REMUNERACIONES Y CONTRIBUCIONES"/>
    <s v="2.1.1 - REMUNERACIONES"/>
    <s v="S"/>
    <s v="01 - CONSTRUCCIÓN DE CAMARAS TERMICA PARA LA PRODUCCION DE MATERIAL DE SIEMBRA DE PLATANO DE ALTA CALIDAD EN LA REP. DOM"/>
    <s v="10 - FONDO GENERAL"/>
    <n v="14379"/>
    <s v="99 - MULTIPROVINCIAL"/>
    <n v="2500000"/>
    <n v="3690050"/>
    <n v="6600000"/>
    <n v="3690050"/>
  </r>
  <r>
    <s v="2023"/>
    <x v="0"/>
    <x v="0"/>
    <x v="1"/>
    <x v="6"/>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20500000"/>
    <n v="15524400"/>
    <n v="24100000"/>
    <n v="15524400"/>
  </r>
  <r>
    <s v="2023"/>
    <x v="0"/>
    <x v="0"/>
    <x v="1"/>
    <x v="6"/>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950000"/>
    <n v="484487.99999999988"/>
    <n v="950000"/>
    <n v="484488"/>
  </r>
  <r>
    <s v="2023"/>
    <x v="0"/>
    <x v="0"/>
    <x v="1"/>
    <x v="6"/>
    <s v="2 - Poder Ejecutivo"/>
    <s v="0210 - MINISTERIO DE AGRICULTURA"/>
    <s v="0001 - MINISTERIO DE AGRICULTURA"/>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s v="0001 - MINISTERIO DE AGRICULTURA"/>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s v="0001 - MINISTERIO DE AGRICULTURA"/>
    <x v="3"/>
    <x v="10"/>
    <x v="25"/>
    <s v="2.2 - CONTRATACIÓN DE SERVICIOS"/>
    <s v="2.2.3 - VIÁTICOS"/>
    <s v="S"/>
    <s v="04 - RECUPERACION DE LOS RECURSOS NATURALES EN LAS  SUB CUENCAS JAMAO Y VERAGUA"/>
    <s v="10 - FONDO GENERAL"/>
    <n v="14131"/>
    <s v="09 - ESPAILLAT"/>
    <n v="500000"/>
    <n v="300100"/>
    <n v="500000"/>
    <n v="300100"/>
  </r>
  <r>
    <s v="2023"/>
    <x v="0"/>
    <x v="0"/>
    <x v="1"/>
    <x v="6"/>
    <s v="2 - Poder Ejecutivo"/>
    <s v="0210 - MINISTERIO DE AGRICULTURA"/>
    <s v="0001 - MINISTERIO DE AGRICULTURA"/>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100000"/>
    <n v="205603.20000000001"/>
    <n v="700000"/>
    <n v="0"/>
  </r>
  <r>
    <s v="2023"/>
    <x v="0"/>
    <x v="0"/>
    <x v="1"/>
    <x v="6"/>
    <s v="2 - Poder Ejecutivo"/>
    <s v="0210 - MINISTERIO DE AGRICULTURA"/>
    <s v="0001 - MINISTERIO DE AGRICULTURA"/>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48086.62"/>
    <n v="500000"/>
    <n v="116406.45000000001"/>
  </r>
  <r>
    <s v="2023"/>
    <x v="0"/>
    <x v="0"/>
    <x v="1"/>
    <x v="6"/>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0"/>
    <n v="1200000"/>
    <n v="0"/>
  </r>
  <r>
    <s v="2023"/>
    <x v="0"/>
    <x v="0"/>
    <x v="1"/>
    <x v="6"/>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1750000"/>
    <n v="899999.99"/>
    <n v="1450000"/>
    <n v="899999.99"/>
  </r>
  <r>
    <s v="2023"/>
    <x v="0"/>
    <x v="0"/>
    <x v="1"/>
    <x v="6"/>
    <s v="2 - Poder Ejecutivo"/>
    <s v="0210 - MINISTERIO DE AGRICULTURA"/>
    <s v="0001 - MINISTERIO DE AGRICULTURA"/>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109740"/>
    <n v="500000"/>
    <n v="109740"/>
  </r>
  <r>
    <s v="2023"/>
    <x v="0"/>
    <x v="0"/>
    <x v="1"/>
    <x v="6"/>
    <s v="2 - Poder Ejecutivo"/>
    <s v="0210 - MINISTERIO DE AGRICULTURA"/>
    <s v="0001 - MINISTERIO DE AGRICULTURA"/>
    <x v="3"/>
    <x v="10"/>
    <x v="25"/>
    <s v="2.2 - CONTRATACIÓN DE SERVICIOS"/>
    <s v="2.2.9 - OTRAS CONTRATACIONES DE SERVICIOS"/>
    <s v="S"/>
    <s v="04 - RECUPERACION DE LOS RECURSOS NATURALES EN LAS  SUB CUENCAS JAMAO Y VERAGUA"/>
    <s v="10 - FONDO GENERAL"/>
    <n v="14131"/>
    <s v="09 - ESPAILLAT"/>
    <n v="900000"/>
    <n v="755023"/>
    <n v="900000"/>
    <n v="307980"/>
  </r>
  <r>
    <s v="2023"/>
    <x v="0"/>
    <x v="0"/>
    <x v="1"/>
    <x v="6"/>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3000000"/>
    <n v="590676.14"/>
    <n v="1950000"/>
    <n v="325678.82"/>
  </r>
  <r>
    <s v="2023"/>
    <x v="0"/>
    <x v="0"/>
    <x v="1"/>
    <x v="6"/>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800000"/>
    <n v="220370"/>
    <n v="350000"/>
    <n v="202370"/>
  </r>
  <r>
    <s v="2023"/>
    <x v="0"/>
    <x v="0"/>
    <x v="1"/>
    <x v="6"/>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250000"/>
    <n v="107830.15999999999"/>
    <n v="250000"/>
    <n v="1510.4"/>
  </r>
  <r>
    <s v="2023"/>
    <x v="0"/>
    <x v="0"/>
    <x v="1"/>
    <x v="6"/>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7385"/>
  </r>
  <r>
    <s v="2023"/>
    <x v="0"/>
    <x v="0"/>
    <x v="1"/>
    <x v="6"/>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2550000"/>
    <n v="916260.91"/>
    <n v="1850000"/>
    <n v="272466"/>
  </r>
  <r>
    <s v="2023"/>
    <x v="0"/>
    <x v="0"/>
    <x v="1"/>
    <x v="6"/>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273280"/>
    <n v="1150000"/>
    <n v="83780"/>
  </r>
  <r>
    <s v="2023"/>
    <x v="0"/>
    <x v="0"/>
    <x v="1"/>
    <x v="6"/>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4450000"/>
    <n v="796286.41"/>
    <n v="2850000"/>
    <n v="685547.85"/>
  </r>
  <r>
    <s v="2023"/>
    <x v="0"/>
    <x v="0"/>
    <x v="1"/>
    <x v="6"/>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85625"/>
    <n v="700000"/>
    <n v="447750"/>
  </r>
  <r>
    <s v="2023"/>
    <x v="0"/>
    <x v="0"/>
    <x v="1"/>
    <x v="6"/>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2500000"/>
    <n v="1175983.83"/>
    <n v="1800000"/>
    <n v="786873.83"/>
  </r>
  <r>
    <s v="2023"/>
    <x v="0"/>
    <x v="0"/>
    <x v="1"/>
    <x v="6"/>
    <s v="2 - Poder Ejecutivo"/>
    <s v="0210 - MINISTERIO DE AGRICULTURA"/>
    <s v="0001 - MINISTERIO DE AGRICULTURA"/>
    <x v="3"/>
    <x v="10"/>
    <x v="25"/>
    <s v="2.3 - MATERIALES Y SUMINISTROS"/>
    <s v="2.3.9 - PRODUCTOS Y ÚTILES VARIOS"/>
    <s v="N"/>
    <s v="00 - N/A"/>
    <s v="10 - FONDO GENERAL"/>
    <s v="(en blanco)"/>
    <s v="99 - MULTIPROVINCIAL"/>
    <n v="100000"/>
    <n v="475613.27"/>
    <n v="100000"/>
    <n v="407316"/>
  </r>
  <r>
    <s v="2023"/>
    <x v="0"/>
    <x v="0"/>
    <x v="1"/>
    <x v="6"/>
    <s v="2 - Poder Ejecutivo"/>
    <s v="0210 - MINISTERIO DE AGRICULTURA"/>
    <s v="0001 - MINISTERIO DE AGRICULTURA"/>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13310.4"/>
  </r>
  <r>
    <s v="2023"/>
    <x v="0"/>
    <x v="0"/>
    <x v="1"/>
    <x v="6"/>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250000"/>
    <n v="384847.19"/>
    <n v="1350000"/>
    <n v="230286.8"/>
  </r>
  <r>
    <s v="2023"/>
    <x v="0"/>
    <x v="0"/>
    <x v="1"/>
    <x v="6"/>
    <s v="2 - Poder Ejecutivo"/>
    <s v="0210 - MINISTERIO DE AGRICULTURA"/>
    <s v="0001 - MINISTERIO DE AGRICULTURA"/>
    <x v="3"/>
    <x v="10"/>
    <x v="25"/>
    <s v="2.7 - OBRAS"/>
    <s v="2.7.2 - INFRAESTRUCTURA"/>
    <s v="N"/>
    <s v="00 - N/A"/>
    <s v="10 - FONDO GENERAL"/>
    <s v="(en blanco)"/>
    <s v="99 - MULTIPROVINCIAL"/>
    <n v="848698196"/>
    <n v="625658973.19000018"/>
    <n v="1462614241"/>
    <n v="503069311.83000004"/>
  </r>
  <r>
    <s v="2023"/>
    <x v="0"/>
    <x v="0"/>
    <x v="1"/>
    <x v="6"/>
    <s v="2 - Poder Ejecutivo"/>
    <s v="0210 - MINISTERIO DE AGRICULTURA"/>
    <s v="0001 - MINISTERIO DE AGRICULTURA"/>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5100000"/>
    <n v="5409929.6500000004"/>
    <n v="6000000"/>
    <n v="0"/>
  </r>
  <r>
    <s v="2023"/>
    <x v="0"/>
    <x v="0"/>
    <x v="1"/>
    <x v="6"/>
    <s v="2 - Poder Ejecutivo"/>
    <s v="0210 - MINISTERIO DE AGRICULTURA"/>
    <s v="0001 - MINISTERIO DE AGRICULTURA"/>
    <x v="3"/>
    <x v="10"/>
    <x v="47"/>
    <s v="2.7 - OBRAS"/>
    <s v="2.7.2 - INFRAESTRUCTURA"/>
    <s v="N"/>
    <s v="00 - N/A"/>
    <s v="50 - CRÉDITO INTERNO"/>
    <s v="(en blanco)"/>
    <s v="99 - MULTIPROVINCIAL"/>
    <n v="0"/>
    <n v="0"/>
    <n v="190000000"/>
    <n v="0"/>
  </r>
  <r>
    <s v="2023"/>
    <x v="0"/>
    <x v="0"/>
    <x v="1"/>
    <x v="6"/>
    <s v="2 - Poder Ejecutivo"/>
    <s v="0210 - MINISTERIO DE AGRICULTURA"/>
    <s v="0001 - MINISTERIO DE AGRICULTURA"/>
    <x v="3"/>
    <x v="10"/>
    <x v="47"/>
    <s v="2.7 - OBRAS"/>
    <s v="2.7.2 - INFRAESTRUCTURA"/>
    <s v="N"/>
    <s v="00 - N/A"/>
    <s v="60 - CREDITO EXTERNO"/>
    <s v="(en blanco)"/>
    <s v="99 - MULTIPROVINCIAL"/>
    <n v="142375000"/>
    <n v="0"/>
    <n v="239724657"/>
    <n v="0"/>
  </r>
  <r>
    <s v="2023"/>
    <x v="0"/>
    <x v="0"/>
    <x v="1"/>
    <x v="6"/>
    <s v="2 - Poder Ejecutivo"/>
    <s v="0210 - MINISTERIO DE AGRICULTURA"/>
    <s v="0001 - MINISTERIO DE AGRICULTURA"/>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25100000"/>
    <n v="18852734.539999999"/>
    <n v="20050000"/>
    <n v="9688754.9900000002"/>
  </r>
  <r>
    <s v="2023"/>
    <x v="0"/>
    <x v="0"/>
    <x v="1"/>
    <x v="6"/>
    <s v="2 - Poder Ejecutivo"/>
    <s v="0210 - MINISTERIO DE AGRICULTURA"/>
    <s v="0001 - MINISTERIO DE AGRICULTURA"/>
    <x v="1"/>
    <x v="14"/>
    <x v="48"/>
    <s v="2.7 - OBRAS"/>
    <s v="2.7.2 - INFRAESTRUCTURA"/>
    <s v="N"/>
    <s v="00 - N/A"/>
    <s v="10 - FONDO GENERAL"/>
    <s v="(en blanco)"/>
    <s v="99 - MULTIPROVINCIAL"/>
    <n v="100000"/>
    <n v="0"/>
    <n v="100000"/>
    <n v="0"/>
  </r>
  <r>
    <s v="2023"/>
    <x v="0"/>
    <x v="0"/>
    <x v="1"/>
    <x v="6"/>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495000"/>
    <n v="840000"/>
    <n v="1495000"/>
    <n v="674000"/>
  </r>
  <r>
    <s v="2023"/>
    <x v="0"/>
    <x v="0"/>
    <x v="1"/>
    <x v="6"/>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227562"/>
    <n v="129276"/>
    <n v="227562"/>
    <n v="103728.59999999999"/>
  </r>
  <r>
    <s v="2023"/>
    <x v="0"/>
    <x v="0"/>
    <x v="1"/>
    <x v="6"/>
    <s v="2 - Poder Ejecutivo"/>
    <s v="0210 - MINISTERIO DE AGRICULTURA"/>
    <s v="0002 - DIRECCION GENERAL DE GANADERIA"/>
    <x v="3"/>
    <x v="10"/>
    <x v="25"/>
    <s v="2.2 - CONTRATACIÓN DE SERVICIOS"/>
    <s v="2.2.3 - VIÁTICOS"/>
    <s v="S"/>
    <s v="02 - FORTALECIMIENTO DE LA CRIANZA OVICAPRINA EN LA REGIÓN FRONTERIZA DE LA RD"/>
    <s v="10 - FONDO GENERAL"/>
    <n v="14199"/>
    <s v="99 - MULTIPROVINCIAL"/>
    <n v="378000"/>
    <n v="70770"/>
    <n v="378000"/>
    <n v="70770"/>
  </r>
  <r>
    <s v="2023"/>
    <x v="0"/>
    <x v="0"/>
    <x v="1"/>
    <x v="6"/>
    <s v="2 - Poder Ejecutivo"/>
    <s v="0210 - MINISTERIO DE AGRICULTURA"/>
    <s v="0002 - DIRECCION GENERAL DE GANADERIA"/>
    <x v="3"/>
    <x v="10"/>
    <x v="25"/>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s v="0002 - DIRECCION GENERAL DE GANADERIA"/>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541665"/>
    <n v="0"/>
    <n v="866287"/>
    <n v="0"/>
  </r>
  <r>
    <s v="2023"/>
    <x v="0"/>
    <x v="0"/>
    <x v="1"/>
    <x v="6"/>
    <s v="2 - Poder Ejecutivo"/>
    <s v="0210 - MINISTERIO DE AGRICULTURA"/>
    <s v="0002 - DIRECCION GENERAL DE GANADERIA"/>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s v="0002 - DIRECCION GENERAL DE GANADERIA"/>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3139448"/>
    <n v="0"/>
    <n v="2814826"/>
    <n v="0"/>
  </r>
  <r>
    <s v="2023"/>
    <x v="0"/>
    <x v="0"/>
    <x v="1"/>
    <x v="6"/>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825225"/>
    <n v="398500"/>
    <n v="825225"/>
    <n v="0"/>
  </r>
  <r>
    <s v="2023"/>
    <x v="0"/>
    <x v="0"/>
    <x v="1"/>
    <x v="6"/>
    <s v="2 - Poder Ejecutivo"/>
    <s v="0210 - MINISTERIO DE AGRICULTURA"/>
    <s v="0002 - DIRECCION GENERAL DE GANADERIA"/>
    <x v="3"/>
    <x v="10"/>
    <x v="25"/>
    <s v="2.3 - MATERIALES Y SUMINISTROS"/>
    <s v="2.3.9 - PRODUCTOS Y ÚTILES VARIOS"/>
    <s v="N"/>
    <s v="00 - N/A"/>
    <s v="10 - FONDO GENERAL"/>
    <s v="(en blanco)"/>
    <s v="99 - MULTIPROVINCIAL"/>
    <n v="500000"/>
    <n v="660613.09"/>
    <n v="1551026"/>
    <n v="48547.090000000004"/>
  </r>
  <r>
    <s v="2023"/>
    <x v="0"/>
    <x v="0"/>
    <x v="1"/>
    <x v="6"/>
    <s v="2 - Poder Ejecutivo"/>
    <s v="0210 - MINISTERIO DE AGRICULTURA"/>
    <s v="0002 - DIRECCION GENERAL DE GANADERIA"/>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0 - MINISTERIO DE AGRICULTURA"/>
    <s v="0003 - OFICINA DE TRATADOS COMERCIALES AGRICOLAS"/>
    <x v="3"/>
    <x v="12"/>
    <x v="50"/>
    <s v="2.3 - MATERIALES Y SUMINISTROS"/>
    <s v="2.3.9 - PRODUCTOS Y ÚTILES VARIOS"/>
    <s v="N"/>
    <s v="00 - N/A"/>
    <s v="10 - FONDO GENERAL"/>
    <s v="(en blanco)"/>
    <s v="99 - MULTIPROVINCIAL"/>
    <n v="0"/>
    <n v="5282.01"/>
    <n v="5500"/>
    <n v="5282.01"/>
  </r>
  <r>
    <s v="2023"/>
    <x v="0"/>
    <x v="0"/>
    <x v="1"/>
    <x v="6"/>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6095.4"/>
    <n v="50000"/>
    <n v="6095.4"/>
  </r>
  <r>
    <s v="2023"/>
    <x v="0"/>
    <x v="0"/>
    <x v="1"/>
    <x v="6"/>
    <s v="2 - Poder Ejecutivo"/>
    <s v="0211 - MINISTERIO DE OBRAS PÚBLICAS Y COMUNICACIONES"/>
    <s v="0001 - MINISTERIO DE OBRAS PUBLICAS Y COMUNICACIONES"/>
    <x v="0"/>
    <x v="0"/>
    <x v="0"/>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s v="0001 - MINISTERIO DE OBRAS PUBLICAS Y COMUNICACIONES"/>
    <x v="3"/>
    <x v="10"/>
    <x v="88"/>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s v="0001 - MINISTERIO DE OBRAS PUBLICAS Y COMUNICACIONES"/>
    <x v="3"/>
    <x v="10"/>
    <x v="88"/>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s v="0001 - MINISTERIO DE OBRAS PUBLICAS Y COMUNICACIONES"/>
    <x v="3"/>
    <x v="10"/>
    <x v="88"/>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s v="0001 - MINISTERIO DE OBRAS PUBLICAS Y COMUNICACIONES"/>
    <x v="3"/>
    <x v="10"/>
    <x v="88"/>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s v="0001 - MINISTERIO DE OBRAS PUBLICAS Y COMUNICACIONES"/>
    <x v="3"/>
    <x v="10"/>
    <x v="88"/>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858944.51"/>
    <n v="15921801"/>
    <n v="10912870.52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1699273.46999997"/>
    <n v="162932013"/>
    <n v="134605905.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335735.380000003"/>
    <n v="21504271"/>
    <n v="12183614.1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27088350.309999999"/>
    <n v="28296786"/>
    <n v="20365213.41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182633.11"/>
    <n v="4296224"/>
    <n v="128473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DE MAO, PROVINCIA VALVERDE"/>
    <s v="10 - FONDO GENERAL"/>
    <n v="15031"/>
    <s v="27 - VALVERDE"/>
    <n v="2967434"/>
    <n v="9544267.5899999999"/>
    <n v="9769923.8399999999"/>
    <n v="6449259.480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3 - RECONSTRUCCIÓN DE LA INFRAESTRUCTURA VIAL URBANA DEL MUNICIPIO DE POLO, PROVINCIA BARAHONA"/>
    <s v="10 - FONDO GENERAL"/>
    <n v="15032"/>
    <s v="04 - BARAHONA"/>
    <n v="1499942"/>
    <n v="3443613.73"/>
    <n v="3499942"/>
    <n v="1486646.6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4 - RECONSTRUCCIÓN DE LA INFRAESTRUCTURA VIAL URBANA DEL MUNICIPIO DE ENRIQUILLO, PROVINCIA BARAHONA"/>
    <s v="10 - FONDO GENERAL"/>
    <n v="15033"/>
    <s v="04 - BARAHONA"/>
    <n v="1535998"/>
    <n v="2466314.34"/>
    <n v="2535998"/>
    <n v="1522383.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5 - RECONSTRUCCIÓN DE INFRAESTRUCTURA VIAL URBANA DEL MUNICIPIO JIMANI, PROVINCIA INDEPENDENCIA"/>
    <s v="10 - FONDO GENERAL"/>
    <n v="15034"/>
    <s v="10 - INDEPENDENCIA"/>
    <n v="1519774"/>
    <n v="10064972.85"/>
    <n v="10135545"/>
    <n v="8095005.28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33675.7000000002"/>
    <n v="7406196"/>
    <n v="5389708.6399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08828.359999999"/>
    <n v="21427598"/>
    <n v="16361754.59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077774.399999999"/>
    <n v="15144788"/>
    <n v="10129700.2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17212.959999999"/>
    <n v="10622980"/>
    <n v="5573139.10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369325.8799999999"/>
    <n v="8447660"/>
    <n v="5425323.58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308710.260000002"/>
    <n v="24436055"/>
    <n v="21364743.2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0968033"/>
    <n v="11082698"/>
    <n v="8024030.7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3 - RECONSTRUCCIÓN DE LA INFRAESTRUCTURA VIAL URBANA DEL MUNICIPIO DE CABRAL, PROVINCIA BARAHONA"/>
    <s v="10 - FONDO GENERAL"/>
    <n v="15057"/>
    <s v="04 - BARAHONA"/>
    <n v="2437406"/>
    <n v="4361767.71"/>
    <n v="4437406"/>
    <n v="2415801.0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4 - RECONSTRUCCIÓN DE LA INFRAESTRUCTURA VIAL URBANA DE SAN JUAN DE LA MAGUANA, PROVINCIA SAN JUAN"/>
    <s v="10 - FONDO GENERAL"/>
    <n v="15058"/>
    <s v="22 - SAN JUAN"/>
    <n v="6681232"/>
    <n v="35493078.280000001"/>
    <n v="35681232"/>
    <n v="27605002.14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DE MOCA, PROVINCIA ESPAILLAT"/>
    <s v="10 - FONDO GENERAL"/>
    <n v="15061"/>
    <s v="09 - ESPAILLAT"/>
    <n v="5125403"/>
    <n v="10028046.379999999"/>
    <n v="10125403"/>
    <n v="5079972.2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8 - RECONSTRUCCIÓN DE INFRAESTRUCTURA VIAL URBANA DEL MUNICIPIO DE PARAISO, PROVINCIA BARAHONA"/>
    <s v="10 - FONDO GENERAL"/>
    <n v="15062"/>
    <s v="04 - BARAHONA"/>
    <n v="1622533"/>
    <n v="13546445.780000001"/>
    <n v="13622533"/>
    <n v="10602443.4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9 - RECONSTRUCCIÓN DE LA INFRAESTRUCTURA VIAL URBANA DEL MUNICIPIO LAS CHARCAS, PROVINCIA AZUA"/>
    <s v="10 - FONDO GENERAL"/>
    <n v="15063"/>
    <s v="02 - AZUA"/>
    <n v="6760557"/>
    <n v="19643660.239999998"/>
    <n v="19760557"/>
    <n v="14692586.2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35035.449999999"/>
    <n v="18641008"/>
    <n v="13582961.65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1 - RECONSTRUCCIÓN  DE INFRAESTRUCTURA VIAL URBANA DEL MUNICIPIO DE BANÍ, PROVINCIA PERAVIA"/>
    <s v="10 - FONDO GENERAL"/>
    <n v="15065"/>
    <s v="17 - PERAVIA"/>
    <n v="35643457"/>
    <n v="59892779.179999992"/>
    <n v="60247284"/>
    <n v="54923704.5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358869.779999986"/>
    <n v="76618876"/>
    <n v="66094459.489999995"/>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4 - RECONSTRUCCIÓN DE INFRAESTRUCTURA VIAL URBANA DEL MUNICIPIO ESPERANZA, PROVINCIA VALVERDE"/>
    <s v="10 - FONDO GENERAL"/>
    <n v="15068"/>
    <s v="27 - VALVERDE"/>
    <n v="9234019"/>
    <n v="42832042.540000007"/>
    <n v="42967247.159999996"/>
    <n v="37874968.1500000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INFRAESTRUCTURA VIAL URBANA DEL MUNICIPIO LA VEGA, PROVINCIA LA VEGA"/>
    <s v="10 - FONDO GENERAL"/>
    <n v="15069"/>
    <s v="13 - LA VEGA"/>
    <n v="8799543"/>
    <n v="27706218.619999994"/>
    <n v="31799543"/>
    <n v="26706182.83999999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20737.98"/>
    <n v="20421066"/>
    <n v="12862574.35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INFRAESTRUCTURA VIAL URBANA DEL MUNICIPIO AZUA DE COMPOSTELA, PROVINCIA AZUA"/>
    <s v="10 - FONDO GENERAL"/>
    <n v="15071"/>
    <s v="02 - AZUA"/>
    <n v="8990640"/>
    <n v="15899799.929999996"/>
    <n v="18990640"/>
    <n v="15899799.929999996"/>
  </r>
  <r>
    <s v="2023"/>
    <x v="0"/>
    <x v="0"/>
    <x v="1"/>
    <x v="6"/>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0"/>
    <n v="0"/>
    <n v="3500000"/>
    <n v="0"/>
  </r>
  <r>
    <s v="2023"/>
    <x v="0"/>
    <x v="0"/>
    <x v="1"/>
    <x v="6"/>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371346"/>
    <n v="2000000"/>
    <n v="0"/>
  </r>
  <r>
    <s v="2023"/>
    <x v="0"/>
    <x v="0"/>
    <x v="1"/>
    <x v="6"/>
    <s v="2 - Poder Ejecutivo"/>
    <s v="0211 - MINISTERIO DE OBRAS PÚBLICAS Y COMUNICACIONES"/>
    <s v="0001 - MINISTERIO DE OBRAS PUBLICAS Y COMUNICACIONES"/>
    <x v="3"/>
    <x v="9"/>
    <x v="19"/>
    <s v="2.7 - OBRAS"/>
    <s v="2.7.2 - INFRAESTRUCTURA"/>
    <s v="N"/>
    <s v="00 - N/A"/>
    <s v="20 - FONDOS CON DESTINO ESPECÍFICO"/>
    <s v="(en blanco)"/>
    <s v="99 - MULTIPROVINCIAL"/>
    <n v="1500000000"/>
    <n v="0"/>
    <n v="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10 - FONDO GENERAL"/>
    <n v="14546"/>
    <s v="15 - MONTE CRISTI"/>
    <n v="184339491"/>
    <n v="0"/>
    <n v="1430000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60 - CREDITO EXTERNO"/>
    <n v="14546"/>
    <s v="15 - MONTE CRISTI"/>
    <n v="2619699999"/>
    <n v="130968873.69000001"/>
    <n v="1941262714.27"/>
    <n v="130968873.69000003"/>
  </r>
  <r>
    <s v="2023"/>
    <x v="0"/>
    <x v="0"/>
    <x v="1"/>
    <x v="6"/>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99999999"/>
    <n v="77644180.25"/>
    <n v="81149131.939999998"/>
    <n v="77644180.25"/>
  </r>
  <r>
    <s v="2023"/>
    <x v="0"/>
    <x v="0"/>
    <x v="1"/>
    <x v="6"/>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s v="0001 - MINISTERIO DE OBRAS PUBLICAS Y COMUNICACIONES"/>
    <x v="3"/>
    <x v="9"/>
    <x v="19"/>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s v="0001 - MINISTERIO DE OBRAS PUBLICAS Y COMUNICACIONES"/>
    <x v="3"/>
    <x v="9"/>
    <x v="19"/>
    <s v="2.7 - OBRAS"/>
    <s v="2.7.2 - INFRAESTRUCTURA"/>
    <s v="S"/>
    <s v="10 - CONSTRUCCIÓN DE LA INTERCONEXION CARRETERA ZONA FRANCA GUERRA Y NUEVA AUTOPISTA DEL NORDESTE"/>
    <s v="10 - FONDO GENERAL"/>
    <n v="12089"/>
    <s v="32 - SANTO DOMINGO"/>
    <n v="105000000"/>
    <n v="6040730.4900000021"/>
    <n v="4048040730.98"/>
    <n v="6040730.4900000002"/>
  </r>
  <r>
    <s v="2023"/>
    <x v="0"/>
    <x v="0"/>
    <x v="1"/>
    <x v="6"/>
    <s v="2 - Poder Ejecutivo"/>
    <s v="0211 - MINISTERIO DE OBRAS PÚBLICAS Y COMUNICACIONES"/>
    <s v="0001 - MINISTERIO DE OBRAS PUBLICAS Y COMUNICACIONES"/>
    <x v="3"/>
    <x v="9"/>
    <x v="19"/>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s v="0001 - MINISTERIO DE OBRAS PUBLICAS Y COMUNICACIONES"/>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s v="0001 - MINISTERIO DE OBRAS PUBLICAS Y COMUNICACIONES"/>
    <x v="3"/>
    <x v="9"/>
    <x v="19"/>
    <s v="2.7 - OBRAS"/>
    <s v="2.7.2 - INFRAESTRUCTURA"/>
    <s v="S"/>
    <s v="11 - REHABILITACIÓN  Y MANTENIMIENTO DE CARRETERAS  (117 KM) Y CAMINOS VECINALES (884 KM) A NIVEL NACIONAL"/>
    <s v="60 - CREDITO EXTERNO"/>
    <n v="15015"/>
    <s v="99 - MULTIPROVINCIAL"/>
    <n v="284750000"/>
    <n v="0"/>
    <n v="16151170.600000024"/>
    <n v="0"/>
  </r>
  <r>
    <s v="2023"/>
    <x v="0"/>
    <x v="0"/>
    <x v="1"/>
    <x v="6"/>
    <s v="2 - Poder Ejecutivo"/>
    <s v="0211 - MINISTERIO DE OBRAS PÚBLICAS Y COMUNICACIONES"/>
    <s v="0001 - MINISTERIO DE OBRAS PUBLICAS Y COMUNICACIONES"/>
    <x v="3"/>
    <x v="9"/>
    <x v="19"/>
    <s v="2.7 - OBRAS"/>
    <s v="2.7.2 - INFRAESTRUCTURA"/>
    <s v="S"/>
    <s v="13 - CONSTRUCCIÓN PUENTE SOBRE EL RIO CAMU, COMUNIDAD SABANETA, PROVINCIA LA VEGA"/>
    <s v="10 - FONDO GENERAL"/>
    <n v="14441"/>
    <s v="13 - LA VEGA"/>
    <n v="40000000"/>
    <n v="63431532.130000003"/>
    <n v="533592932"/>
    <n v="63431532.130000003"/>
  </r>
  <r>
    <s v="2023"/>
    <x v="0"/>
    <x v="0"/>
    <x v="1"/>
    <x v="6"/>
    <s v="2 - Poder Ejecutivo"/>
    <s v="0211 - MINISTERIO DE OBRAS PÚBLICAS Y COMUNICACIONES"/>
    <s v="0001 - MINISTERIO DE OBRAS PUBLICAS Y COMUNICACIONES"/>
    <x v="3"/>
    <x v="9"/>
    <x v="19"/>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s v="0001 - MINISTERIO DE OBRAS PUBLICAS Y COMUNICACIONES"/>
    <x v="3"/>
    <x v="9"/>
    <x v="19"/>
    <s v="2.7 - OBRAS"/>
    <s v="2.7.2 - INFRAESTRUCTURA"/>
    <s v="S"/>
    <s v="23 - CONSTRUCCIÓN DE LA AVENIDA DE CIRCUNVALACION DE BANI EN LA PROVINCIA PERAVIA"/>
    <s v="10 - FONDO GENERAL"/>
    <n v="12630"/>
    <s v="17 - PERAVIA"/>
    <n v="583800000"/>
    <n v="20000000"/>
    <n v="2261272693.3400002"/>
    <n v="0"/>
  </r>
  <r>
    <s v="2023"/>
    <x v="0"/>
    <x v="0"/>
    <x v="1"/>
    <x v="6"/>
    <s v="2 - Poder Ejecutivo"/>
    <s v="0211 - MINISTERIO DE OBRAS PÚBLICAS Y COMUNICACIONES"/>
    <s v="0001 - MINISTERIO DE OBRAS PUBLICAS Y COMUNICACIONES"/>
    <x v="3"/>
    <x v="9"/>
    <x v="19"/>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s v="0001 - MINISTERIO DE OBRAS PUBLICAS Y COMUNICACIONES"/>
    <x v="3"/>
    <x v="9"/>
    <x v="19"/>
    <s v="2.7 - OBRAS"/>
    <s v="2.7.2 - INFRAESTRUCTURA"/>
    <s v="S"/>
    <s v="26 - RECONSTRUCCIÓN DE LA CAPA DE RODADURA DE LA AUTOPISTA JUAN PABLO DUARTE"/>
    <s v="50 - CRÉDITO INTERNO"/>
    <n v="13836"/>
    <s v="99 - MULTIPROVINCIAL"/>
    <n v="1212640000"/>
    <n v="368600118.39999998"/>
    <n v="379605026.29999995"/>
    <n v="368600118.39999998"/>
  </r>
  <r>
    <s v="2023"/>
    <x v="0"/>
    <x v="0"/>
    <x v="1"/>
    <x v="6"/>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17871209"/>
    <n v="47044640.82"/>
    <n v="47102714.780000001"/>
    <n v="47044640.82"/>
  </r>
  <r>
    <s v="2023"/>
    <x v="0"/>
    <x v="0"/>
    <x v="1"/>
    <x v="6"/>
    <s v="2 - Poder Ejecutivo"/>
    <s v="0211 - MINISTERIO DE OBRAS PÚBLICAS Y COMUNICACIONES"/>
    <s v="0001 - MINISTERIO DE OBRAS PUBLICAS Y COMUNICACIONES"/>
    <x v="3"/>
    <x v="9"/>
    <x v="19"/>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27807677"/>
    <n v="17309007.149999999"/>
    <n v="17492214"/>
    <n v="17309007.149999999"/>
  </r>
  <r>
    <s v="2023"/>
    <x v="0"/>
    <x v="0"/>
    <x v="1"/>
    <x v="6"/>
    <s v="2 - Poder Ejecutivo"/>
    <s v="0211 - MINISTERIO DE OBRAS PÚBLICAS Y COMUNICACIONES"/>
    <s v="0001 - MINISTERIO DE OBRAS PUBLICAS Y COMUNICACIONES"/>
    <x v="3"/>
    <x v="9"/>
    <x v="19"/>
    <s v="2.7 - OBRAS"/>
    <s v="2.7.2 - INFRAESTRUCTURA"/>
    <s v="S"/>
    <s v="29 - RECONSTRUCCIÓN CARRETERA HATO MAYOR - SABANA DE LA MAR, PROV., HATO MAYOR"/>
    <s v="10 - FONDO GENERAL"/>
    <n v="1729"/>
    <s v="30 - HATO MAYOR"/>
    <n v="358000000"/>
    <n v="358000000"/>
    <n v="358000000"/>
    <n v="358000000"/>
  </r>
  <r>
    <s v="2023"/>
    <x v="0"/>
    <x v="0"/>
    <x v="1"/>
    <x v="6"/>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611105551"/>
    <n v="378559324.21000004"/>
    <n v="6939949220"/>
    <n v="378559324.21000004"/>
  </r>
  <r>
    <s v="2023"/>
    <x v="0"/>
    <x v="0"/>
    <x v="1"/>
    <x v="6"/>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197625829"/>
    <n v="183812329.64999998"/>
    <n v="183867046"/>
    <n v="183812329.64999998"/>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81769945"/>
    <n v="61902222.619999997"/>
    <n v="62786208"/>
    <n v="61902222.619999997"/>
  </r>
  <r>
    <s v="2023"/>
    <x v="0"/>
    <x v="0"/>
    <x v="1"/>
    <x v="6"/>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91908176"/>
    <n v="72862660.989999995"/>
    <n v="73484479.159999996"/>
    <n v="72862660.99000001"/>
  </r>
  <r>
    <s v="2023"/>
    <x v="0"/>
    <x v="0"/>
    <x v="1"/>
    <x v="6"/>
    <s v="2 - Poder Ejecutivo"/>
    <s v="0211 - MINISTERIO DE OBRAS PÚBLICAS Y COMUNICACIONES"/>
    <s v="0001 - MINISTERIO DE OBRAS PUBLICAS Y COMUNICACIONES"/>
    <x v="3"/>
    <x v="9"/>
    <x v="19"/>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s v="0001 - MINISTERIO DE OBRAS PUBLICAS Y COMUNICACIONES"/>
    <x v="3"/>
    <x v="9"/>
    <x v="19"/>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24089928"/>
    <n v="23956038"/>
    <n v="23956038"/>
    <n v="23956038"/>
  </r>
  <r>
    <s v="2023"/>
    <x v="0"/>
    <x v="0"/>
    <x v="1"/>
    <x v="6"/>
    <s v="2 - Poder Ejecutivo"/>
    <s v="0211 - MINISTERIO DE OBRAS PÚBLICAS Y COMUNICACIONES"/>
    <s v="0001 - MINISTERIO DE OBRAS PUBLICAS Y COMUNICACIONES"/>
    <x v="3"/>
    <x v="9"/>
    <x v="19"/>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85453400"/>
    <n v="103876566.18000001"/>
    <n v="106323257.68000001"/>
    <n v="103876566.18000001"/>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53128251"/>
    <n v="39348491.019999996"/>
    <n v="40895274.019999996"/>
    <n v="39348491.019999996"/>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193416783"/>
    <n v="226543914.56999999"/>
    <n v="230849533.83000001"/>
    <n v="226543914.56999999"/>
  </r>
  <r>
    <s v="2023"/>
    <x v="0"/>
    <x v="0"/>
    <x v="1"/>
    <x v="6"/>
    <s v="2 - Poder Ejecutivo"/>
    <s v="0211 - MINISTERIO DE OBRAS PÚBLICAS Y COMUNICACIONES"/>
    <s v="0001 - MINISTERIO DE OBRAS PUBLICAS Y COMUNICACIONES"/>
    <x v="3"/>
    <x v="9"/>
    <x v="19"/>
    <s v="2.7 - OBRAS"/>
    <s v="2.7.2 - INFRAESTRUCTURA"/>
    <s v="S"/>
    <s v="47 - RECUPERACION PROGRAMA DE RESILENCIA"/>
    <s v="10 - FONDO GENERAL"/>
    <n v="14328"/>
    <s v="99 - MULTIPROVINCIAL"/>
    <n v="310000000"/>
    <n v="790430728.55000007"/>
    <n v="823572523.99000001"/>
    <n v="740430728.55000007"/>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28002802"/>
    <n v="10915336.73"/>
    <n v="12713086"/>
    <n v="10915336.73"/>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134309820"/>
    <n v="158393959.78"/>
    <n v="158619491.93000001"/>
    <n v="158393959.78"/>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34455874"/>
    <n v="9000000"/>
    <n v="9867222"/>
    <n v="9000000"/>
  </r>
  <r>
    <s v="2023"/>
    <x v="0"/>
    <x v="0"/>
    <x v="1"/>
    <x v="6"/>
    <s v="2 - Poder Ejecutivo"/>
    <s v="0211 - MINISTERIO DE OBRAS PÚBLICAS Y COMUNICACIONES"/>
    <s v="0001 - MINISTERIO DE OBRAS PUBLICAS Y COMUNICACIONES"/>
    <x v="3"/>
    <x v="9"/>
    <x v="19"/>
    <s v="2.7 - OBRAS"/>
    <s v="2.7.2 - INFRAESTRUCTURA"/>
    <s v="S"/>
    <s v="51 - RECONSTRUCCIÓN AVENIDA ECOLÓGICA HASTA LA CIUDAD JUAN BOSCH, SANTO DOMINGO"/>
    <s v="50 - CRÉDITO INTERNO"/>
    <n v="13633"/>
    <s v="32 - SANTO DOMINGO"/>
    <n v="650000000"/>
    <n v="0"/>
    <n v="0"/>
    <n v="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201041956"/>
    <n v="206961057.92000002"/>
    <n v="207785664.15000001"/>
    <n v="206961057.92000002"/>
  </r>
  <r>
    <s v="2023"/>
    <x v="0"/>
    <x v="0"/>
    <x v="1"/>
    <x v="6"/>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214973981"/>
    <n v="354999294.25"/>
    <n v="356143514.59000003"/>
    <n v="354999294.24999994"/>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42226785"/>
    <n v="41551150.009999998"/>
    <n v="41551151"/>
    <n v="41551150.009999998"/>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177373840"/>
    <n v="105820997.94000001"/>
    <n v="108211664.95"/>
    <n v="105820997.94"/>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LAGUNA SALADA, PROVINCIA VALVERDE."/>
    <s v="10 - FONDO GENERAL"/>
    <n v="15059"/>
    <s v="27 - VALVERDE"/>
    <n v="90165822"/>
    <n v="88663703.590000018"/>
    <n v="89761191.780000001"/>
    <n v="88663703.590000004"/>
  </r>
  <r>
    <s v="2023"/>
    <x v="0"/>
    <x v="0"/>
    <x v="1"/>
    <x v="6"/>
    <s v="2 - Poder Ejecutivo"/>
    <s v="0211 - MINISTERIO DE OBRAS PÚBLICAS Y COMUNICACIONES"/>
    <s v="0001 - MINISTERIO DE OBRAS PUBLICAS Y COMUNICACIONES"/>
    <x v="3"/>
    <x v="9"/>
    <x v="19"/>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s v="0001 - MINISTERIO DE OBRAS PUBLICAS Y COMUNICACIONES"/>
    <x v="3"/>
    <x v="9"/>
    <x v="19"/>
    <s v="2.7 - OBRAS"/>
    <s v="2.7.2 - INFRAESTRUCTURA"/>
    <s v="S"/>
    <s v="56 - RECONSTRUCCIÓN DE LA INFRAESTRUCTURA VIAL URBANA DEL MUNICIPIO CONSUELO, PROVINCIA SAN PEDRO DE MACORIS"/>
    <s v="10 - FONDO GENERAL"/>
    <n v="15060"/>
    <s v="23 - SAN PEDRO DE MACORIS"/>
    <n v="65053424"/>
    <n v="48518976.139999993"/>
    <n v="49053424"/>
    <n v="48518976.140000001"/>
  </r>
  <r>
    <s v="2023"/>
    <x v="0"/>
    <x v="0"/>
    <x v="1"/>
    <x v="6"/>
    <s v="2 - Poder Ejecutivo"/>
    <s v="0211 - MINISTERIO DE OBRAS PÚBLICAS Y COMUNICACIONES"/>
    <s v="0001 - MINISTERIO DE OBRAS PUBLICAS Y COMUNICACIONES"/>
    <x v="3"/>
    <x v="9"/>
    <x v="19"/>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124060132"/>
    <n v="237729070.56999999"/>
    <n v="240501999.72"/>
    <n v="226729070.56999999"/>
  </r>
  <r>
    <s v="2023"/>
    <x v="0"/>
    <x v="0"/>
    <x v="1"/>
    <x v="6"/>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24862464"/>
    <n v="16960879"/>
    <n v="17690561"/>
    <n v="16960879"/>
  </r>
  <r>
    <s v="2023"/>
    <x v="0"/>
    <x v="0"/>
    <x v="1"/>
    <x v="6"/>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136538124"/>
    <n v="104050472.38999999"/>
    <n v="104050573"/>
    <n v="104050472.39"/>
  </r>
  <r>
    <s v="2023"/>
    <x v="0"/>
    <x v="0"/>
    <x v="1"/>
    <x v="6"/>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175367275"/>
    <n v="296628451.11999995"/>
    <n v="299454252.88"/>
    <n v="273288451.12"/>
  </r>
  <r>
    <s v="2023"/>
    <x v="0"/>
    <x v="0"/>
    <x v="1"/>
    <x v="6"/>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855383497"/>
    <n v="276583277.88"/>
    <n v="276771008"/>
    <n v="276583277.88"/>
  </r>
  <r>
    <s v="2023"/>
    <x v="0"/>
    <x v="0"/>
    <x v="1"/>
    <x v="6"/>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267523517"/>
    <n v="258906900.87000006"/>
    <n v="285316676.14999998"/>
    <n v="253836923.48999995"/>
  </r>
  <r>
    <s v="2023"/>
    <x v="0"/>
    <x v="0"/>
    <x v="1"/>
    <x v="6"/>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213570298"/>
    <n v="74991911.310000002"/>
    <n v="75978470.840000004"/>
    <n v="71604943.349999994"/>
  </r>
  <r>
    <s v="2023"/>
    <x v="0"/>
    <x v="0"/>
    <x v="1"/>
    <x v="6"/>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247138373"/>
    <n v="305065540.56999993"/>
    <n v="305181991.36000001"/>
    <n v="297243676.41999996"/>
  </r>
  <r>
    <s v="2023"/>
    <x v="0"/>
    <x v="0"/>
    <x v="1"/>
    <x v="6"/>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268760144"/>
    <n v="108504771.11"/>
    <n v="120398686.88"/>
    <n v="108504771.11"/>
  </r>
  <r>
    <s v="2023"/>
    <x v="0"/>
    <x v="0"/>
    <x v="1"/>
    <x v="6"/>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183879060"/>
    <n v="150540390.44"/>
    <n v="152658700"/>
    <n v="150540390.44"/>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s v="0001 - MINISTERIO DE OBRAS PUBLICAS Y COMUNICACIONES"/>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s v="0001 - MINISTERIO DE OBRAS PUBLICAS Y COMUNICACIONES"/>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50 - CRÉDITO INTERNO"/>
    <n v="14948"/>
    <s v="07 - ELIAS PINA"/>
    <n v="379491115"/>
    <n v="496298977.44"/>
    <n v="506595329.98000002"/>
    <n v="496298977.44"/>
  </r>
  <r>
    <s v="2023"/>
    <x v="0"/>
    <x v="0"/>
    <x v="1"/>
    <x v="6"/>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56444554.450000003"/>
    <n v="59434185.549999997"/>
    <n v="56444554.450000003"/>
  </r>
  <r>
    <s v="2023"/>
    <x v="0"/>
    <x v="0"/>
    <x v="1"/>
    <x v="6"/>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277413321"/>
    <n v="327413325.04000002"/>
    <n v="277413321"/>
  </r>
  <r>
    <s v="2023"/>
    <x v="0"/>
    <x v="0"/>
    <x v="1"/>
    <x v="6"/>
    <s v="2 - Poder Ejecutivo"/>
    <s v="0211 - MINISTERIO DE OBRAS PÚBLICAS Y COMUNICACIONES"/>
    <s v="0001 - MINISTERIO DE OBRAS PUBLICAS Y COMUNICACIONES"/>
    <x v="3"/>
    <x v="9"/>
    <x v="19"/>
    <s v="2.7 - OBRAS"/>
    <s v="2.7.2 - INFRAESTRUCTURA"/>
    <s v="S"/>
    <s v="44 - RECONSTRUCCIÓN CAMINO CARRETERO LA PIÑA - NARANJO - DULCE - LA EXPLANACION - RIO BOBA EN LA PROVINCIA DUARTE"/>
    <s v="10 - FONDO GENERAL"/>
    <n v="6233"/>
    <s v="06 - DUARTE"/>
    <n v="0"/>
    <n v="105803303.40000001"/>
    <n v="105803304"/>
    <n v="105803303.40000001"/>
  </r>
  <r>
    <s v="2023"/>
    <x v="0"/>
    <x v="0"/>
    <x v="1"/>
    <x v="6"/>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52350437.25"/>
    <n v="57003633.75"/>
    <n v="52350437.25"/>
  </r>
  <r>
    <s v="2023"/>
    <x v="0"/>
    <x v="0"/>
    <x v="1"/>
    <x v="6"/>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2062623"/>
    <n v="2166233.6"/>
    <n v="2062623"/>
  </r>
  <r>
    <s v="2023"/>
    <x v="0"/>
    <x v="0"/>
    <x v="1"/>
    <x v="6"/>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76044103"/>
    <n v="80106027"/>
    <n v="76044103"/>
  </r>
  <r>
    <s v="2023"/>
    <x v="0"/>
    <x v="0"/>
    <x v="1"/>
    <x v="6"/>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15343846.18"/>
    <n v="22594869.789999992"/>
    <n v="15343846.18"/>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DE CABRERA, PROVINCIA MARÍA TRINIDAD SÁNCHEZ"/>
    <s v="10 - FONDO GENERAL"/>
    <n v="15108"/>
    <s v="14 - MARIA TRINIDAD SANCHEZ"/>
    <n v="0"/>
    <n v="0"/>
    <n v="0"/>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50 - CRÉDITO INTERNO"/>
    <n v="14110"/>
    <s v="99 - MULTIPROVINCIAL"/>
    <n v="0"/>
    <n v="68498491.709999993"/>
    <n v="72917141.420000002"/>
    <n v="68498491.709999993"/>
  </r>
  <r>
    <s v="2023"/>
    <x v="0"/>
    <x v="0"/>
    <x v="1"/>
    <x v="6"/>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9701820.25"/>
    <n v="9701951"/>
    <n v="9701820.25"/>
  </r>
  <r>
    <s v="2023"/>
    <x v="0"/>
    <x v="0"/>
    <x v="1"/>
    <x v="6"/>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12471844.24"/>
    <n v="14748376.359999999"/>
    <n v="12471844.24"/>
  </r>
  <r>
    <s v="2023"/>
    <x v="0"/>
    <x v="0"/>
    <x v="1"/>
    <x v="6"/>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7614628.2000000002"/>
    <n v="7614630"/>
    <n v="7614628.2000000002"/>
  </r>
  <r>
    <s v="2023"/>
    <x v="0"/>
    <x v="0"/>
    <x v="1"/>
    <x v="6"/>
    <s v="2 - Poder Ejecutivo"/>
    <s v="0211 - MINISTERIO DE OBRAS PÚBLICAS Y COMUNICACIONES"/>
    <s v="0001 - MINISTERIO DE OBRAS PUBLICAS Y COMUNICACIONES"/>
    <x v="3"/>
    <x v="9"/>
    <x v="19"/>
    <s v="2.7 - OBRAS"/>
    <s v="2.7.2 - INFRAESTRUCTURA"/>
    <s v="S"/>
    <s v="34 - RECONSTRUCCIÓN CAMINO VECINAL SAN RAFAEL- COPEYITO, PROVINCIA MARIA TRINIDAD SANCHEZ"/>
    <s v="10 - FONDO GENERAL"/>
    <n v="15113"/>
    <s v="99 - MULTIPROVINCIAL"/>
    <n v="0"/>
    <n v="176888892"/>
    <n v="176888892.63999999"/>
    <n v="176888892"/>
  </r>
  <r>
    <s v="2023"/>
    <x v="0"/>
    <x v="0"/>
    <x v="1"/>
    <x v="6"/>
    <s v="2 - Poder Ejecutivo"/>
    <s v="0211 - MINISTERIO DE OBRAS PÚBLICAS Y COMUNICACIONES"/>
    <s v="0001 - MINISTERIO DE OBRAS PUBLICAS Y COMUNICACIONES"/>
    <x v="3"/>
    <x v="9"/>
    <x v="19"/>
    <s v="2.7 - OBRAS"/>
    <s v="2.7.2 - INFRAESTRUCTURA"/>
    <s v="S"/>
    <s v="09 - RECONSTRUCCIÓN CARRETERA BAYAGUANA - EL PUERTO, PROVINCIA MONTE PLATA"/>
    <s v="10 - FONDO GENERAL"/>
    <n v="13641"/>
    <s v="29 - MONTE PLATA"/>
    <n v="0"/>
    <n v="59226960.379999995"/>
    <n v="59226960.759999998"/>
    <n v="59226960.379999995"/>
  </r>
  <r>
    <s v="2023"/>
    <x v="0"/>
    <x v="0"/>
    <x v="1"/>
    <x v="6"/>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90596766"/>
    <n v="95143363"/>
    <n v="90596766"/>
  </r>
  <r>
    <s v="2023"/>
    <x v="0"/>
    <x v="0"/>
    <x v="1"/>
    <x v="6"/>
    <s v="2 - Poder Ejecutivo"/>
    <s v="0211 - MINISTERIO DE OBRAS PÚBLICAS Y COMUNICACIONES"/>
    <s v="0001 - MINISTERIO DE OBRAS PUBLICAS Y COMUNICACIONES"/>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s v="0001 - MINISTERIO DE OBRAS PUBLICAS Y COMUNICACIONES"/>
    <x v="3"/>
    <x v="9"/>
    <x v="19"/>
    <s v="2.7 - OBRAS"/>
    <s v="2.7.2 - INFRAESTRUCTURA"/>
    <s v="S"/>
    <s v="65 - RECONSTRUCCIÓN DEL TRAMO CARRETERO NAGUA-CABRERA EN EL MUNICIPIO DE NAGUA, PROVINCIA MARÍA TRINIDAD SÁNCHEZ"/>
    <s v="10 - FONDO GENERAL"/>
    <n v="15119"/>
    <s v="14 - MARIA TRINIDAD SANCHEZ"/>
    <n v="0"/>
    <n v="208074326.03999999"/>
    <n v="320679185.39999998"/>
    <n v="208074326.03999999"/>
  </r>
  <r>
    <s v="2023"/>
    <x v="0"/>
    <x v="0"/>
    <x v="1"/>
    <x v="6"/>
    <s v="2 - Poder Ejecutivo"/>
    <s v="0211 - MINISTERIO DE OBRAS PÚBLICAS Y COMUNICACIONES"/>
    <s v="0001 - MINISTERIO DE OBRAS PUBLICAS Y COMUNICACIONES"/>
    <x v="3"/>
    <x v="9"/>
    <x v="19"/>
    <s v="2.7 - OBRAS"/>
    <s v="2.7.2 - INFRAESTRUCTURA"/>
    <s v="S"/>
    <s v="33 - RECONSTRUCCIÓN DE LA INFRAESTRUCTURA VIAL EN LOS SECTORES BUENOS AIRES Y ACAPULCO, MUNICIPIO RÍO SAN JUAN, PROVINCIA MARÍA TRINIDAD SÁNCHEZ"/>
    <s v="10 - FONDO GENERAL"/>
    <n v="15110"/>
    <s v="14 - MARIA TRINIDAD SANCHEZ"/>
    <n v="0"/>
    <n v="835542"/>
    <n v="835542.96"/>
    <n v="835542"/>
  </r>
  <r>
    <s v="2023"/>
    <x v="0"/>
    <x v="0"/>
    <x v="1"/>
    <x v="6"/>
    <s v="2 - Poder Ejecutivo"/>
    <s v="0211 - MINISTERIO DE OBRAS PÚBLICAS Y COMUNICACIONES"/>
    <s v="0001 - MINISTERIO DE OBRAS PUBLICAS Y COMUNICACIONES"/>
    <x v="3"/>
    <x v="9"/>
    <x v="19"/>
    <s v="2.7 - OBRAS"/>
    <s v="2.7.2 - INFRAESTRUCTURA"/>
    <s v="S"/>
    <s v="35 - CONSTRUCCIÓN CIRCUNVALACION LA OTRA BANDA (ENTRE LAS CARRETERAS HIGUEY - LA OTRA BANDA -VERON), PROVINCIA LA ALTAGRACIA"/>
    <s v="10 - FONDO GENERAL"/>
    <n v="14305"/>
    <s v="11 - LA ALTAGRACIA"/>
    <n v="0"/>
    <n v="25693992.030000001"/>
    <n v="25693992.030000001"/>
    <n v="25693992.030000001"/>
  </r>
  <r>
    <s v="2023"/>
    <x v="0"/>
    <x v="0"/>
    <x v="1"/>
    <x v="6"/>
    <s v="2 - Poder Ejecutivo"/>
    <s v="0211 - MINISTERIO DE OBRAS PÚBLICAS Y COMUNICACIONES"/>
    <s v="0001 - MINISTERIO DE OBRAS PUBLICAS Y COMUNICACIONES"/>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s v="0001 - MINISTERIO DE OBRAS PUBLICAS Y COMUNICACIONES"/>
    <x v="3"/>
    <x v="9"/>
    <x v="19"/>
    <s v="2.7 - OBRAS"/>
    <s v="2.7.2 - INFRAESTRUCTURA"/>
    <s v="S"/>
    <s v="04 - CONSTRUCCIÓN DE CAPACIDADES Y RESILIENCIA A LOS DESASTRES NATURALES EN EL ÁMBITO DE INFRAESTRUCTURAS VIALES EN LA PROVINCIA DE BAHORUCO."/>
    <s v="10 - FONDO GENERAL"/>
    <n v="13198"/>
    <s v="03 - BAHORUCO"/>
    <n v="0"/>
    <n v="100000000"/>
    <n v="118000000"/>
    <n v="100000000"/>
  </r>
  <r>
    <s v="2023"/>
    <x v="0"/>
    <x v="0"/>
    <x v="1"/>
    <x v="6"/>
    <s v="2 - Poder Ejecutivo"/>
    <s v="0211 - MINISTERIO DE OBRAS PÚBLICAS Y COMUNICACIONES"/>
    <s v="0001 - MINISTERIO DE OBRAS PUBLICAS Y COMUNICACIONES"/>
    <x v="3"/>
    <x v="9"/>
    <x v="19"/>
    <s v="2.7 - OBRAS"/>
    <s v="2.7.2 - INFRAESTRUCTURA"/>
    <s v="S"/>
    <s v="09 - RECONSTRUCCIÓN CAMINO VECINAL CRUCE LOS LANOS-RINCON HONDO-LA JAGUA-EL FIRME-LOMA VIEJA-LOS GUAYUYOS-MUNICIPIO DE CASTILLO, PROV. DUARTE"/>
    <s v="10 - FONDO GENERAL"/>
    <n v="2451"/>
    <s v="06 - DUARTE"/>
    <n v="0"/>
    <n v="25476126.949999999"/>
    <n v="25476126.950000003"/>
    <n v="25476126.949999999"/>
  </r>
  <r>
    <s v="2023"/>
    <x v="0"/>
    <x v="0"/>
    <x v="1"/>
    <x v="6"/>
    <s v="2 - Poder Ejecutivo"/>
    <s v="0211 - MINISTERIO DE OBRAS PÚBLICAS Y COMUNICACIONES"/>
    <s v="0001 - MINISTERIO DE OBRAS PUBLICAS Y COMUNICACIONES"/>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s v="0001 - MINISTERIO DE OBRAS PUBLICAS Y COMUNICACIONES"/>
    <x v="3"/>
    <x v="9"/>
    <x v="19"/>
    <s v="2.7 - OBRAS"/>
    <s v="2.7.2 - INFRAESTRUCTURA"/>
    <s v="S"/>
    <s v="03 - CONSTRUCCIÓN PUENTE SOBRE RIO INAJE Y CRUCE LAS LANAS - MANUEL BUENO, PROVINCIA DAJABON"/>
    <s v="50 - CRÉDITO INTERNO"/>
    <n v="6131"/>
    <s v="05 - DAJABON"/>
    <n v="0"/>
    <n v="66725159.170000002"/>
    <n v="182902386.69"/>
    <n v="66725159.170000002"/>
  </r>
  <r>
    <s v="2023"/>
    <x v="0"/>
    <x v="0"/>
    <x v="1"/>
    <x v="6"/>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13699110"/>
    <n v="14386611"/>
    <n v="13699110"/>
  </r>
  <r>
    <s v="2023"/>
    <x v="0"/>
    <x v="0"/>
    <x v="1"/>
    <x v="6"/>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5000000.2100000009"/>
    <n v="0"/>
  </r>
  <r>
    <s v="2023"/>
    <x v="0"/>
    <x v="0"/>
    <x v="1"/>
    <x v="6"/>
    <s v="2 - Poder Ejecutivo"/>
    <s v="0211 - MINISTERIO DE OBRAS PÚBLICAS Y COMUNICACIONES"/>
    <s v="0001 - MINISTERIO DE OBRAS PUBLICAS Y COMUNICACIONES"/>
    <x v="3"/>
    <x v="9"/>
    <x v="19"/>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s v="0001 - MINISTERIO DE OBRAS PUBLICAS Y COMUNICACIONES"/>
    <x v="3"/>
    <x v="9"/>
    <x v="19"/>
    <s v="2.7 - OBRAS"/>
    <s v="2.7.2 - INFRAESTRUCTURA"/>
    <s v="S"/>
    <s v="54 - CONSTRUCCIÓN AVENIDA DEL NUEVO CAMINO"/>
    <s v="10 - FONDO GENERAL"/>
    <n v="14109"/>
    <s v="32 - SANTO DOMINGO"/>
    <n v="0"/>
    <n v="144017215.53999999"/>
    <n v="144017215.53999999"/>
    <n v="144017215.53999999"/>
  </r>
  <r>
    <s v="2023"/>
    <x v="0"/>
    <x v="0"/>
    <x v="1"/>
    <x v="6"/>
    <s v="2 - Poder Ejecutivo"/>
    <s v="0211 - MINISTERIO DE OBRAS PÚBLICAS Y COMUNICACIONES"/>
    <s v="0001 - MINISTERIO DE OBRAS PUBLICAS Y COMUNICACIONES"/>
    <x v="3"/>
    <x v="9"/>
    <x v="19"/>
    <s v="2.7 - OBRAS"/>
    <s v="2.7.2 - INFRAESTRUCTURA"/>
    <s v="S"/>
    <s v="54 - CONSTRUCCIÓN AVENIDA DEL NUEVO CAMINO"/>
    <s v="50 - CRÉDITO INTERNO"/>
    <n v="14109"/>
    <s v="32 - SANTO DOMINGO"/>
    <n v="0"/>
    <n v="401789104.23000002"/>
    <n v="401789104.23000002"/>
    <n v="401789104.23000002"/>
  </r>
  <r>
    <s v="2023"/>
    <x v="0"/>
    <x v="0"/>
    <x v="1"/>
    <x v="6"/>
    <s v="2 - Poder Ejecutivo"/>
    <s v="0211 - MINISTERIO DE OBRAS PÚBLICAS Y COMUNICACIONES"/>
    <s v="0001 - MINISTERIO DE OBRAS PUBLICAS Y COMUNICACIONES"/>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s v="0001 - MINISTERIO DE OBRAS PUBLICAS Y COMUNICACIONES"/>
    <x v="3"/>
    <x v="9"/>
    <x v="19"/>
    <s v="2.7 - OBRAS"/>
    <s v="2.7.2 - INFRAESTRUCTURA"/>
    <s v="S"/>
    <s v="14 - RECONSTRUCCIÓN CARRETERA GUERRA-BAYAGUANA, PROV. MONTE PLATA"/>
    <s v="10 - FONDO GENERAL"/>
    <n v="4178"/>
    <s v="29 - MONTE PLATA"/>
    <n v="0"/>
    <n v="62475504.060000002"/>
    <n v="62475505"/>
    <n v="62475504.060000002"/>
  </r>
  <r>
    <s v="2023"/>
    <x v="0"/>
    <x v="0"/>
    <x v="1"/>
    <x v="6"/>
    <s v="2 - Poder Ejecutivo"/>
    <s v="0211 - MINISTERIO DE OBRAS PÚBLICAS Y COMUNICACIONES"/>
    <s v="0001 - MINISTERIO DE OBRAS PUBLICAS Y COMUNICACIONES"/>
    <x v="3"/>
    <x v="9"/>
    <x v="19"/>
    <s v="2.7 - OBRAS"/>
    <s v="2.7.2 - INFRAESTRUCTURA"/>
    <s v="S"/>
    <s v="40 - RECONSTRUCCIÓN CAMINO VECINAL AGUAS AMARGAS - EL JOBO - LA BASTIDA , AZUA"/>
    <s v="10 - FONDO GENERAL"/>
    <n v="6037"/>
    <s v="02 - AZUA"/>
    <n v="0"/>
    <n v="125000000"/>
    <n v="125719719.23999999"/>
    <n v="125000000"/>
  </r>
  <r>
    <s v="2023"/>
    <x v="0"/>
    <x v="0"/>
    <x v="1"/>
    <x v="6"/>
    <s v="2 - Poder Ejecutivo"/>
    <s v="0211 - MINISTERIO DE OBRAS PÚBLICAS Y COMUNICACIONES"/>
    <s v="0001 - MINISTERIO DE OBRAS PUBLICAS Y COMUNICACIONES"/>
    <x v="3"/>
    <x v="9"/>
    <x v="19"/>
    <s v="2.7 - OBRAS"/>
    <s v="2.7.2 - INFRAESTRUCTURA"/>
    <s v="S"/>
    <s v="25 - RECONSTRUCCIÓN DE LA CARRETERA LA YAGUIZA - LOS ZACONES - LOS CACAOS - SAN FRANCISCO DE MACORÍS"/>
    <s v="10 - FONDO GENERAL"/>
    <n v="13837"/>
    <s v="06 - DUARTE"/>
    <n v="0"/>
    <n v="150546914.15000001"/>
    <n v="150546914.15000001"/>
    <n v="150546914.15000001"/>
  </r>
  <r>
    <s v="2023"/>
    <x v="0"/>
    <x v="0"/>
    <x v="1"/>
    <x v="6"/>
    <s v="2 - Poder Ejecutivo"/>
    <s v="0211 - MINISTERIO DE OBRAS PÚBLICAS Y COMUNICACIONES"/>
    <s v="0001 - MINISTERIO DE OBRAS PUBLICAS Y COMUNICACIONES"/>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s v="0001 - MINISTERIO DE OBRAS PUBLICAS Y COMUNICACIONES"/>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s v="0001 - MINISTERIO DE OBRAS PUBLICAS Y COMUNICACIONES"/>
    <x v="3"/>
    <x v="9"/>
    <x v="19"/>
    <s v="2.7 - OBRAS"/>
    <s v="2.7.2 - INFRAESTRUCTURA"/>
    <s v="S"/>
    <s v="42 - RECONSTRUCCIÓN CAMINO VECINAL LOS ALGARROBOS-PRINGAMOSALA FUENTEMATA GALLINA-GUACHUPITA-HOYONCITO-EL PUERTO, PROV. HATO MAYOR"/>
    <s v="10 - FONDO GENERAL"/>
    <n v="12183"/>
    <s v="30 - HATO MAYOR"/>
    <n v="0"/>
    <n v="82309357.329999998"/>
    <n v="82309357.329999998"/>
    <n v="82309357.329999998"/>
  </r>
  <r>
    <s v="2023"/>
    <x v="0"/>
    <x v="0"/>
    <x v="1"/>
    <x v="6"/>
    <s v="2 - Poder Ejecutivo"/>
    <s v="0211 - MINISTERIO DE OBRAS PÚBLICAS Y COMUNICACIONES"/>
    <s v="0001 - MINISTERIO DE OBRAS PUBLICAS Y COMUNICACIONES"/>
    <x v="3"/>
    <x v="9"/>
    <x v="19"/>
    <s v="2.7 - OBRAS"/>
    <s v="2.7.2 - INFRAESTRUCTURA"/>
    <s v="S"/>
    <s v="43 - RECONSTRUCCIÓN  DE LAS VÍAS DEL VERTEDERO DE DUQUESA, SANTO DOMINGO NORTE, PROVINCIA SANTO DOMINGO&quot;"/>
    <s v="10 - FONDO GENERAL"/>
    <n v="15169"/>
    <s v="32 - SANTO DOMINGO"/>
    <n v="0"/>
    <n v="0"/>
    <n v="0"/>
    <n v="0"/>
  </r>
  <r>
    <s v="2023"/>
    <x v="0"/>
    <x v="0"/>
    <x v="1"/>
    <x v="6"/>
    <s v="2 - Poder Ejecutivo"/>
    <s v="0211 - MINISTERIO DE OBRAS PÚBLICAS Y COMUNICACIONES"/>
    <s v="0001 - MINISTERIO DE OBRAS PUBLICAS Y COMUNICACIONES"/>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10 - FONDO GENERAL"/>
    <n v="15328"/>
    <s v="24 - SANCHEZ RAMIREZ"/>
    <n v="0"/>
    <n v="86267199.030000001"/>
    <n v="86467199.030000001"/>
    <n v="86267199.030000001"/>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6"/>
    <s v="2 - Poder Ejecutivo"/>
    <s v="0211 - MINISTERIO DE OBRAS PÚBLICAS Y COMUNICACIONES"/>
    <s v="0001 - MINISTERIO DE OBRAS PUBLICAS Y COMUNICACIONES"/>
    <x v="3"/>
    <x v="9"/>
    <x v="19"/>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10 - FONDO GENERAL"/>
    <n v="15326"/>
    <s v="28 - MONSENOR NOUEL"/>
    <n v="0"/>
    <n v="27095234.57"/>
    <n v="27615312"/>
    <n v="27095234.57"/>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50 - CRÉDITO INTERNO"/>
    <n v="15326"/>
    <s v="28 - MONSENOR NOUEL"/>
    <n v="0"/>
    <n v="14999999.810000001"/>
    <n v="15000000"/>
    <n v="14999999.810000001"/>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10 - FONDO GENERAL"/>
    <n v="15347"/>
    <s v="32 - SANTO DOMINGO"/>
    <n v="0"/>
    <n v="54899456.200000003"/>
    <n v="58636425.510000005"/>
    <n v="54899456.200000003"/>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20 - FONDOS CON DESTINO ESPECÍFICO"/>
    <n v="15347"/>
    <s v="32 - SANTO DOMINGO"/>
    <n v="0"/>
    <n v="821264744.33000004"/>
    <n v="821753400.34000003"/>
    <n v="821264744.33000004"/>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10 - FONDO GENERAL"/>
    <n v="15324"/>
    <s v="30 - HATO MAYOR"/>
    <n v="0"/>
    <n v="3254206.27"/>
    <n v="3254206.27"/>
    <n v="3254206.27"/>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20 - FONDOS CON DESTINO ESPECÍFICO"/>
    <n v="15324"/>
    <s v="30 - HATO MAYOR"/>
    <n v="0"/>
    <n v="43000000"/>
    <n v="43246599.659999996"/>
    <n v="4300000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s v="0001 - MINISTERIO DE OBRAS PUBLICAS Y COMUNICACIONES"/>
    <x v="3"/>
    <x v="9"/>
    <x v="19"/>
    <s v="2.7 - OBRAS"/>
    <s v="2.7.2 - INFRAESTRUCTURA"/>
    <s v="S"/>
    <s v="95 - RECONSTRUCCIÓN DE LA INFRAESTRUCTURA VIAL URBANA DEL MUNICIPIO JARABACOA, PROVINCIA LA VEGA"/>
    <s v="50 - CRÉDITO INTERNO"/>
    <n v="15335"/>
    <s v="13 - LA VEGA"/>
    <n v="0"/>
    <n v="608557.36"/>
    <n v="15000000"/>
    <n v="608557.36"/>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10 - FONDO GENERAL"/>
    <n v="15323"/>
    <s v="32 - SANTO DOMINGO"/>
    <n v="0"/>
    <n v="3582094.74"/>
    <n v="3582094.74"/>
    <n v="3582094.74"/>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10 - FONDO GENERAL"/>
    <n v="15338"/>
    <s v="06 - DUARTE"/>
    <n v="0"/>
    <n v="45852020.619999997"/>
    <n v="45861864.149999999"/>
    <n v="42152020.619999997"/>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50 - CRÉDITO INTERNO"/>
    <n v="15338"/>
    <s v="06 - DUARTE"/>
    <n v="0"/>
    <n v="5000000"/>
    <n v="5000000"/>
    <n v="5000000"/>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10 - FONDO GENERAL"/>
    <n v="15331"/>
    <s v="14 - MARIA TRINIDAD SANCHEZ"/>
    <n v="0"/>
    <n v="34081159.210000001"/>
    <n v="34081160.109999999"/>
    <n v="34081159.210000001"/>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s v="0001 - MINISTERIO DE OBRAS PUBLICAS Y COMUNICACIONES"/>
    <x v="3"/>
    <x v="9"/>
    <x v="19"/>
    <s v="2.7 - OBRAS"/>
    <s v="2.7.2 - INFRAESTRUCTURA"/>
    <s v="S"/>
    <s v="80 - RECONSTRUCCIÓN DE LA INFRAESTRUCTURA VIAL URBANA DEL MUNICIPIO DAJABON, PROVINCIA DAJABON"/>
    <s v="10 - FONDO GENERAL"/>
    <n v="15320"/>
    <s v="05 - DAJABON"/>
    <n v="0"/>
    <n v="19700000"/>
    <n v="31695105.759999998"/>
    <n v="19700000"/>
  </r>
  <r>
    <s v="2023"/>
    <x v="0"/>
    <x v="0"/>
    <x v="1"/>
    <x v="6"/>
    <s v="2 - Poder Ejecutivo"/>
    <s v="0211 - MINISTERIO DE OBRAS PÚBLICAS Y COMUNICACIONES"/>
    <s v="0001 - MINISTERIO DE OBRAS PUBLICAS Y COMUNICACIONES"/>
    <x v="3"/>
    <x v="9"/>
    <x v="19"/>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SAN IGNACIO DE SABANETA, PROVINCIA SANTIAGO RODRÍGUEZ"/>
    <s v="10 - FONDO GENERAL"/>
    <n v="15313"/>
    <s v="26 - SANTIAGO RODRIGUEZ"/>
    <n v="0"/>
    <n v="15000000"/>
    <n v="15000000"/>
    <n v="15000000"/>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10 - FONDO GENERAL"/>
    <n v="15317"/>
    <s v="25 - SANTIAGO"/>
    <n v="0"/>
    <n v="115160282.30000001"/>
    <n v="124750653.95"/>
    <n v="115160282.30000001"/>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DE LA ROMANA, PROVINCIA LA ROMANA"/>
    <s v="10 - FONDO GENERAL"/>
    <n v="15067"/>
    <s v="12 - LA ROMANA"/>
    <n v="0"/>
    <n v="208252177.16"/>
    <n v="208300257"/>
    <n v="208252177.16"/>
  </r>
  <r>
    <s v="2023"/>
    <x v="0"/>
    <x v="0"/>
    <x v="1"/>
    <x v="6"/>
    <s v="2 - Poder Ejecutivo"/>
    <s v="0211 - MINISTERIO DE OBRAS PÚBLICAS Y COMUNICACIONES"/>
    <s v="0001 - MINISTERIO DE OBRAS PUBLICAS Y COMUNICACIONES"/>
    <x v="3"/>
    <x v="9"/>
    <x v="19"/>
    <s v="2.7 - OBRAS"/>
    <s v="2.7.2 - INFRAESTRUCTURA"/>
    <s v="S"/>
    <s v="68 - RECONSTRUCCIÓN DE LA INFRAESTRUCTURA VIAL URBANA DEL MUNICIPIO EL PEÑON, PROVINCIA BARAHONA"/>
    <s v="50 - CRÉDITO INTERNO"/>
    <n v="15308"/>
    <s v="04 - BARAHONA"/>
    <n v="0"/>
    <n v="6809505.4900000002"/>
    <n v="10000000"/>
    <n v="6809505.4900000002"/>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10 - FONDO GENERAL"/>
    <n v="15316"/>
    <s v="21 - SAN CRISTOBAL"/>
    <n v="0"/>
    <n v="40288156.109999999"/>
    <n v="40288156.109999999"/>
    <n v="40288156.109999999"/>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50 - CRÉDITO INTERNO"/>
    <n v="15316"/>
    <s v="21 - SAN CRISTOBAL"/>
    <n v="0"/>
    <n v="9999999.6500000004"/>
    <n v="10000000"/>
    <n v="9999999.6500000004"/>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50 - CRÉDITO INTERNO"/>
    <n v="15327"/>
    <s v="99 - MULTIPROVINCIAL"/>
    <n v="0"/>
    <n v="5000000"/>
    <n v="5000000"/>
    <n v="5000000"/>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10 - FONDO GENERAL"/>
    <n v="15318"/>
    <s v="15 - MONTE CRISTI"/>
    <n v="0"/>
    <n v="14199665.539999999"/>
    <n v="14716229"/>
    <n v="14199665.539999999"/>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10 - FONDO GENERAL"/>
    <n v="15310"/>
    <s v="09 - ESPAILLAT"/>
    <n v="0"/>
    <n v="63994823.719999999"/>
    <n v="63994823.719999999"/>
    <n v="63994823.719999999"/>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10 - FONDO GENERAL"/>
    <n v="15314"/>
    <s v="23 - SAN PEDRO DE MACORIS"/>
    <n v="0"/>
    <n v="20000000"/>
    <n v="20000000"/>
    <n v="20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50 - CRÉDITO INTERNO"/>
    <n v="15314"/>
    <s v="23 - SAN PEDRO DE MACORIS"/>
    <n v="0"/>
    <n v="5000000"/>
    <n v="5000000"/>
    <n v="5000000"/>
  </r>
  <r>
    <s v="2023"/>
    <x v="0"/>
    <x v="0"/>
    <x v="1"/>
    <x v="6"/>
    <s v="2 - Poder Ejecutivo"/>
    <s v="0211 - MINISTERIO DE OBRAS PÚBLICAS Y COMUNICACIONES"/>
    <s v="0001 - MINISTERIO DE OBRAS PUBLICAS Y COMUNICACIONES"/>
    <x v="3"/>
    <x v="9"/>
    <x v="19"/>
    <s v="2.7 - OBRAS"/>
    <s v="2.7.2 - INFRAESTRUCTURA"/>
    <s v="S"/>
    <s v="85 - RECONSTRUCCIÓN DE LA INFRAESTRUCTURA VIAL URBANA DEL MUNICIPIO TENARES, PROVINCIA HERMANAS MIRABAL"/>
    <s v="10 - FONDO GENERAL"/>
    <n v="15325"/>
    <s v="19 - HERMANAS MIRABAL"/>
    <n v="0"/>
    <n v="23319791.100000001"/>
    <n v="31535834.600000001"/>
    <n v="23319791.100000001"/>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10 - FONDO GENERAL"/>
    <n v="15332"/>
    <s v="03 - BAHORUCO"/>
    <n v="0"/>
    <n v="32086854.149999999"/>
    <n v="48796920"/>
    <n v="32086854.149999999"/>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50 - CRÉDITO INTERNO"/>
    <n v="15332"/>
    <s v="03 - BAHORUCO"/>
    <n v="0"/>
    <n v="14999998.5"/>
    <n v="15000000"/>
    <n v="14999998.5"/>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20 - FONDOS CON DESTINO ESPECÍFICO"/>
    <n v="15321"/>
    <s v="01 - DISTRITO NACIONAL"/>
    <n v="0"/>
    <n v="49999892.07"/>
    <n v="50000000"/>
    <n v="49999892.07"/>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10 - FONDO GENERAL"/>
    <n v="15337"/>
    <s v="02 - AZUA"/>
    <n v="0"/>
    <n v="9000000"/>
    <n v="9328022.0199999996"/>
    <n v="9000000"/>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50 - CRÉDITO INTERNO"/>
    <n v="15337"/>
    <s v="02 - AZUA"/>
    <n v="0"/>
    <n v="3169864.87"/>
    <n v="5000000"/>
    <n v="3169864.87"/>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10 - FONDO GENERAL"/>
    <n v="15333"/>
    <s v="16 - PEDERNALES"/>
    <n v="0"/>
    <n v="10000000"/>
    <n v="10000000"/>
    <n v="10000000"/>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50 - CRÉDITO INTERNO"/>
    <n v="15333"/>
    <s v="16 - PEDERNALES"/>
    <n v="0"/>
    <n v="9036253.0199999996"/>
    <n v="10000000"/>
    <n v="9036253.0199999996"/>
  </r>
  <r>
    <s v="2023"/>
    <x v="0"/>
    <x v="0"/>
    <x v="1"/>
    <x v="6"/>
    <s v="2 - Poder Ejecutivo"/>
    <s v="0211 - MINISTERIO DE OBRAS PÚBLICAS Y COMUNICACIONES"/>
    <s v="0001 - MINISTERIO DE OBRAS PUBLICAS Y COMUNICACIONES"/>
    <x v="3"/>
    <x v="9"/>
    <x v="19"/>
    <s v="2.7 - OBRAS"/>
    <s v="2.7.2 - INFRAESTRUCTURA"/>
    <s v="S"/>
    <s v="42 - REHABILITACIÓN CARRETERA RANCHO ARRIBA - SABANA LARGA"/>
    <s v="10 - FONDO GENERAL"/>
    <n v="14113"/>
    <s v="31 - SAN JOSE DE OCOA"/>
    <n v="0"/>
    <n v="913820234"/>
    <n v="913820234"/>
    <n v="913820234"/>
  </r>
  <r>
    <s v="2023"/>
    <x v="0"/>
    <x v="0"/>
    <x v="1"/>
    <x v="6"/>
    <s v="2 - Poder Ejecutivo"/>
    <s v="0211 - MINISTERIO DE OBRAS PÚBLICAS Y COMUNICACIONES"/>
    <s v="0001 - MINISTERIO DE OBRAS PUBLICAS Y COMUNICACIONES"/>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10 - FONDO GENERAL"/>
    <n v="15319"/>
    <s v="32 - SANTO DOMINGO"/>
    <n v="0"/>
    <n v="68789708.960000008"/>
    <n v="71650300"/>
    <n v="68789708.960000008"/>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20 - FONDOS CON DESTINO ESPECÍFICO"/>
    <n v="15319"/>
    <s v="32 - SANTO DOMINGO"/>
    <n v="0"/>
    <n v="99999999.529999971"/>
    <n v="100000000"/>
    <n v="99999999.52999997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10 - FONDO GENERAL"/>
    <n v="15340"/>
    <s v="20 - SAMANA"/>
    <n v="0"/>
    <n v="82619370.890000001"/>
    <n v="82619371.609999999"/>
    <n v="82619370.89000000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10 - FONDO GENERAL"/>
    <n v="15312"/>
    <s v="32 - SANTO DOMINGO"/>
    <n v="0"/>
    <n v="276493653.86000001"/>
    <n v="276893558.85000002"/>
    <n v="276493653.86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20 - FONDOS CON DESTINO ESPECÍFICO"/>
    <n v="15312"/>
    <s v="32 - SANTO DOMINGO"/>
    <n v="0"/>
    <n v="249999516.79000002"/>
    <n v="250000000"/>
    <n v="249999516.79000002"/>
  </r>
  <r>
    <s v="2023"/>
    <x v="0"/>
    <x v="0"/>
    <x v="1"/>
    <x v="6"/>
    <s v="2 - Poder Ejecutivo"/>
    <s v="0211 - MINISTERIO DE OBRAS PÚBLICAS Y COMUNICACIONES"/>
    <s v="0001 - MINISTERIO DE OBRAS PUBLICAS Y COMUNICACIONES"/>
    <x v="3"/>
    <x v="9"/>
    <x v="19"/>
    <s v="2.7 - OBRAS"/>
    <s v="2.7.2 - INFRAESTRUCTURA"/>
    <s v="S"/>
    <s v="69 - RECONSTRUCCIÓN DE LA INFRAESTRUCTURA VIAL URBANA DEL MUNICIPIO DE SABANA LARGA, PROVINCIA SAN JOSÉ DE OCOA"/>
    <s v="10 - FONDO GENERAL"/>
    <n v="15309"/>
    <s v="31 - SAN JOSE DE OCOA"/>
    <n v="0"/>
    <n v="29000000"/>
    <n v="29000000"/>
    <n v="29000000"/>
  </r>
  <r>
    <s v="2023"/>
    <x v="0"/>
    <x v="0"/>
    <x v="1"/>
    <x v="6"/>
    <s v="2 - Poder Ejecutivo"/>
    <s v="0211 - MINISTERIO DE OBRAS PÚBLICAS Y COMUNICACIONES"/>
    <s v="0001 - MINISTERIO DE OBRAS PUBLICAS Y COMUNICACIONES"/>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92724863.780000001"/>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10 - FONDO GENERAL"/>
    <n v="15950"/>
    <s v="15 - MONTE CRISTI"/>
    <n v="0"/>
    <n v="330735025.55000001"/>
    <n v="590500000"/>
    <n v="330735025.55000001"/>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50 - CRÉDITO INTERNO"/>
    <n v="15950"/>
    <s v="15 - MONTE CRISTI"/>
    <n v="0"/>
    <n v="509500000"/>
    <n v="509500000"/>
    <n v="509500000"/>
  </r>
  <r>
    <s v="2023"/>
    <x v="0"/>
    <x v="0"/>
    <x v="1"/>
    <x v="6"/>
    <s v="2 - Poder Ejecutivo"/>
    <s v="0211 - MINISTERIO DE OBRAS PÚBLICAS Y COMUNICACIONES"/>
    <s v="0001 - MINISTERIO DE OBRAS PUBLICAS Y COMUNICACIONES"/>
    <x v="3"/>
    <x v="9"/>
    <x v="52"/>
    <s v="2.2 - CONTRATACIÓN DE SERVICIOS"/>
    <s v="2.2.3 - VIÁTICOS"/>
    <s v="S"/>
    <s v="15 - MEJORAMIENTO DE OBRAS PÚBLICAS RESILIENTES PARA REDUCIR RIESGOS DE DESASTRES EN EL CONTEXTO DEL CAMBIO CLIMÁTICO  A NIVEL NACIONAL"/>
    <s v="10 - FONDO GENERAL"/>
    <n v="13932"/>
    <s v="99 - MULTIPROVINCIAL"/>
    <n v="0"/>
    <n v="0"/>
    <n v="544846"/>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29429301"/>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59090624"/>
    <n v="0"/>
  </r>
  <r>
    <s v="2023"/>
    <x v="0"/>
    <x v="0"/>
    <x v="1"/>
    <x v="6"/>
    <s v="2 - Poder Ejecutivo"/>
    <s v="0211 - MINISTERIO DE OBRAS PÚBLICAS Y COMUNICACIONES"/>
    <s v="0001 - MINISTERIO DE OBRAS PUBLICAS Y COMUNICACIONES"/>
    <x v="3"/>
    <x v="9"/>
    <x v="52"/>
    <s v="2.3 - MATERIALES Y SUMINISTROS"/>
    <s v="2.3.9 - PRODUCTOS Y ÚTILES VARIOS"/>
    <s v="S"/>
    <s v="15 - MEJORAMIENTO DE OBRAS PÚBLICAS RESILIENTES PARA REDUCIR RIESGOS DE DESASTRES EN EL CONTEXTO DEL CAMBIO CLIMÁTICO  A NIVEL NACIONAL"/>
    <s v="10 - FONDO GENERAL"/>
    <n v="13932"/>
    <s v="99 - MULTIPROVINCIAL"/>
    <n v="0"/>
    <n v="0"/>
    <n v="220000"/>
    <n v="0"/>
  </r>
  <r>
    <s v="2023"/>
    <x v="0"/>
    <x v="0"/>
    <x v="1"/>
    <x v="6"/>
    <s v="2 - Poder Ejecutivo"/>
    <s v="0211 - MINISTERIO DE OBRAS PÚBLICAS Y COMUNICACIONES"/>
    <s v="0001 - MINISTERIO DE OBRAS PUBLICAS Y COMUNICACIONES"/>
    <x v="3"/>
    <x v="9"/>
    <x v="52"/>
    <s v="2.7 - OBRAS"/>
    <s v="2.7.2 - INFRAESTRUCTURA"/>
    <s v="S"/>
    <s v="15 - MEJORAMIENTO DE OBRAS PÚBLICAS RESILIENTES PARA REDUCIR RIESGOS DE DESASTRES EN EL CONTEXTO DEL CAMBIO CLIMÁTICO  A NIVEL NACIONAL"/>
    <s v="60 - CREDITO EXTERNO"/>
    <n v="13932"/>
    <s v="99 - MULTIPROVINCIAL"/>
    <n v="599024937"/>
    <n v="0"/>
    <n v="273809376"/>
    <n v="0"/>
  </r>
  <r>
    <s v="2023"/>
    <x v="0"/>
    <x v="0"/>
    <x v="1"/>
    <x v="6"/>
    <s v="2 - Poder Ejecutivo"/>
    <s v="0211 - MINISTERIO DE OBRAS PÚBLICAS Y COMUNICACIONES"/>
    <s v="0001 - MINISTERIO DE OBRAS PUBLICAS Y COMUNICACIONES"/>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s v="0001 - MINISTERIO DE OBRAS PUBLICAS Y COMUNICACIONES"/>
    <x v="3"/>
    <x v="9"/>
    <x v="52"/>
    <s v="2.7 - OBRAS"/>
    <s v="2.7.2 - INFRAESTRUCTURA"/>
    <s v="S"/>
    <s v="43 - AMPLIACIÓN CONSTRUCCIÓN TRES (3) EDIFICIOS DE PARQUEOS EN LA CIUDAD DE SANTO DOMINGO"/>
    <s v="10 - FONDO GENERAL"/>
    <n v="14279"/>
    <s v="01 - DISTRITO NACIONAL"/>
    <n v="150000000"/>
    <n v="170875631.23000002"/>
    <n v="170875631.25"/>
    <n v="170875631.23000002"/>
  </r>
  <r>
    <s v="2023"/>
    <x v="0"/>
    <x v="0"/>
    <x v="1"/>
    <x v="6"/>
    <s v="2 - Poder Ejecutivo"/>
    <s v="0211 - MINISTERIO DE OBRAS PÚBLICAS Y COMUNICACIONES"/>
    <s v="0001 - MINISTERIO DE OBRAS PUBLICAS Y COMUNICACIONES"/>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899999997"/>
    <n v="9434951"/>
    <n v="7113472.8899999997"/>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10 - FONDO GENERAL"/>
    <n v="13928"/>
    <s v="02 - AZUA"/>
    <n v="29700000"/>
    <n v="0"/>
    <n v="768263816"/>
    <n v="0"/>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60 - CREDITO EXTERNO"/>
    <n v="13928"/>
    <s v="02 - AZUA"/>
    <n v="819895159"/>
    <n v="54737645.579999998"/>
    <n v="472631978"/>
    <n v="54737645.579999998"/>
  </r>
  <r>
    <s v="2023"/>
    <x v="0"/>
    <x v="0"/>
    <x v="1"/>
    <x v="6"/>
    <s v="2 - Poder Ejecutivo"/>
    <s v="0211 - MINISTERIO DE OBRAS PÚBLICAS Y COMUNICACIONES"/>
    <s v="0001 - MINISTERIO DE OBRAS PUBLICAS Y COMUNICACIONES"/>
    <x v="1"/>
    <x v="5"/>
    <x v="41"/>
    <s v="2.7 - OBRAS"/>
    <s v="2.7.2 - INFRAESTRUCTURA"/>
    <s v="S"/>
    <s v="51 - CONSTRUCCIÓN SEGUNDA ETAPA CENTROS DE ATENCIÓN INTEGRAL PARA NIÑOS DISCAPACITADOS(CAID) (COORDINADO CON EL DESPACHO DE LA PRIMERA DAM"/>
    <s v="10 - FONDO GENERAL"/>
    <n v="14112"/>
    <s v="99 - MULTIPROVINCIAL"/>
    <n v="0"/>
    <n v="8768858.5899999999"/>
    <n v="8800000"/>
    <n v="8768858.5899999999"/>
  </r>
  <r>
    <s v="2023"/>
    <x v="0"/>
    <x v="0"/>
    <x v="1"/>
    <x v="6"/>
    <s v="2 - Poder Ejecutivo"/>
    <s v="0211 - MINISTERIO DE OBRAS PÚBLICAS Y COMUNICACIONES"/>
    <s v="0001 - MINISTERIO DE OBRAS PUBLICAS Y COMUNICACIONES"/>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
    <n v="3178979"/>
    <n v="4050000"/>
    <n v="3178979"/>
  </r>
  <r>
    <s v="2023"/>
    <x v="0"/>
    <x v="0"/>
    <x v="1"/>
    <x v="6"/>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67874800"/>
    <n v="68374800"/>
    <n v="68374800"/>
    <n v="45865733.329999998"/>
  </r>
  <r>
    <s v="2023"/>
    <x v="0"/>
    <x v="0"/>
    <x v="1"/>
    <x v="6"/>
    <s v="2 - Poder Ejecutivo"/>
    <s v="0211 - MINISTERIO DE OBRAS PÚBLICAS Y COMUNICACIONES"/>
    <s v="0003 - OFICINA PARA EL REORDENAMIENTO DEL TRANSPORTE"/>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9615600"/>
    <n v="9476878.4799999986"/>
    <n v="9615600"/>
    <n v="7045102.919999999"/>
  </r>
  <r>
    <s v="2023"/>
    <x v="0"/>
    <x v="0"/>
    <x v="1"/>
    <x v="6"/>
    <s v="2 - Poder Ejecutivo"/>
    <s v="0211 - MINISTERIO DE OBRAS PÚBLICAS Y COMUNICACIONES"/>
    <s v="0003 - OFICINA PARA EL REORDENAMIENTO DEL TRANSPORTE"/>
    <x v="3"/>
    <x v="9"/>
    <x v="54"/>
    <s v="2.2 - CONTRATACIÓN DE SERVICIOS"/>
    <s v="2.2.4 - TRANSPORTE Y ALMACENAJE"/>
    <s v="S"/>
    <s v="02 - AMPLIACIÓN DEL SERVICIO DE LA LINEA 1 DEL METRO DE SANTO DOMINGO"/>
    <s v="60 - CREDITO EXTERNO"/>
    <n v="14054"/>
    <s v="32 - SANTO DOMINGO"/>
    <n v="0"/>
    <n v="2622000"/>
    <n v="30000000"/>
    <n v="262200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50 - CRÉDITO INTERNO"/>
    <n v="14054"/>
    <s v="32 - SANTO DOMINGO"/>
    <n v="0"/>
    <n v="23351731.720000003"/>
    <n v="30000000"/>
    <n v="23351731.720000003"/>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60 - CREDITO EXTERNO"/>
    <n v="14054"/>
    <s v="32 - SANTO DOMINGO"/>
    <n v="0"/>
    <n v="30807645.07"/>
    <n v="73507489"/>
    <n v="30807645.07"/>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10 - FONDO GENERAL"/>
    <n v="14558"/>
    <s v="32 - SANTO DOMINGO"/>
    <n v="0"/>
    <n v="105716609.96000001"/>
    <n v="420000000"/>
    <n v="98757283.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50 - CRÉDITO INTERNO"/>
    <n v="14558"/>
    <s v="32 - SANTO DOMINGO"/>
    <n v="401320000"/>
    <n v="308140728.10000002"/>
    <n v="401320000"/>
    <n v="30814072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91000000"/>
    <n v="28260001.76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0"/>
    <n v="7171638.7599999998"/>
    <n v="1650000"/>
    <n v="3548169.15"/>
  </r>
  <r>
    <s v="2023"/>
    <x v="0"/>
    <x v="0"/>
    <x v="1"/>
    <x v="6"/>
    <s v="2 - Poder Ejecutivo"/>
    <s v="0211 - MINISTERIO DE OBRAS PÚBLICAS Y COMUNICACIONES"/>
    <s v="0003 - OFICINA PARA EL REORDENAMIENTO DEL TRANSPORTE"/>
    <x v="3"/>
    <x v="9"/>
    <x v="54"/>
    <s v="2.7 - OBRAS"/>
    <s v="2.7.2 - INFRAESTRUCTURA"/>
    <s v="N"/>
    <s v="00 - N/A"/>
    <s v="10 - FONDO GENERAL"/>
    <s v="(en blanco)"/>
    <s v="99 - MULTIPROVINCIAL"/>
    <n v="10000000"/>
    <n v="27403619.570000008"/>
    <n v="30000000"/>
    <n v="26927431.48"/>
  </r>
  <r>
    <s v="2023"/>
    <x v="0"/>
    <x v="0"/>
    <x v="1"/>
    <x v="6"/>
    <s v="2 - Poder Ejecutivo"/>
    <s v="0211 - MINISTERIO DE OBRAS PÚBLICAS Y COMUNICACIONES"/>
    <s v="0003 - OFICINA PARA EL REORDENAMIENTO DEL TRANSPORTE"/>
    <x v="3"/>
    <x v="9"/>
    <x v="54"/>
    <s v="2.7 - OBRAS"/>
    <s v="2.7.2 - INFRAESTRUCTURA"/>
    <s v="N"/>
    <s v="00 - N/A"/>
    <s v="20 - FONDOS CON DESTINO ESPECÍFICO"/>
    <s v="(en blanco)"/>
    <s v="99 - MULTIPROVINCIAL"/>
    <n v="0"/>
    <n v="0"/>
    <n v="12000000"/>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50 - CRÉDITO INTERNO"/>
    <n v="14054"/>
    <s v="32 - SANTO DOMINGO"/>
    <n v="272560439"/>
    <n v="0"/>
    <n v="42560439"/>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605200000"/>
    <n v="405855832.02000004"/>
    <n v="555200000"/>
    <n v="405855832.02000004"/>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2072994000"/>
    <n v="3138295658.3500009"/>
    <n v="3376714117"/>
    <n v="3102023696.6200004"/>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50 - CRÉDITO INTERNO"/>
    <n v="14558"/>
    <s v="32 - SANTO DOMINGO"/>
    <n v="526119561"/>
    <n v="659935929.39999998"/>
    <n v="676119561"/>
    <n v="659935929.39999998"/>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420094117"/>
    <n v="0"/>
    <n v="4272800001"/>
    <n v="0"/>
  </r>
  <r>
    <s v="2023"/>
    <x v="0"/>
    <x v="0"/>
    <x v="1"/>
    <x v="6"/>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204946000"/>
    <n v="0"/>
    <n v="394046000"/>
    <n v="0"/>
  </r>
  <r>
    <s v="2023"/>
    <x v="0"/>
    <x v="0"/>
    <x v="1"/>
    <x v="6"/>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435000000"/>
    <n v="0"/>
    <n v="335000000"/>
    <n v="0"/>
  </r>
  <r>
    <s v="2023"/>
    <x v="0"/>
    <x v="0"/>
    <x v="1"/>
    <x v="6"/>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2000000"/>
    <n v="89415.679999999993"/>
    <n v="2000000"/>
    <n v="52816.800000000003"/>
  </r>
  <r>
    <s v="2023"/>
    <x v="0"/>
    <x v="0"/>
    <x v="1"/>
    <x v="6"/>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116727.97"/>
    <n v="85000"/>
    <n v="78955"/>
  </r>
  <r>
    <s v="2023"/>
    <x v="0"/>
    <x v="0"/>
    <x v="1"/>
    <x v="6"/>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
    <n v="219923.94"/>
    <n v="450000"/>
    <n v="219923.94"/>
  </r>
  <r>
    <s v="2023"/>
    <x v="0"/>
    <x v="0"/>
    <x v="1"/>
    <x v="6"/>
    <s v="2 - Poder Ejecutivo"/>
    <s v="0212 - MINISTERIO DE INDUSTRIA, COMERCIO Y MIPYMES (MICM)"/>
    <s v="0001 - MINISTERIO DE INDUSTRIA, COMERCIO y MIPYMES (MICM)"/>
    <x v="3"/>
    <x v="12"/>
    <x v="50"/>
    <s v="2.2 - CONTRATACIÓN DE SERVICIOS"/>
    <s v="2.2.5 - ALQUILERES Y RENTAS"/>
    <s v="S"/>
    <s v="00 - N/A"/>
    <s v="10 - FONDO GENERAL"/>
    <s v="(en blanco)"/>
    <s v="17 - PERAVIA"/>
    <n v="100000"/>
    <n v="0"/>
    <n v="10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s v="0001 - MINISTERIO DE INDUSTRIA, COMERCIO y MIPYMES (MICM)"/>
    <x v="3"/>
    <x v="12"/>
    <x v="50"/>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500000"/>
    <n v="974680"/>
    <n v="770664"/>
    <n v="974680"/>
  </r>
  <r>
    <s v="2023"/>
    <x v="0"/>
    <x v="0"/>
    <x v="1"/>
    <x v="6"/>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035000"/>
    <n v="80714.98"/>
    <n v="1035000"/>
    <n v="56209.42"/>
  </r>
  <r>
    <s v="2023"/>
    <x v="0"/>
    <x v="0"/>
    <x v="1"/>
    <x v="6"/>
    <s v="2 - Poder Ejecutivo"/>
    <s v="0212 - MINISTERIO DE INDUSTRIA, COMERCIO Y MIPYMES (MICM)"/>
    <s v="0001 - MINISTERIO DE INDUSTRIA, COMERCIO y MIPYMES (MICM)"/>
    <x v="3"/>
    <x v="12"/>
    <x v="50"/>
    <s v="2.3 - MATERIALES Y SUMINISTROS"/>
    <s v="2.3.9 - PRODUCTOS Y ÚTILES VARIOS"/>
    <s v="S"/>
    <s v="00 - N/A"/>
    <s v="10 - FONDO GENERAL"/>
    <s v="(en blanco)"/>
    <s v="17 - PERAVIA"/>
    <n v="1000000"/>
    <n v="0"/>
    <n v="1000000"/>
    <n v="0"/>
  </r>
  <r>
    <s v="2023"/>
    <x v="0"/>
    <x v="0"/>
    <x v="1"/>
    <x v="6"/>
    <s v="2 - Poder Ejecutivo"/>
    <s v="0212 - MINISTERIO DE INDUSTRIA, COMERCIO Y MIPYMES (MICM)"/>
    <s v="0001 - MINISTERIO DE INDUSTRIA, COMERCIO y MIPYMES (MICM)"/>
    <x v="3"/>
    <x v="17"/>
    <x v="93"/>
    <s v="2.2 - CONTRATACIÓN DE SERVICIOS"/>
    <s v="2.2.8 - OTROS SERVICIOS NO INCLUIDOS EN CONCEPTOS ANTERIORES"/>
    <s v="S"/>
    <s v="00 - N/A"/>
    <s v="70 - DONACION EXTERNA"/>
    <s v="(en blanco)"/>
    <s v="16 - PEDERNALES"/>
    <n v="234000"/>
    <n v="0"/>
    <n v="234000"/>
    <n v="0"/>
  </r>
  <r>
    <s v="2023"/>
    <x v="0"/>
    <x v="0"/>
    <x v="1"/>
    <x v="6"/>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0000"/>
    <n v="201780"/>
    <n v="50000"/>
    <n v="201780"/>
  </r>
  <r>
    <s v="2023"/>
    <x v="0"/>
    <x v="0"/>
    <x v="1"/>
    <x v="6"/>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0"/>
    <n v="0"/>
    <n v="100000"/>
    <n v="0"/>
  </r>
  <r>
    <s v="2023"/>
    <x v="0"/>
    <x v="0"/>
    <x v="1"/>
    <x v="6"/>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120000"/>
    <n v="48026"/>
    <n v="120000"/>
    <n v="48026"/>
  </r>
  <r>
    <s v="2023"/>
    <x v="0"/>
    <x v="0"/>
    <x v="1"/>
    <x v="6"/>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53454"/>
    <n v="62800"/>
    <n v="53454"/>
  </r>
  <r>
    <s v="2023"/>
    <x v="0"/>
    <x v="0"/>
    <x v="1"/>
    <x v="6"/>
    <s v="2 - Poder Ejecutivo"/>
    <s v="0213 - MINISTERIO DE TURISMO"/>
    <s v="0001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s v="0001 - MINISTERIO DE TURISMO"/>
    <x v="3"/>
    <x v="17"/>
    <x v="60"/>
    <s v="2.3 - MATERIALES Y SUMINISTROS"/>
    <s v="2.3.9 - PRODUCTOS Y ÚTILES VARIOS"/>
    <s v="N"/>
    <s v="00 - N/A"/>
    <s v="10 - FONDO GENERAL"/>
    <s v="(en blanco)"/>
    <s v="99 - MULTIPROVINCIAL"/>
    <n v="14998578"/>
    <n v="9972.18"/>
    <n v="9972.1900000013411"/>
    <n v="1122.18"/>
  </r>
  <r>
    <s v="2023"/>
    <x v="0"/>
    <x v="0"/>
    <x v="1"/>
    <x v="6"/>
    <s v="2 - Poder Ejecutivo"/>
    <s v="0213 - MINISTERIO DE TURISMO"/>
    <s v="0001 - MINISTERIO DE TURISMO"/>
    <x v="3"/>
    <x v="17"/>
    <x v="60"/>
    <s v="2.7 - OBRAS"/>
    <s v="2.7.2 - INFRAESTRUCTURA"/>
    <s v="S"/>
    <s v="02 - REHABILITACIÓN PARA EL DESARROLLO TURÍSTICO Y SOCIAL DE LA CIUDAD COLONIAL, SANTO DOMINGO, D.N."/>
    <s v="60 - CREDITO EXTERNO"/>
    <n v="13855"/>
    <s v="01 - DISTRITO NACIONAL"/>
    <n v="1173296661"/>
    <n v="0"/>
    <n v="811114166"/>
    <n v="0"/>
  </r>
  <r>
    <s v="2023"/>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0"/>
    <n v="0"/>
    <n v="127018.55"/>
    <n v="0"/>
  </r>
  <r>
    <s v="2023"/>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0"/>
    <n v="195939.45999999996"/>
    <n v="1643216.76"/>
    <n v="195939.46"/>
  </r>
  <r>
    <s v="2023"/>
    <x v="0"/>
    <x v="0"/>
    <x v="1"/>
    <x v="6"/>
    <s v="2 - Poder Ejecutivo"/>
    <s v="0213 - MINISTERIO DE TURISMO"/>
    <s v="0002 - COMITE EJECUTOR DE INFRAESTRUCTA EN ZONAS TURISTICAS (CEIZTUR)"/>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6"/>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750306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06 - CONSTRUCCIÓN VÍA DE ACCESO A LA PLAYA ESTILLERO, D. M. EL LIMÓN, PROVINCIA SAMANÁ"/>
    <s v="20 - FONDOS CON DESTINO ESPECÍFICO"/>
    <n v="15243"/>
    <s v="20 - SAMANA"/>
    <n v="0"/>
    <n v="0"/>
    <n v="34393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0"/>
    <n v="0"/>
    <n v="636565.67000000004"/>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8 - RECONSTRUCCIÓN DE CALLES DE LA ZONA URBANA DE BAYAHIBE, PROVINCIA LA ALTAGRACIA"/>
    <s v="20 - FONDOS CON DESTINO ESPECÍFICO"/>
    <n v="16141"/>
    <s v="11 - LA ALTAGRACIA"/>
    <n v="0"/>
    <n v="78789.740000000005"/>
    <n v="78789.8"/>
    <n v="78789.740000000005"/>
  </r>
  <r>
    <s v="2023"/>
    <x v="0"/>
    <x v="0"/>
    <x v="1"/>
    <x v="6"/>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4804744.7899999991"/>
    <n v="21880241.930000007"/>
    <n v="4804744.79"/>
  </r>
  <r>
    <s v="2023"/>
    <x v="0"/>
    <x v="0"/>
    <x v="1"/>
    <x v="6"/>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2787780.600000001"/>
    <n v="21630747.060000002"/>
    <n v="12787780.6"/>
  </r>
  <r>
    <s v="2023"/>
    <x v="0"/>
    <x v="0"/>
    <x v="1"/>
    <x v="6"/>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3940000.4"/>
    <n v="0"/>
  </r>
  <r>
    <s v="2023"/>
    <x v="0"/>
    <x v="0"/>
    <x v="1"/>
    <x v="6"/>
    <s v="2 - Poder Ejecutivo"/>
    <s v="0213 - MINISTERIO DE TURISMO"/>
    <s v="0002 - COMITE EJECUTOR DE INFRAESTRUCTA EN ZONAS TURISTICAS (CEIZTUR)"/>
    <x v="3"/>
    <x v="9"/>
    <x v="19"/>
    <s v="2.7 - OBRAS"/>
    <s v="2.7.2 - INFRAESTRUCTURA"/>
    <s v="S"/>
    <s v="34 - RECONSTRUCCIÓN DE INFRAESTRUCTURA VIAL DE LA ZONA URBANA DEL MUNICIPIO LAS TERRENAS, PROVINCIA SAMANÁ"/>
    <s v="20 - FONDOS CON DESTINO ESPECÍFICO"/>
    <n v="16129"/>
    <s v="20 - SAMANA"/>
    <n v="0"/>
    <n v="23199301.940000001"/>
    <n v="24126548.039999999"/>
    <n v="11599301.939999999"/>
  </r>
  <r>
    <s v="2023"/>
    <x v="0"/>
    <x v="0"/>
    <x v="1"/>
    <x v="6"/>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0"/>
    <n v="57235031.93"/>
    <n v="0"/>
  </r>
  <r>
    <s v="2023"/>
    <x v="0"/>
    <x v="0"/>
    <x v="1"/>
    <x v="6"/>
    <s v="2 - Poder Ejecutivo"/>
    <s v="0213 - MINISTERIO DE TURISMO"/>
    <s v="0002 - COMITE EJECUTOR DE INFRAESTRUCTA EN ZONAS TURISTICAS (CEIZTUR)"/>
    <x v="3"/>
    <x v="9"/>
    <x v="19"/>
    <s v="2.7 - OBRAS"/>
    <s v="2.7.2 - INFRAESTRUCTURA"/>
    <s v="S"/>
    <s v="38 - RECONSTRUCCIÓN DE CALLES DE LA ZONA URBANA DE BAYAHIBE, PROVINCIA LA ALTAGRACIA"/>
    <s v="20 - FONDOS CON DESTINO ESPECÍFICO"/>
    <n v="16141"/>
    <s v="11 - LA ALTAGRACIA"/>
    <n v="0"/>
    <n v="10510559.579999998"/>
    <n v="10510559.58"/>
    <n v="10510559.58"/>
  </r>
  <r>
    <s v="2023"/>
    <x v="0"/>
    <x v="0"/>
    <x v="1"/>
    <x v="6"/>
    <s v="2 - Poder Ejecutivo"/>
    <s v="0213 - MINISTERIO DE TURISMO"/>
    <s v="0002 - COMITE EJECUTOR DE INFRAESTRUCTA EN ZONAS TURISTICAS (CEIZTUR)"/>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0"/>
    <n v="729628.9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3.637978807091713E-12"/>
    <n v="22467.5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225090.2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0"/>
    <n v="449737.4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0"/>
    <n v="101957.3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1000000"/>
    <n v="1059098.8500000001"/>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0"/>
    <n v="466793.1600000001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234570.6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6"/>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2000000"/>
    <n v="629966.2200000002"/>
    <n v="4300000"/>
    <n v="615355.34000000008"/>
  </r>
  <r>
    <s v="2023"/>
    <x v="0"/>
    <x v="0"/>
    <x v="1"/>
    <x v="6"/>
    <s v="2 - Poder Ejecutivo"/>
    <s v="0213 - MINISTERIO DE TURISMO"/>
    <s v="0002 - COMITE EJECUTOR DE INFRAESTRUCTA EN ZONAS TURISTICAS (CEIZTUR)"/>
    <x v="3"/>
    <x v="17"/>
    <x v="60"/>
    <s v="2.7 - OBRAS"/>
    <s v="2.7.2 - INFRAESTRUCTURA"/>
    <s v="N"/>
    <s v="00 - N/A"/>
    <s v="20 - FONDOS CON DESTINO ESPECÍFICO"/>
    <s v="(en blanco)"/>
    <s v="99 - MULTIPROVINCIAL"/>
    <n v="2365867987"/>
    <n v="390883828.38"/>
    <n v="684078711.80000007"/>
    <n v="378115525.83999997"/>
  </r>
  <r>
    <s v="2023"/>
    <x v="0"/>
    <x v="0"/>
    <x v="1"/>
    <x v="6"/>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9031550.129999999"/>
    <n v="24006915.100000001"/>
    <n v="9031550.129999999"/>
  </r>
  <r>
    <s v="2023"/>
    <x v="0"/>
    <x v="0"/>
    <x v="1"/>
    <x v="6"/>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3740004.5700000003"/>
    <n v="17408966.010000002"/>
    <n v="3740004.57"/>
  </r>
  <r>
    <s v="2023"/>
    <x v="0"/>
    <x v="0"/>
    <x v="1"/>
    <x v="6"/>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1.7462298274040222E-10"/>
    <n v="1714757.73"/>
    <n v="0"/>
  </r>
  <r>
    <s v="2023"/>
    <x v="0"/>
    <x v="0"/>
    <x v="1"/>
    <x v="6"/>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9.3132257461547852E-10"/>
    <n v="15159023.100000001"/>
    <n v="0"/>
  </r>
  <r>
    <s v="2023"/>
    <x v="0"/>
    <x v="0"/>
    <x v="1"/>
    <x v="6"/>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4.6566128730773926E-10"/>
    <n v="7043344.8700000001"/>
    <n v="0"/>
  </r>
  <r>
    <s v="2023"/>
    <x v="0"/>
    <x v="0"/>
    <x v="1"/>
    <x v="6"/>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1638483.2600000002"/>
    <n v="3243169.16"/>
    <n v="1638483.2599999998"/>
  </r>
  <r>
    <s v="2023"/>
    <x v="0"/>
    <x v="0"/>
    <x v="1"/>
    <x v="6"/>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1655938.07"/>
    <n v="3295207.9"/>
    <n v="1655938.07"/>
  </r>
  <r>
    <s v="2023"/>
    <x v="0"/>
    <x v="0"/>
    <x v="1"/>
    <x v="6"/>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1.4551915228366852E-11"/>
    <n v="1292193.9600000002"/>
    <n v="0"/>
  </r>
  <r>
    <s v="2023"/>
    <x v="0"/>
    <x v="0"/>
    <x v="1"/>
    <x v="6"/>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0"/>
    <n v="5091021.09"/>
    <n v="0"/>
  </r>
  <r>
    <s v="2023"/>
    <x v="0"/>
    <x v="0"/>
    <x v="1"/>
    <x v="6"/>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0"/>
    <n v="20968886"/>
    <n v="0"/>
  </r>
  <r>
    <s v="2023"/>
    <x v="0"/>
    <x v="0"/>
    <x v="1"/>
    <x v="6"/>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4.6566128730773926E-10"/>
    <n v="8904282.5"/>
    <n v="0"/>
  </r>
  <r>
    <s v="2023"/>
    <x v="0"/>
    <x v="0"/>
    <x v="1"/>
    <x v="6"/>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2492924.790000001"/>
    <n v="6950586.8799999999"/>
    <n v="2492924.7899999996"/>
  </r>
  <r>
    <s v="2023"/>
    <x v="0"/>
    <x v="0"/>
    <x v="1"/>
    <x v="6"/>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2927574.5900000008"/>
    <n v="6585141.4399999995"/>
    <n v="2927574.59"/>
  </r>
  <r>
    <s v="2023"/>
    <x v="0"/>
    <x v="0"/>
    <x v="1"/>
    <x v="6"/>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3470618.8400000003"/>
    <n v="3470618.8399999994"/>
    <n v="3470618.84"/>
  </r>
  <r>
    <s v="2023"/>
    <x v="0"/>
    <x v="0"/>
    <x v="1"/>
    <x v="6"/>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16259378.609999999"/>
    <n v="30594521.100000001"/>
    <n v="16259378.609999999"/>
  </r>
  <r>
    <s v="2023"/>
    <x v="0"/>
    <x v="0"/>
    <x v="1"/>
    <x v="6"/>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7000000"/>
    <n v="68373167.420000017"/>
    <n v="0"/>
  </r>
  <r>
    <s v="2023"/>
    <x v="0"/>
    <x v="0"/>
    <x v="1"/>
    <x v="6"/>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11115547.880000001"/>
    <n v="27849070.07"/>
    <n v="11115547.880000001"/>
  </r>
  <r>
    <s v="2023"/>
    <x v="0"/>
    <x v="0"/>
    <x v="1"/>
    <x v="6"/>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49271442.689999998"/>
    <n v="0"/>
  </r>
  <r>
    <s v="2023"/>
    <x v="0"/>
    <x v="0"/>
    <x v="1"/>
    <x v="6"/>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3342341.5999999996"/>
    <n v="0"/>
  </r>
  <r>
    <s v="2023"/>
    <x v="0"/>
    <x v="0"/>
    <x v="1"/>
    <x v="6"/>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3238400"/>
    <n v="0"/>
  </r>
  <r>
    <s v="2023"/>
    <x v="0"/>
    <x v="0"/>
    <x v="1"/>
    <x v="6"/>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12144000.01"/>
    <n v="0"/>
  </r>
  <r>
    <s v="2023"/>
    <x v="0"/>
    <x v="0"/>
    <x v="1"/>
    <x v="6"/>
    <s v="2 - Poder Ejecutivo"/>
    <s v="0213 - MINISTERIO DE TURISMO"/>
    <s v="0002 - COMITE EJECUTOR DE INFRAESTRUCTA EN ZONAS TURISTICAS (CEIZTUR)"/>
    <x v="2"/>
    <x v="18"/>
    <x v="95"/>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0"/>
    <n v="0"/>
    <n v="221855.55"/>
    <n v="0"/>
  </r>
  <r>
    <s v="2023"/>
    <x v="0"/>
    <x v="0"/>
    <x v="1"/>
    <x v="6"/>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5128872.6399999997"/>
    <n v="12379359.77"/>
    <n v="5128872.6399999997"/>
  </r>
  <r>
    <s v="2023"/>
    <x v="0"/>
    <x v="0"/>
    <x v="1"/>
    <x v="6"/>
    <s v="2 - Poder Ejecutivo"/>
    <s v="0213 - MINISTERIO DE TURISMO"/>
    <s v="0002 - COMITE EJECUTOR DE INFRAESTRUCTA EN ZONAS TURISTICAS (CEIZTUR)"/>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50000"/>
    <n v="81500"/>
    <n v="0"/>
  </r>
  <r>
    <s v="2023"/>
    <x v="0"/>
    <x v="0"/>
    <x v="1"/>
    <x v="6"/>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4550000"/>
    <n v="56210432.649999991"/>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2160172.7599999998"/>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39 - RECONSTRUCCIÓN MALECON PLAYA GRINGO,MUNICIPIO HAINA, PROVINCIA SAN CRISTOBAL"/>
    <s v="20 - FONDOS CON DESTINO ESPECÍFICO"/>
    <n v="16135"/>
    <s v="21 - SAN CRISTOBAL"/>
    <n v="0"/>
    <n v="0"/>
    <n v="149986.38"/>
    <n v="0"/>
  </r>
  <r>
    <s v="2023"/>
    <x v="0"/>
    <x v="0"/>
    <x v="1"/>
    <x v="6"/>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29969981.369999997"/>
    <n v="37156393.360000007"/>
    <n v="29969981.370000001"/>
  </r>
  <r>
    <s v="2023"/>
    <x v="0"/>
    <x v="0"/>
    <x v="1"/>
    <x v="6"/>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83768001.560000002"/>
    <n v="109748577.47999999"/>
    <n v="83768001.560000002"/>
  </r>
  <r>
    <s v="2023"/>
    <x v="0"/>
    <x v="0"/>
    <x v="1"/>
    <x v="6"/>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31099225.800000004"/>
    <n v="58408160.450000003"/>
    <n v="31099225.800000008"/>
  </r>
  <r>
    <s v="2023"/>
    <x v="0"/>
    <x v="0"/>
    <x v="1"/>
    <x v="6"/>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49062743"/>
    <n v="89682719.269999966"/>
    <n v="43562743"/>
  </r>
  <r>
    <s v="2023"/>
    <x v="0"/>
    <x v="0"/>
    <x v="1"/>
    <x v="6"/>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7827115.9499999993"/>
    <n v="16296814.76"/>
    <n v="7827115.9499999993"/>
  </r>
  <r>
    <s v="2023"/>
    <x v="0"/>
    <x v="0"/>
    <x v="1"/>
    <x v="6"/>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19918123.690000001"/>
    <n v="0"/>
  </r>
  <r>
    <s v="2023"/>
    <x v="0"/>
    <x v="0"/>
    <x v="1"/>
    <x v="6"/>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7304096.459999999"/>
    <n v="10337419.669999998"/>
    <n v="7304096.459999999"/>
  </r>
  <r>
    <s v="2023"/>
    <x v="0"/>
    <x v="0"/>
    <x v="1"/>
    <x v="6"/>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933333.30999999982"/>
    <n v="1600000"/>
    <n v="933333.30999999982"/>
  </r>
  <r>
    <s v="2023"/>
    <x v="0"/>
    <x v="0"/>
    <x v="1"/>
    <x v="6"/>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3366195"/>
    <n v="0"/>
    <n v="3366195"/>
    <n v="0"/>
  </r>
  <r>
    <s v="2023"/>
    <x v="0"/>
    <x v="0"/>
    <x v="1"/>
    <x v="6"/>
    <s v="2 - Poder Ejecutivo"/>
    <s v="0215 - MINISTERIO DE LA MUJER"/>
    <s v="0001 - MINISTERIO DE LA MUJER"/>
    <x v="0"/>
    <x v="0"/>
    <x v="31"/>
    <s v="2.3 - MATERIALES Y SUMINISTROS"/>
    <s v="2.3.9 - PRODUCTOS Y ÚTILES VARIOS"/>
    <s v="N"/>
    <s v="00 - N/A"/>
    <s v="10 - FONDO GENERAL"/>
    <s v="(en blanco)"/>
    <s v="99 - MULTIPROVINCIAL"/>
    <n v="1550000"/>
    <n v="511194.83"/>
    <n v="550000"/>
    <n v="460269"/>
  </r>
  <r>
    <s v="2023"/>
    <x v="0"/>
    <x v="0"/>
    <x v="1"/>
    <x v="6"/>
    <s v="2 - Poder Ejecutivo"/>
    <s v="0215 - MINISTERIO DE LA MUJER"/>
    <s v="0001 - MINISTERIO DE LA MUJER"/>
    <x v="0"/>
    <x v="0"/>
    <x v="31"/>
    <s v="2.3 - MATERIALES Y SUMINISTROS"/>
    <s v="2.3.9 - PRODUCTOS Y ÚTILES VARIOS"/>
    <s v="N"/>
    <s v="00 - N/A"/>
    <s v="70 - DONACION EXTERNA"/>
    <s v="(en blanco)"/>
    <s v="99 - MULTIPROVINCIAL"/>
    <n v="0"/>
    <n v="0"/>
    <n v="1494041"/>
    <n v="0"/>
  </r>
  <r>
    <s v="2023"/>
    <x v="0"/>
    <x v="0"/>
    <x v="1"/>
    <x v="6"/>
    <s v="2 - Poder Ejecutivo"/>
    <s v="0215 - MINISTERIO DE LA MUJER"/>
    <s v="0001 - MINISTERIO DE LA MUJER"/>
    <x v="1"/>
    <x v="13"/>
    <x v="39"/>
    <s v="2.3 - MATERIALES Y SUMINISTROS"/>
    <s v="2.3.9 - PRODUCTOS Y ÚTILES VARIOS"/>
    <s v="N"/>
    <s v="00 - N/A"/>
    <s v="10 - FONDO GENERAL"/>
    <s v="(en blanco)"/>
    <s v="99 - MULTIPROVINCIAL"/>
    <n v="50000"/>
    <n v="28275.040000000001"/>
    <n v="50000"/>
    <n v="28275.040000000001"/>
  </r>
  <r>
    <s v="2023"/>
    <x v="0"/>
    <x v="0"/>
    <x v="1"/>
    <x v="6"/>
    <s v="2 - Poder Ejecutivo"/>
    <s v="0215 - MINISTERIO DE LA MUJER"/>
    <s v="0001 - MINISTERIO DE LA MUJER"/>
    <x v="1"/>
    <x v="13"/>
    <x v="63"/>
    <s v="2.3 - MATERIALES Y SUMINISTROS"/>
    <s v="2.3.9 - PRODUCTOS Y ÚTILES VARIOS"/>
    <s v="N"/>
    <s v="00 - N/A"/>
    <s v="10 - FONDO GENERAL"/>
    <s v="(en blanco)"/>
    <s v="99 - MULTIPROVINCIAL"/>
    <n v="500000"/>
    <n v="198890.99"/>
    <n v="200000"/>
    <n v="87000"/>
  </r>
  <r>
    <s v="2023"/>
    <x v="0"/>
    <x v="0"/>
    <x v="1"/>
    <x v="6"/>
    <s v="2 - Poder Ejecutivo"/>
    <s v="0216 - MINISTERIO DE CULTURA"/>
    <s v="0001 - MINISTERIO DE CULTURA"/>
    <x v="1"/>
    <x v="6"/>
    <x v="13"/>
    <s v="2.3 - MATERIALES Y SUMINISTROS"/>
    <s v="2.3.9 - PRODUCTOS Y ÚTILES VARIOS"/>
    <s v="N"/>
    <s v="00 - N/A"/>
    <s v="10 - FONDO GENERAL"/>
    <s v="(en blanco)"/>
    <s v="99 - MULTIPROVINCIAL"/>
    <n v="550000"/>
    <n v="1265679.8099999998"/>
    <n v="2565000"/>
    <n v="909063.86999999988"/>
  </r>
  <r>
    <s v="2023"/>
    <x v="0"/>
    <x v="0"/>
    <x v="1"/>
    <x v="6"/>
    <s v="2 - Poder Ejecutivo"/>
    <s v="0216 - MINISTERIO DE CULTURA"/>
    <s v="0001 - MINISTERIO DE CULTURA"/>
    <x v="1"/>
    <x v="6"/>
    <x v="13"/>
    <s v="2.7 - OBRAS"/>
    <s v="2.7.2 - INFRAESTRUCTURA"/>
    <s v="N"/>
    <s v="00 - N/A"/>
    <s v="10 - FONDO GENERAL"/>
    <s v="(en blanco)"/>
    <s v="99 - MULTIPROVINCIAL"/>
    <n v="0"/>
    <n v="2914943.63"/>
    <n v="2914945"/>
    <n v="582988.73"/>
  </r>
  <r>
    <s v="2023"/>
    <x v="0"/>
    <x v="0"/>
    <x v="1"/>
    <x v="6"/>
    <s v="2 - Poder Ejecutivo"/>
    <s v="0216 - MINISTERIO DE CULTURA"/>
    <s v="0005 - DIRECCIÓN GENERAL DE BELLAS ARTES"/>
    <x v="1"/>
    <x v="6"/>
    <x v="13"/>
    <s v="2.3 - MATERIALES Y SUMINISTROS"/>
    <s v="2.3.9 - PRODUCTOS Y ÚTILES VARIOS"/>
    <s v="N"/>
    <s v="00 - N/A"/>
    <s v="10 - FONDO GENERAL"/>
    <s v="(en blanco)"/>
    <s v="99 - MULTIPROVINCIAL"/>
    <n v="2000000"/>
    <n v="20012.8"/>
    <n v="60070654"/>
    <n v="18703"/>
  </r>
  <r>
    <s v="2023"/>
    <x v="0"/>
    <x v="0"/>
    <x v="1"/>
    <x v="6"/>
    <s v="2 - Poder Ejecutivo"/>
    <s v="0217 - MINISTERIO DE LA JUVENTUD"/>
    <s v="0001 - MINISTERIO DE LA JUVENTUD"/>
    <x v="1"/>
    <x v="2"/>
    <x v="3"/>
    <s v="2.3 - MATERIALES Y SUMINISTROS"/>
    <s v="2.3.9 - PRODUCTOS Y ÚTILES VARIOS"/>
    <s v="N"/>
    <s v="00 - N/A"/>
    <s v="10 - FONDO GENERAL"/>
    <s v="(en blanco)"/>
    <s v="99 - MULTIPROVINCIAL"/>
    <n v="1040000"/>
    <n v="271929.81999999995"/>
    <n v="766908.22"/>
    <n v="266690.62"/>
  </r>
  <r>
    <s v="2023"/>
    <x v="0"/>
    <x v="0"/>
    <x v="1"/>
    <x v="6"/>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12104"/>
    <n v="356527.79"/>
    <n v="5012104"/>
    <n v="0"/>
  </r>
  <r>
    <s v="2023"/>
    <x v="0"/>
    <x v="0"/>
    <x v="1"/>
    <x v="6"/>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770"/>
    <n v="0"/>
    <n v="770"/>
    <n v="0"/>
  </r>
  <r>
    <s v="2023"/>
    <x v="0"/>
    <x v="0"/>
    <x v="1"/>
    <x v="6"/>
    <s v="2 - Poder Ejecutivo"/>
    <s v="0218 - MINISTERIO DE MEDIO AMBIENTE Y RECURSOS NATURALES"/>
    <s v="0001 - MINISTERIO  DE MEDIO AMBIENTE Y RECURSOS NATURALES"/>
    <x v="2"/>
    <x v="18"/>
    <x v="66"/>
    <s v="2.7 - OBRAS"/>
    <s v="2.7.2 - INFRAESTRUCTURA"/>
    <s v="N"/>
    <s v="00 - N/A"/>
    <s v="10 - FONDO GENERAL"/>
    <s v="(en blanco)"/>
    <s v="99 - MULTIPROVINCIAL"/>
    <n v="0"/>
    <n v="0"/>
    <n v="518000000"/>
    <n v="0"/>
  </r>
  <r>
    <s v="2023"/>
    <x v="0"/>
    <x v="0"/>
    <x v="1"/>
    <x v="6"/>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2170"/>
    <n v="0"/>
    <n v="22170"/>
    <n v="0"/>
  </r>
  <r>
    <s v="2023"/>
    <x v="0"/>
    <x v="0"/>
    <x v="1"/>
    <x v="6"/>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45260"/>
    <n v="0"/>
    <n v="45260"/>
    <n v="0"/>
  </r>
  <r>
    <s v="2023"/>
    <x v="0"/>
    <x v="0"/>
    <x v="1"/>
    <x v="6"/>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531950"/>
    <n v="311461"/>
    <n v="531950"/>
    <n v="311461"/>
  </r>
  <r>
    <s v="2023"/>
    <x v="0"/>
    <x v="0"/>
    <x v="1"/>
    <x v="6"/>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4200"/>
    <n v="52200"/>
    <n v="43200"/>
    <n v="0"/>
  </r>
  <r>
    <s v="2023"/>
    <x v="0"/>
    <x v="0"/>
    <x v="1"/>
    <x v="6"/>
    <s v="2 - Poder Ejecutivo"/>
    <s v="0218 - MINISTERIO DE MEDIO AMBIENTE Y RECURSOS NATURALES"/>
    <s v="0001 - MINISTERIO  DE MEDIO AMBIENTE Y RECURSOS NATURALES"/>
    <x v="2"/>
    <x v="7"/>
    <x v="28"/>
    <s v="2.7 - OBRAS"/>
    <s v="2.7.2 - INFRAESTRUCTURA"/>
    <s v="N"/>
    <s v="00 - N/A"/>
    <s v="10 - FONDO GENERAL"/>
    <s v="(en blanco)"/>
    <s v="99 - MULTIPROVINCIAL"/>
    <n v="7200000"/>
    <n v="0"/>
    <n v="900000"/>
    <n v="0"/>
  </r>
  <r>
    <s v="2023"/>
    <x v="0"/>
    <x v="0"/>
    <x v="1"/>
    <x v="6"/>
    <s v="2 - Poder Ejecutivo"/>
    <s v="0218 - MINISTERIO DE MEDIO AMBIENTE Y RECURSOS NATURALES"/>
    <s v="0001 - MINISTERIO  DE MEDIO AMBIENTE Y RECURSOS NATURALES"/>
    <x v="2"/>
    <x v="7"/>
    <x v="28"/>
    <s v="2.7 - OBRAS"/>
    <s v="2.7.2 - INFRAESTRUCTURA"/>
    <s v="N"/>
    <s v="00 - N/A"/>
    <s v="20 - FONDOS CON DESTINO ESPECÍFICO"/>
    <s v="(en blanco)"/>
    <s v="99 - MULTIPROVINCIAL"/>
    <n v="3000000"/>
    <n v="0"/>
    <n v="1400000"/>
    <n v="0"/>
  </r>
  <r>
    <s v="2023"/>
    <x v="0"/>
    <x v="0"/>
    <x v="1"/>
    <x v="6"/>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8400"/>
    <n v="0"/>
    <n v="8400"/>
    <n v="0"/>
  </r>
  <r>
    <s v="2023"/>
    <x v="0"/>
    <x v="0"/>
    <x v="1"/>
    <x v="6"/>
    <s v="2 - Poder Ejecutivo"/>
    <s v="0218 - MINISTERIO DE MEDIO AMBIENTE Y RECURSOS NATURALES"/>
    <s v="0001 - MINISTERIO  DE MEDIO AMBIENTE Y RECURSOS NATURALES"/>
    <x v="2"/>
    <x v="7"/>
    <x v="74"/>
    <s v="2.1 - REMUNERACIONES Y CONTRIBUCIONES"/>
    <s v="2.1.1 - REMUNERACIONES"/>
    <s v="S"/>
    <s v="05 - RESTAURACIÓN DE LA CUENCA  DEL RÍO OCOA Y SU  COSTA EN LA PROVINCIA SAN JOSÉ DE OCOA."/>
    <s v="10 - FONDO GENERAL"/>
    <n v="13852"/>
    <s v="31 - SAN JOSE DE OCOA"/>
    <n v="33068100"/>
    <n v="15262200"/>
    <n v="33068100"/>
    <n v="8323380"/>
  </r>
  <r>
    <s v="2023"/>
    <x v="0"/>
    <x v="0"/>
    <x v="1"/>
    <x v="6"/>
    <s v="2 - Poder Ejecutivo"/>
    <s v="0218 - MINISTERIO DE MEDIO AMBIENTE Y RECURSOS NATURALES"/>
    <s v="0001 - MINISTERIO  DE MEDIO AMBIENTE Y RECURSOS NATURALES"/>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s v="0001 - MINISTERIO  DE MEDIO AMBIENTE Y RECURSOS NATURALES"/>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s v="0001 - MINISTERIO  DE MEDIO AMBIENTE Y RECURSOS NATURALES"/>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s v="0001 - MINISTERIO  DE MEDIO AMBIENTE Y RECURSOS NATURALES"/>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s v="0001 - MINISTERIO  DE MEDIO AMBIENTE Y RECURSOS NATURALES"/>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s v="0001 - MINISTERIO  DE MEDIO AMBIENTE Y RECURSOS NATURALES"/>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s v="0001 - MINISTERIO  DE MEDIO AMBIENTE Y RECURSOS NATURALES"/>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140240"/>
    <n v="72330.259999999995"/>
    <n v="240240"/>
    <n v="25710.26"/>
  </r>
  <r>
    <s v="2023"/>
    <x v="0"/>
    <x v="0"/>
    <x v="1"/>
    <x v="6"/>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350058.25"/>
    <n v="503500"/>
    <n v="208658.85"/>
  </r>
  <r>
    <s v="2023"/>
    <x v="0"/>
    <x v="0"/>
    <x v="1"/>
    <x v="6"/>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s v="0001 - MINISTERIO  DE MEDIO AMBIENTE Y RECURSOS NATURALES"/>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s v="0001 - MINISTERIO  DE MEDIO AMBIENTE Y RECURSOS NATURALES"/>
    <x v="2"/>
    <x v="7"/>
    <x v="74"/>
    <s v="2.7 - OBRAS"/>
    <s v="2.7.2 - INFRAESTRUCTURA"/>
    <s v="N"/>
    <s v="00 - N/A"/>
    <s v="10 - FONDO GENERAL"/>
    <s v="(en blanco)"/>
    <s v="99 - MULTIPROVINCIAL"/>
    <n v="0"/>
    <n v="1842080.7"/>
    <n v="1850000"/>
    <n v="368416.14"/>
  </r>
  <r>
    <s v="2023"/>
    <x v="0"/>
    <x v="0"/>
    <x v="1"/>
    <x v="6"/>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13000000"/>
    <n v="0"/>
    <n v="0"/>
    <n v="0"/>
  </r>
  <r>
    <s v="2023"/>
    <x v="0"/>
    <x v="0"/>
    <x v="1"/>
    <x v="6"/>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6300"/>
    <n v="0"/>
    <n v="6300"/>
    <n v="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60092745"/>
    <n v="69622940.980000004"/>
    <n v="84252320.310000002"/>
    <n v="6062633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48550871"/>
    <n v="73941391.469999984"/>
    <n v="112870491.47"/>
    <n v="6290955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57582396"/>
    <n v="43891508.13000001"/>
    <n v="80562396"/>
    <n v="36343514.770000003"/>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02990024"/>
    <n v="52838947.240000002"/>
    <n v="65115931.57"/>
    <n v="44406984.53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84124450"/>
    <n v="38062159.350000001"/>
    <n v="42694450"/>
    <n v="3263190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68036733"/>
    <n v="34181950.829999998"/>
    <n v="35746629.649999999"/>
    <n v="30593680"/>
  </r>
  <r>
    <s v="2023"/>
    <x v="0"/>
    <x v="0"/>
    <x v="1"/>
    <x v="6"/>
    <s v="2 - Poder Ejecutivo"/>
    <s v="0218 - MINISTERIO DE MEDIO AMBIENTE Y RECURSOS NATURALES"/>
    <s v="0007 - UNIDAD TÉCNICA EJECUTORA DE PROYECTOS DE DESARROLLO AGROFORESTAL"/>
    <x v="2"/>
    <x v="7"/>
    <x v="74"/>
    <s v="2.1 - REMUNERACIONES Y CONTRIBUCIONES"/>
    <s v="2.1.2 - SOBRESUELDOS"/>
    <s v="S"/>
    <s v="07 - Recuperación de la Cobertura Vegetal en Cuencas Hidrográficas de la República Dominicana."/>
    <s v="60 - CREDITO EXTERNO"/>
    <n v="13928"/>
    <s v="02 - AZUA"/>
    <n v="1356000"/>
    <n v="1243000"/>
    <n v="1356000"/>
    <n v="952000"/>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6175571"/>
    <n v="5986324.4400000004"/>
    <n v="6175571"/>
    <n v="5091120.2800000012"/>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2938691"/>
    <n v="2886055.6999999997"/>
    <n v="2938691"/>
    <n v="2612391.1"/>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3045928"/>
    <n v="3045927.3400000003"/>
    <n v="3045928"/>
    <n v="2528347.9799999995"/>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2895773"/>
    <n v="2895773"/>
    <n v="2895773"/>
    <n v="2717568.2600000002"/>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3501559"/>
    <n v="3501559"/>
    <n v="3501559"/>
    <n v="2553237.96"/>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2756580"/>
    <n v="2747041.46"/>
    <n v="2756580"/>
    <n v="2516201.519999999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1850000"/>
    <n v="1237283.6200000003"/>
    <n v="1850000"/>
    <n v="1237283.620000000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925000"/>
    <n v="618641.80000000028"/>
    <n v="925000"/>
    <n v="618641.80000000028"/>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925000"/>
    <n v="618641.80000000005"/>
    <n v="925000"/>
    <n v="618641.80000000005"/>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925000"/>
    <n v="619186.30999999994"/>
    <n v="925000"/>
    <n v="619186.30999999994"/>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925000"/>
    <n v="618641.94999999995"/>
    <n v="925000"/>
    <n v="618641.94999999995"/>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925000"/>
    <n v="618641.80000000028"/>
    <n v="925000"/>
    <n v="618641.8000000002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1100000"/>
    <n v="319675.38"/>
    <n v="1126900.28"/>
    <n v="173633.2899999999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700000"/>
    <n v="425187.70999999996"/>
    <n v="723450.16"/>
    <n v="156598.6699999999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550000"/>
    <n v="398197.69"/>
    <n v="563450.14"/>
    <n v="86369.3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549999"/>
    <n v="529915.19000000006"/>
    <n v="563449.14"/>
    <n v="67194.3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550000"/>
    <n v="159608.68"/>
    <n v="573450.14"/>
    <n v="93512.2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550000"/>
    <n v="385076.67"/>
    <n v="583450.14"/>
    <n v="81480.12"/>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2 - AZUA"/>
    <n v="18238458"/>
    <n v="10678200"/>
    <n v="18238458"/>
    <n v="80254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3 - BAHORUCO"/>
    <n v="9119229"/>
    <n v="5787950"/>
    <n v="9119229"/>
    <n v="50153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4 - BARAHONA"/>
    <n v="9119229"/>
    <n v="6023750"/>
    <n v="9119229"/>
    <n v="54743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7 - ELIAS PINA"/>
    <n v="9119229"/>
    <n v="5833450"/>
    <n v="9119229"/>
    <n v="53119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10 - INDEPENDENCIA"/>
    <n v="9119229"/>
    <n v="5764100"/>
    <n v="9119229"/>
    <n v="50271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22 - SAN JUAN"/>
    <n v="9119229"/>
    <n v="5769050"/>
    <n v="9119229"/>
    <n v="5198250"/>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456000"/>
    <n v="1238134.9300000002"/>
    <n v="2370847"/>
    <n v="1230684.0699999998"/>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228000"/>
    <n v="619067.47"/>
    <n v="1185423.5"/>
    <n v="615342.04"/>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228000"/>
    <n v="619067.48"/>
    <n v="1185423.5"/>
    <n v="615342.04999999993"/>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228000"/>
    <n v="619067.41"/>
    <n v="1185423.5"/>
    <n v="615341.99"/>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228000"/>
    <n v="556419.36"/>
    <n v="1185423.5100000002"/>
    <n v="552693.93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228000"/>
    <n v="619067.46000000008"/>
    <n v="1185423.5"/>
    <n v="615342.03"/>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3428572"/>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1714286"/>
    <n v="1390734.5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1714286"/>
    <n v="874134.09"/>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5.93"/>
    <n v="1714286"/>
    <n v="900509.57"/>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661158.62"/>
    <n v="1714286"/>
    <n v="516600.4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1714286"/>
    <n v="1390734.55"/>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14635813"/>
    <n v="6899506.7899999991"/>
    <n v="13778313"/>
    <n v="4364599.4700000007"/>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8399082"/>
    <n v="2916240.65"/>
    <n v="7970582"/>
    <n v="2027086.140000000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8399081"/>
    <n v="3194343.149999999"/>
    <n v="7970581"/>
    <n v="2437337.64"/>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8149082"/>
    <n v="3803049.2100000004"/>
    <n v="7720582"/>
    <n v="2803056.4800000004"/>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8124081"/>
    <n v="2401772.2400000002"/>
    <n v="7695581"/>
    <n v="2326086.23"/>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8399081"/>
    <n v="3097262.6999999997"/>
    <n v="7970581"/>
    <n v="2232147.7400000002"/>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700000"/>
    <n v="1892399"/>
    <n v="2171256.86"/>
    <n v="675478.3500000000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350000"/>
    <n v="803989.54"/>
    <n v="1085628.43"/>
    <n v="176074.90000000002"/>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350000"/>
    <n v="952203.83"/>
    <n v="1085628.43"/>
    <n v="380339.1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350000"/>
    <n v="819359.2"/>
    <n v="1085628.43"/>
    <n v="191444.49000000002"/>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350000"/>
    <n v="803995.54"/>
    <n v="1085629.9099999999"/>
    <n v="176074.87"/>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350000"/>
    <n v="815647.95000000007"/>
    <n v="1085628.43"/>
    <n v="187733.31"/>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2 - AZUA"/>
    <n v="10000000"/>
    <n v="7741765.9399999995"/>
    <n v="11642857.140000001"/>
    <n v="6664781.54"/>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3 - BAHORUCO"/>
    <n v="5000000"/>
    <n v="3816865.2500000014"/>
    <n v="5821428.5700000003"/>
    <n v="3279409.24"/>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4 - BARAHONA"/>
    <n v="5000000"/>
    <n v="3845531.1500000004"/>
    <n v="5821428.5700000003"/>
    <n v="3308075.14"/>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7 - ELIAS PINA"/>
    <n v="5000000"/>
    <n v="4025043.3700000006"/>
    <n v="5821428.5800000001"/>
    <n v="3487587.33"/>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10 - INDEPENDENCIA"/>
    <n v="5000000"/>
    <n v="3703909.7"/>
    <n v="5820320.8700000001"/>
    <n v="3166191.4699999997"/>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22 - SAN JUAN"/>
    <n v="5000000"/>
    <n v="3827568.22"/>
    <n v="5821428.5700000003"/>
    <n v="3290112.21"/>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300000"/>
    <n v="309656.56"/>
    <n v="367142.86"/>
    <n v="7788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150000"/>
    <n v="145996.47999999998"/>
    <n v="17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150000"/>
    <n v="103320.24"/>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150000"/>
    <n v="103320.3"/>
    <n v="128571.41999999998"/>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100000"/>
    <n v="68800.240000000005"/>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150000"/>
    <n v="103320.24"/>
    <n v="128571.43"/>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919286"/>
    <n v="5819539.0100000016"/>
    <n v="5862286"/>
    <n v="5819539.0099999998"/>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959643"/>
    <n v="2916244.500000000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959643"/>
    <n v="2920998.6900000004"/>
    <n v="2931143"/>
    <n v="2896998.7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959643"/>
    <n v="2903294.52"/>
    <n v="2930643"/>
    <n v="2903294.5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959643"/>
    <n v="2922744.5"/>
    <n v="2931143"/>
    <n v="2916244.5"/>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800000"/>
    <n v="391850.98000000004"/>
    <n v="653571.43999999994"/>
    <n v="266762"/>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400000"/>
    <n v="191014.89"/>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400000"/>
    <n v="285889.89"/>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400000"/>
    <n v="281263.77"/>
    <n v="314285.69999999995"/>
    <n v="231299.8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400000"/>
    <n v="200412.62"/>
    <n v="314285.7"/>
    <n v="125714.2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400000"/>
    <n v="229993.24"/>
    <n v="314285.71999999997"/>
    <n v="180029.3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54516673"/>
    <n v="49755645.480000004"/>
    <n v="54105037.840000004"/>
    <n v="48921590.740000017"/>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27258337"/>
    <n v="24852225.260000002"/>
    <n v="26887463.859999999"/>
    <n v="24515298.390000001"/>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27258338"/>
    <n v="24427704.829999998"/>
    <n v="26887464.859999999"/>
    <n v="24086726.960000001"/>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27258337"/>
    <n v="25358447.359999999"/>
    <n v="26887463.859999999"/>
    <n v="25021153.940000001"/>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27258337"/>
    <n v="24327694.550000001"/>
    <n v="26884486.850000001"/>
    <n v="23990743.819999997"/>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27258337"/>
    <n v="24852226.260000002"/>
    <n v="26887463.859999999"/>
    <n v="24515298.390000004"/>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4096571"/>
    <n v="1883117.5399999998"/>
    <n v="5137020.24"/>
    <n v="1524150.48"/>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2048285"/>
    <n v="1063451.7"/>
    <n v="2563509.62"/>
    <n v="762966.31000000029"/>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2048285"/>
    <n v="1066232.5499999998"/>
    <n v="2563509.62"/>
    <n v="788669.65999999992"/>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2048286"/>
    <n v="2127307.33"/>
    <n v="2563510.61"/>
    <n v="891653.37000000011"/>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998285"/>
    <n v="909911.9800000001"/>
    <n v="2513237.0100000002"/>
    <n v="685388.19"/>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2048286"/>
    <n v="1066467.43"/>
    <n v="2563510.6199999996"/>
    <n v="890374.54"/>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3373047.919999994"/>
    <n v="24255000"/>
    <n v="23373047.920000002"/>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20322026"/>
    <n v="23268507.109999999"/>
    <n v="23664826"/>
    <n v="9914363.5700000003"/>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10671986.100000001"/>
    <n v="10950000"/>
    <n v="4877136.1000000006"/>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036800"/>
    <n v="0"/>
    <n v="86800"/>
    <n v="0"/>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9558"/>
    <n v="6606"/>
    <n v="0"/>
  </r>
  <r>
    <s v="2023"/>
    <x v="0"/>
    <x v="0"/>
    <x v="1"/>
    <x v="6"/>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0"/>
    <n v="53795.96"/>
    <n v="153100"/>
    <n v="53795.96"/>
  </r>
  <r>
    <s v="2023"/>
    <x v="0"/>
    <x v="0"/>
    <x v="1"/>
    <x v="6"/>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
    <n v="104524.4"/>
    <n v="400000"/>
    <n v="104524.4"/>
  </r>
  <r>
    <s v="2023"/>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65941"/>
    <n v="0"/>
    <n v="65941"/>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278884"/>
    <n v="0"/>
    <n v="278884"/>
    <n v="0"/>
  </r>
  <r>
    <s v="2023"/>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s v="0001 - MINISTERIO DE ECONOMIA, PLANIFICACION Y DESARROLLO"/>
    <x v="0"/>
    <x v="0"/>
    <x v="2"/>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0"/>
    <n v="822272.21"/>
    <n v="50150000"/>
    <n v="483050.7"/>
  </r>
  <r>
    <s v="2023"/>
    <x v="0"/>
    <x v="0"/>
    <x v="1"/>
    <x v="6"/>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s v="0001 - MINISTERIO DE ECONOMIA, PLANIFICACION Y DESARROLLO"/>
    <x v="1"/>
    <x v="14"/>
    <x v="90"/>
    <s v="2.2 - CONTRATACIÓN DE SERVICIOS"/>
    <s v="2.2.8 - OTROS SERVICIOS NO INCLUIDOS EN CONCEPTOS ANTERIORES"/>
    <s v="S"/>
    <s v="00 - N/A"/>
    <s v="60 - CREDITO EXTERNO"/>
    <s v="(en blanco)"/>
    <s v="99 - MULTIPROVINCIAL"/>
    <n v="11390001"/>
    <n v="0"/>
    <n v="11230001"/>
    <n v="0"/>
  </r>
  <r>
    <s v="2023"/>
    <x v="0"/>
    <x v="0"/>
    <x v="1"/>
    <x v="6"/>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8017047"/>
    <n v="0"/>
    <n v="4417047"/>
    <n v="0"/>
  </r>
  <r>
    <s v="2023"/>
    <x v="0"/>
    <x v="0"/>
    <x v="1"/>
    <x v="6"/>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3660054"/>
    <n v="0"/>
    <n v="1830120"/>
    <n v="0"/>
  </r>
  <r>
    <s v="2023"/>
    <x v="0"/>
    <x v="0"/>
    <x v="1"/>
    <x v="6"/>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510206"/>
    <n v="0"/>
    <n v="310206"/>
    <n v="0"/>
  </r>
  <r>
    <s v="2023"/>
    <x v="0"/>
    <x v="0"/>
    <x v="1"/>
    <x v="6"/>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522984"/>
    <n v="0"/>
    <n v="292984"/>
    <n v="0"/>
  </r>
  <r>
    <s v="2023"/>
    <x v="0"/>
    <x v="0"/>
    <x v="1"/>
    <x v="6"/>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2080050"/>
    <n v="0"/>
    <n v="1087175"/>
    <n v="0"/>
  </r>
  <r>
    <s v="2023"/>
    <x v="0"/>
    <x v="0"/>
    <x v="1"/>
    <x v="6"/>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828868"/>
    <n v="0"/>
    <n v="1527351"/>
    <n v="0"/>
  </r>
  <r>
    <s v="2023"/>
    <x v="0"/>
    <x v="0"/>
    <x v="1"/>
    <x v="6"/>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683445"/>
    <n v="0"/>
    <n v="683445"/>
    <n v="0"/>
  </r>
  <r>
    <s v="2023"/>
    <x v="0"/>
    <x v="0"/>
    <x v="1"/>
    <x v="6"/>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69319000"/>
    <n v="0"/>
    <n v="42473326"/>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166549448"/>
    <n v="0"/>
    <n v="163854554"/>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s v="0005 - DIRECCION GENERAL DE COOPERACION MULTILATERAL"/>
    <x v="1"/>
    <x v="14"/>
    <x v="90"/>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s v="0005 - DIRECCION GENERAL DE COOPERACION MULTILATERAL"/>
    <x v="1"/>
    <x v="14"/>
    <x v="90"/>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s v="0005 - DIRECCION GENERAL DE COOPERACION MULTILATERAL"/>
    <x v="1"/>
    <x v="14"/>
    <x v="90"/>
    <s v="2.3 - MATERIALES Y SUMINISTROS"/>
    <s v="2.3.2 - TEXTILES Y VESTUARIOS"/>
    <s v="S"/>
    <s v="00 - N/A"/>
    <s v="10 - FONDO GENERAL"/>
    <s v="(en blanco)"/>
    <s v="99 - MULTIPROVINCIAL"/>
    <n v="59430"/>
    <n v="0"/>
    <n v="59430"/>
    <n v="0"/>
  </r>
  <r>
    <s v="2023"/>
    <x v="0"/>
    <x v="0"/>
    <x v="1"/>
    <x v="6"/>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s v="0005 - DIRECCION GENERAL DE COOPERACION MULTILATERAL"/>
    <x v="1"/>
    <x v="14"/>
    <x v="90"/>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79120166"/>
    <n v="101836616.57000001"/>
    <n v="137534966.97"/>
    <n v="85779068.179999992"/>
  </r>
  <r>
    <s v="2023"/>
    <x v="0"/>
    <x v="0"/>
    <x v="1"/>
    <x v="6"/>
    <s v="2 - Poder Ejecutivo"/>
    <s v="0220 - MINISTERIO DE ECONOMÍA, PLANIFICACIÓN Y DESARROLLO"/>
    <s v="0009 - OFICINA NACIONAL DE ESTADISTICAS"/>
    <x v="0"/>
    <x v="0"/>
    <x v="2"/>
    <s v="2.1 - REMUNERACIONES Y CONTRIBUCIONES"/>
    <s v="2.1.2 - SOBRESUELDOS"/>
    <s v="S"/>
    <s v="00 - N/A"/>
    <s v="10 - FONDO GENERAL"/>
    <s v="(en blanco)"/>
    <s v="99 - MULTIPROVINCIAL"/>
    <n v="6086167"/>
    <n v="1465600"/>
    <n v="1605600"/>
    <n v="1465415.6"/>
  </r>
  <r>
    <s v="2023"/>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11166898"/>
    <n v="8607743.1499999985"/>
    <n v="10777674.890000001"/>
    <n v="7279655.2299999995"/>
  </r>
  <r>
    <s v="2023"/>
    <x v="0"/>
    <x v="0"/>
    <x v="1"/>
    <x v="6"/>
    <s v="2 - Poder Ejecutivo"/>
    <s v="0220 - MINISTERIO DE ECONOMÍA, PLANIFICACIÓN Y DESARROLLO"/>
    <s v="0009 - OFICINA NACIONAL DE ESTADISTICAS"/>
    <x v="0"/>
    <x v="0"/>
    <x v="2"/>
    <s v="2.2 - CONTRATACIÓN DE SERVICIOS"/>
    <s v="2.2.1 - SERVICIOS BÁSICOS"/>
    <s v="S"/>
    <s v="00 - N/A"/>
    <s v="10 - FONDO GENERAL"/>
    <s v="(en blanco)"/>
    <s v="99 - MULTIPROVINCIAL"/>
    <n v="47477000"/>
    <n v="56268395.059999995"/>
    <n v="57420851.939999998"/>
    <n v="56233395.07"/>
  </r>
  <r>
    <s v="2023"/>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17400000"/>
    <n v="194305.88"/>
    <n v="3129760"/>
    <n v="194305.88"/>
  </r>
  <r>
    <s v="2023"/>
    <x v="0"/>
    <x v="0"/>
    <x v="1"/>
    <x v="6"/>
    <s v="2 - Poder Ejecutivo"/>
    <s v="0220 - MINISTERIO DE ECONOMÍA, PLANIFICACIÓN Y DESARROLLO"/>
    <s v="0009 - OFICINA NACIONAL DE ESTADISTICAS"/>
    <x v="0"/>
    <x v="0"/>
    <x v="2"/>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1628400"/>
    <n v="33894700"/>
    <n v="76945188.599999994"/>
    <n v="27600350"/>
  </r>
  <r>
    <s v="2023"/>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72634"/>
    <n v="0"/>
    <n v="1472634"/>
    <n v="0"/>
  </r>
  <r>
    <s v="2023"/>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4702500"/>
    <n v="12852862.68"/>
    <n v="14593000.6"/>
    <n v="8840639.5299999993"/>
  </r>
  <r>
    <s v="2023"/>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0"/>
    <n v="386000"/>
    <n v="0"/>
  </r>
  <r>
    <s v="2023"/>
    <x v="0"/>
    <x v="0"/>
    <x v="1"/>
    <x v="6"/>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183723.48"/>
    <n v="1050000"/>
    <n v="154444.36000000002"/>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24384000"/>
    <n v="8866049.4299999997"/>
    <n v="9884000"/>
    <n v="188300"/>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1000000"/>
    <n v="0"/>
    <n v="670000"/>
    <n v="0"/>
  </r>
  <r>
    <s v="2023"/>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s v="0009 - OFICINA NACIONAL DE ESTADISTICAS"/>
    <x v="0"/>
    <x v="0"/>
    <x v="2"/>
    <s v="2.3 - MATERIALES Y SUMINISTROS"/>
    <s v="2.3.1 - ALIMENTOS Y PRODUCTOS AGROFORESTALES"/>
    <s v="S"/>
    <s v="00 - N/A"/>
    <s v="10 - FONDO GENERAL"/>
    <s v="(en blanco)"/>
    <s v="99 - MULTIPROVINCIAL"/>
    <n v="50880"/>
    <n v="13456"/>
    <n v="50880"/>
    <n v="13456"/>
  </r>
  <r>
    <s v="2023"/>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s v="0009 - OFICINA NACIONAL DE ESTADISTICAS"/>
    <x v="0"/>
    <x v="0"/>
    <x v="2"/>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s v="0009 - OFICINA NACIONAL DE ESTADISTICAS"/>
    <x v="0"/>
    <x v="0"/>
    <x v="2"/>
    <s v="2.3 - MATERIALES Y SUMINISTROS"/>
    <s v="2.3.4 - PRODUCTOS FARMACÉUTICOS"/>
    <s v="S"/>
    <s v="00 - N/A"/>
    <s v="10 - FONDO GENERAL"/>
    <s v="(en blanco)"/>
    <s v="99 - MULTIPROVINCIAL"/>
    <n v="0"/>
    <n v="50275.55"/>
    <n v="116160"/>
    <n v="50275.55"/>
  </r>
  <r>
    <s v="2023"/>
    <x v="0"/>
    <x v="0"/>
    <x v="1"/>
    <x v="6"/>
    <s v="2 - Poder Ejecutivo"/>
    <s v="0220 - MINISTERIO DE ECONOMÍA, PLANIFICACIÓN Y DESARROLLO"/>
    <s v="0009 - OFICINA NACIONAL DE ESTADISTICAS"/>
    <x v="0"/>
    <x v="0"/>
    <x v="2"/>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202695.67999999999"/>
    <n v="301000"/>
    <n v="202695.67999999999"/>
  </r>
  <r>
    <s v="2023"/>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300000"/>
    <n v="818297.46"/>
    <n v="5291389.18"/>
    <n v="818297.46"/>
  </r>
  <r>
    <s v="2023"/>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2028350"/>
    <n v="0"/>
    <n v="2028350"/>
    <n v="0"/>
  </r>
  <r>
    <s v="2023"/>
    <x v="0"/>
    <x v="0"/>
    <x v="1"/>
    <x v="6"/>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98108.15"/>
    <n v="7080"/>
    <n v="98108.15"/>
  </r>
  <r>
    <s v="2023"/>
    <x v="0"/>
    <x v="0"/>
    <x v="1"/>
    <x v="6"/>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27891.97"/>
    <n v="48300"/>
    <n v="27891.920000000002"/>
  </r>
  <r>
    <s v="2023"/>
    <x v="0"/>
    <x v="0"/>
    <x v="1"/>
    <x v="6"/>
    <s v="2 - Poder Ejecutivo"/>
    <s v="0221 - MINISTERIO DE ADMINISTRACIÓN PÚBLICA"/>
    <s v="0001 - MINISTERIO DE ADMINISTRACION PUBLICA"/>
    <x v="0"/>
    <x v="0"/>
    <x v="2"/>
    <s v="2.1 - REMUNERACIONES Y CONTRIBUCIONES"/>
    <s v="2.1.1 - REMUNERACIONES"/>
    <s v="S"/>
    <s v="00 - N/A"/>
    <s v="60 - CREDITO EXTERNO"/>
    <s v="(en blanco)"/>
    <s v="99 - MULTIPROVINCIAL"/>
    <n v="26972050"/>
    <n v="0"/>
    <n v="26972050"/>
    <n v="0"/>
  </r>
  <r>
    <s v="2023"/>
    <x v="0"/>
    <x v="0"/>
    <x v="1"/>
    <x v="6"/>
    <s v="2 - Poder Ejecutivo"/>
    <s v="0221 - MINISTERIO DE ADMINISTRACIÓN PÚBLICA"/>
    <s v="0001 - MINISTERIO DE ADMINISTRACION PUBLICA"/>
    <x v="0"/>
    <x v="0"/>
    <x v="2"/>
    <s v="2.1 - REMUNERACIONES Y CONTRIBUCIONES"/>
    <s v="2.1.2 - SOBRESUELDOS"/>
    <s v="S"/>
    <s v="00 - N/A"/>
    <s v="60 - CREDITO EXTERNO"/>
    <s v="(en blanco)"/>
    <s v="99 - MULTIPROVINCIAL"/>
    <n v="25000000"/>
    <n v="0"/>
    <n v="25000000"/>
    <n v="0"/>
  </r>
  <r>
    <s v="2023"/>
    <x v="0"/>
    <x v="0"/>
    <x v="1"/>
    <x v="6"/>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s v="0001 - MINISTERIO DE ADMINISTRACION PUBLICA"/>
    <x v="0"/>
    <x v="0"/>
    <x v="2"/>
    <s v="2.2 - CONTRATACIÓN DE SERVICIOS"/>
    <s v="2.2.3 - VIÁTICOS"/>
    <s v="S"/>
    <s v="00 - N/A"/>
    <s v="60 - CREDITO EXTERNO"/>
    <s v="(en blanco)"/>
    <s v="99 - MULTIPROVINCIAL"/>
    <n v="6834450"/>
    <n v="0"/>
    <n v="6834450"/>
    <n v="0"/>
  </r>
  <r>
    <s v="2023"/>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12503350"/>
    <n v="2399045"/>
    <n v="12503350"/>
    <n v="2399045"/>
  </r>
  <r>
    <s v="2023"/>
    <x v="0"/>
    <x v="0"/>
    <x v="1"/>
    <x v="6"/>
    <s v="2 - Poder Ejecutivo"/>
    <s v="0221 - MINISTERIO DE ADMINISTRACIÓN PÚBLICA"/>
    <s v="0001 - MINISTERIO DE ADMINISTRACION PUBLICA"/>
    <x v="0"/>
    <x v="0"/>
    <x v="2"/>
    <s v="2.3 - MATERIALES Y SUMINISTROS"/>
    <s v="2.3.3 - PAPEL, CARTÓN E IMPRESOS"/>
    <s v="S"/>
    <s v="00 - N/A"/>
    <s v="60 - CREDITO EXTERNO"/>
    <s v="(en blanco)"/>
    <s v="99 - MULTIPROVINCIAL"/>
    <n v="2225000"/>
    <n v="0"/>
    <n v="2225000"/>
    <n v="0"/>
  </r>
  <r>
    <s v="2023"/>
    <x v="0"/>
    <x v="0"/>
    <x v="1"/>
    <x v="6"/>
    <s v="2 - Poder Ejecutivo"/>
    <s v="0221 - MINISTERIO DE ADMINISTRACIÓN PÚBLICA"/>
    <s v="0001 - MINISTERIO DE ADMINISTRACION PUBLICA"/>
    <x v="0"/>
    <x v="0"/>
    <x v="2"/>
    <s v="2.3 - MATERIALES Y SUMINISTROS"/>
    <s v="2.3.9 - PRODUCTOS Y ÚTILES VARIOS"/>
    <s v="N"/>
    <s v="00 - N/A"/>
    <s v="10 - FONDO GENERAL"/>
    <s v="(en blanco)"/>
    <s v="01 - DISTRITO NACIONAL"/>
    <n v="0"/>
    <n v="1502249.44"/>
    <n v="1980000"/>
    <n v="947855"/>
  </r>
  <r>
    <s v="2023"/>
    <x v="0"/>
    <x v="0"/>
    <x v="1"/>
    <x v="6"/>
    <s v="2 - Poder Ejecutivo"/>
    <s v="0221 - MINISTERIO DE ADMINISTRACIÓN PÚBLICA"/>
    <s v="0001 - MINISTERIO DE ADMINISTRACION PUBLICA"/>
    <x v="0"/>
    <x v="0"/>
    <x v="2"/>
    <s v="2.3 - MATERIALES Y SUMINISTROS"/>
    <s v="2.3.9 - PRODUCTOS Y ÚTILES VARIOS"/>
    <s v="S"/>
    <s v="00 - N/A"/>
    <s v="60 - CREDITO EXTERNO"/>
    <s v="(en blanco)"/>
    <s v="99 - MULTIPROVINCIAL"/>
    <n v="17450000"/>
    <n v="0"/>
    <n v="4895000"/>
    <n v="0"/>
  </r>
  <r>
    <s v="2023"/>
    <x v="0"/>
    <x v="0"/>
    <x v="1"/>
    <x v="6"/>
    <s v="2 - Poder Ejecutivo"/>
    <s v="0221 - MINISTERIO DE ADMINISTRACIÓN PÚBLICA"/>
    <s v="0001 - MINISTERIO DE ADMINISTRACION PUBLICA"/>
    <x v="0"/>
    <x v="1"/>
    <x v="1"/>
    <s v="2.1 - REMUNERACIONES Y CONTRIBUCIONES"/>
    <s v="2.1.1 - REMUNERACIONES"/>
    <s v="S"/>
    <s v="00 - N/A"/>
    <s v="70 - DONACION EXTERNA"/>
    <s v="(en blanco)"/>
    <s v="99 - MULTIPROVINCIAL"/>
    <n v="0"/>
    <n v="10524000"/>
    <n v="13200000"/>
    <n v="5901000"/>
  </r>
  <r>
    <s v="2023"/>
    <x v="0"/>
    <x v="0"/>
    <x v="1"/>
    <x v="6"/>
    <s v="2 - Poder Ejecutivo"/>
    <s v="0221 - MINISTERIO DE ADMINISTRACIÓN PÚBLICA"/>
    <s v="0001 - MINISTERIO DE ADMINISTRACION PUBLICA"/>
    <x v="0"/>
    <x v="1"/>
    <x v="1"/>
    <s v="2.1 - REMUNERACIONES Y CONTRIBUCIONES"/>
    <s v="2.1.2 - SOBRESUELDOS"/>
    <s v="S"/>
    <s v="00 - N/A"/>
    <s v="70 - DONACION EXTERNA"/>
    <s v="(en blanco)"/>
    <s v="99 - MULTIPROVINCIAL"/>
    <n v="0"/>
    <n v="1200000"/>
    <n v="2400000"/>
    <n v="825000"/>
  </r>
  <r>
    <s v="2023"/>
    <x v="0"/>
    <x v="0"/>
    <x v="1"/>
    <x v="6"/>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1606492.7999999998"/>
    <n v="2130000"/>
    <n v="900048.86000000022"/>
  </r>
  <r>
    <s v="2023"/>
    <x v="0"/>
    <x v="0"/>
    <x v="1"/>
    <x v="6"/>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1105393.9100000001"/>
    <n v="3500000"/>
    <n v="730235.92"/>
  </r>
  <r>
    <s v="2023"/>
    <x v="0"/>
    <x v="0"/>
    <x v="1"/>
    <x v="6"/>
    <s v="2 - Poder Ejecutivo"/>
    <s v="0221 - MINISTERIO DE ADMINISTRACIÓN PÚBLICA"/>
    <s v="0001 - MINISTERIO DE ADMINISTRACION PUBLICA"/>
    <x v="0"/>
    <x v="1"/>
    <x v="1"/>
    <s v="2.2 - CONTRATACIÓN DE SERVICIOS"/>
    <s v="2.2.3 - VIÁTICOS"/>
    <s v="S"/>
    <s v="00 - N/A"/>
    <s v="70 - DONACION EXTERNA"/>
    <s v="(en blanco)"/>
    <s v="99 - MULTIPROVINCIAL"/>
    <n v="0"/>
    <n v="438939.35"/>
    <n v="2800000"/>
    <n v="437512.02"/>
  </r>
  <r>
    <s v="2023"/>
    <x v="0"/>
    <x v="0"/>
    <x v="1"/>
    <x v="6"/>
    <s v="2 - Poder Ejecutivo"/>
    <s v="0221 - MINISTERIO DE ADMINISTRACIÓN PÚBLICA"/>
    <s v="0001 - MINISTERIO DE ADMINISTRACION PUBLICA"/>
    <x v="0"/>
    <x v="1"/>
    <x v="1"/>
    <s v="2.2 - CONTRATACIÓN DE SERVICIOS"/>
    <s v="2.2.4 - TRANSPORTE Y ALMACENAJE"/>
    <s v="S"/>
    <s v="00 - N/A"/>
    <s v="70 - DONACION EXTERNA"/>
    <s v="(en blanco)"/>
    <s v="99 - MULTIPROVINCIAL"/>
    <n v="0"/>
    <n v="470376"/>
    <n v="1500000"/>
    <n v="63900"/>
  </r>
  <r>
    <s v="2023"/>
    <x v="0"/>
    <x v="0"/>
    <x v="1"/>
    <x v="6"/>
    <s v="2 - Poder Ejecutivo"/>
    <s v="0221 - MINISTERIO DE ADMINISTRACIÓN PÚBLICA"/>
    <s v="0001 - MINISTERIO DE ADMINISTRACION PUBLICA"/>
    <x v="0"/>
    <x v="1"/>
    <x v="1"/>
    <s v="2.2 - CONTRATACIÓN DE SERVICIOS"/>
    <s v="2.2.5 - ALQUILERES Y RENTAS"/>
    <s v="S"/>
    <s v="00 - N/A"/>
    <s v="70 - DONACION EXTERNA"/>
    <s v="(en blanco)"/>
    <s v="99 - MULTIPROVINCIAL"/>
    <n v="0"/>
    <n v="14571618.449999999"/>
    <n v="23200000"/>
    <n v="8858401.5"/>
  </r>
  <r>
    <s v="2023"/>
    <x v="0"/>
    <x v="0"/>
    <x v="1"/>
    <x v="6"/>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8715791.52"/>
    <n v="24700000"/>
    <n v="12156419.65"/>
  </r>
  <r>
    <s v="2023"/>
    <x v="0"/>
    <x v="0"/>
    <x v="1"/>
    <x v="6"/>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6682948.0600000005"/>
    <n v="6690671"/>
    <n v="2551185.7300000004"/>
  </r>
  <r>
    <s v="2023"/>
    <x v="0"/>
    <x v="0"/>
    <x v="1"/>
    <x v="6"/>
    <s v="2 - Poder Ejecutivo"/>
    <s v="0221 - MINISTERIO DE ADMINISTRACIÓN PÚBLICA"/>
    <s v="0001 - MINISTERIO DE ADMINISTRACION PUBLICA"/>
    <x v="0"/>
    <x v="1"/>
    <x v="1"/>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s v="0001 - MINISTERIO DE ADMINISTRACION PUBLICA"/>
    <x v="0"/>
    <x v="1"/>
    <x v="1"/>
    <s v="2.3 - MATERIALES Y SUMINISTROS"/>
    <s v="2.3.7 - COMBUSTIBLES, LUBRICANTES, PRODUCTOS QUÍMICOS Y CONEXOS"/>
    <s v="S"/>
    <s v="00 - N/A"/>
    <s v="70 - DONACION EXTERNA"/>
    <s v="(en blanco)"/>
    <s v="99 - MULTIPROVINCIAL"/>
    <n v="0"/>
    <n v="2993000"/>
    <n v="5500000"/>
    <n v="2993000"/>
  </r>
  <r>
    <s v="2023"/>
    <x v="0"/>
    <x v="0"/>
    <x v="1"/>
    <x v="6"/>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94569.74"/>
    <n v="1300000"/>
    <n v="29550.5"/>
  </r>
  <r>
    <s v="2023"/>
    <x v="0"/>
    <x v="0"/>
    <x v="1"/>
    <x v="6"/>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10000"/>
    <n v="0"/>
  </r>
  <r>
    <s v="2023"/>
    <x v="0"/>
    <x v="0"/>
    <x v="1"/>
    <x v="6"/>
    <s v="2 - Poder Ejecutivo"/>
    <s v="0222 - MINISTERIO DE ENERGIA Y MINAS"/>
    <s v="0001 - MINISTERIO DE ENERGIA Y MINAS"/>
    <x v="3"/>
    <x v="19"/>
    <x v="79"/>
    <s v="2.3 - MATERIALES Y SUMINISTROS"/>
    <s v="2.3.9 - PRODUCTOS Y ÚTILES VARIOS"/>
    <s v="N"/>
    <s v="00 - N/A"/>
    <s v="10 - FONDO GENERAL"/>
    <s v="(en blanco)"/>
    <s v="99 - MULTIPROVINCIAL"/>
    <n v="2500000"/>
    <n v="2155772.6300000004"/>
    <n v="6956543.8000000007"/>
    <n v="1749511.8099999998"/>
  </r>
  <r>
    <s v="2023"/>
    <x v="0"/>
    <x v="0"/>
    <x v="1"/>
    <x v="6"/>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0"/>
    <n v="212000"/>
    <n v="0"/>
  </r>
  <r>
    <s v="2023"/>
    <x v="0"/>
    <x v="0"/>
    <x v="1"/>
    <x v="6"/>
    <s v="2 - Poder Ejecutivo"/>
    <s v="0222 - MINISTERIO DE ENERGIA Y MINAS"/>
    <s v="0001 - MINISTERIO DE ENERGIA Y MINAS"/>
    <x v="3"/>
    <x v="19"/>
    <x v="79"/>
    <s v="2.7 - OBRAS"/>
    <s v="2.7.2 - INFRAESTRUCTURA"/>
    <s v="N"/>
    <s v="00 - N/A"/>
    <s v="10 - FONDO GENERAL"/>
    <s v="(en blanco)"/>
    <s v="99 - MULTIPROVINCIAL"/>
    <n v="45000000"/>
    <n v="16626346.050000001"/>
    <n v="10018380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s v="0001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4591399.76"/>
    <n v="8906250"/>
    <n v="511399.76"/>
  </r>
  <r>
    <s v="2023"/>
    <x v="0"/>
    <x v="0"/>
    <x v="1"/>
    <x v="6"/>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658911.88"/>
    <n v="1093749.58"/>
    <n v="38725"/>
  </r>
  <r>
    <s v="2023"/>
    <x v="0"/>
    <x v="0"/>
    <x v="1"/>
    <x v="6"/>
    <s v="2 - Poder Ejecutivo"/>
    <s v="0223 - MINISTERIO DE LA VIVIENDA, HABITAT Y EDIFICACIONES (MIVHED)"/>
    <s v="0001 - MINISTERIO DE LA VIVIENDA, HABITAT Y EDIFICACIONES (MIVHED)"/>
    <x v="0"/>
    <x v="1"/>
    <x v="61"/>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s v="0001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s v="0001 - MINISTERIO DE LA VIVIENDA, HABITAT Y EDIFICACIONES (MIVHED)"/>
    <x v="0"/>
    <x v="1"/>
    <x v="61"/>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s v="0001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s v="0001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175000000"/>
    <n v="103498690.27"/>
    <n v="156273767"/>
    <n v="91977095.099999994"/>
  </r>
  <r>
    <s v="2023"/>
    <x v="0"/>
    <x v="0"/>
    <x v="1"/>
    <x v="6"/>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15133263.190000001"/>
    <n v="18726233"/>
    <n v="13526479.34"/>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s v="0001 - MINISTERIO DE LA VIVIENDA, HABITAT Y EDIFICACIONES (MIVHED)"/>
    <x v="1"/>
    <x v="14"/>
    <x v="53"/>
    <s v="2.3 - MATERIALES Y SUMINISTROS"/>
    <s v="2.3.1 - ALIMENTOS Y PRODUCTOS AGROFORESTALES"/>
    <s v="S"/>
    <s v="01 - MEJORAMIENTO DE 100,000 VIVIENDAS EN LA REPÚBLICA DOMINICANA"/>
    <s v="50 - CRÉDITO INTERNO"/>
    <n v="14649"/>
    <s v="32 - SANTO DOMINGO"/>
    <n v="5130940"/>
    <n v="146731656.35000002"/>
    <n v="148958631.48000002"/>
    <n v="124023752.14"/>
  </r>
  <r>
    <s v="2023"/>
    <x v="0"/>
    <x v="0"/>
    <x v="1"/>
    <x v="6"/>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1296630"/>
    <n v="4393901.8099999996"/>
    <n v="4393901.8100000005"/>
    <n v="1876489.81"/>
  </r>
  <r>
    <s v="2023"/>
    <x v="0"/>
    <x v="0"/>
    <x v="1"/>
    <x v="6"/>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188730706"/>
    <n v="48854429.709999993"/>
    <n v="48854429.710000008"/>
    <n v="39814841.470000006"/>
  </r>
  <r>
    <s v="2023"/>
    <x v="0"/>
    <x v="0"/>
    <x v="1"/>
    <x v="6"/>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66065680"/>
    <n v="45000000"/>
    <n v="45000000"/>
    <n v="0"/>
  </r>
  <r>
    <s v="2023"/>
    <x v="0"/>
    <x v="0"/>
    <x v="1"/>
    <x v="6"/>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11382648"/>
    <n v="5838913.5899999999"/>
    <n v="5838913.5899999999"/>
    <n v="5788306.6200000001"/>
  </r>
  <r>
    <s v="2023"/>
    <x v="0"/>
    <x v="0"/>
    <x v="1"/>
    <x v="6"/>
    <s v="2 - Poder Ejecutivo"/>
    <s v="0223 - MINISTERIO DE LA VIVIENDA, HABITAT Y EDIFICACIONES (MIVHED)"/>
    <s v="0001 - MINISTERIO DE LA VIVIENDA, HABITAT Y EDIFICACIONES (MIVHED)"/>
    <x v="1"/>
    <x v="14"/>
    <x v="53"/>
    <s v="2.7 - OBRAS"/>
    <s v="2.7.2 - INFRAESTRUCTURA"/>
    <s v="S"/>
    <s v="01 - MEJORAMIENTO DE 100,000 VIVIENDAS EN LA REPÚBLICA DOMINICANA"/>
    <s v="10 - FONDO GENERAL"/>
    <n v="14649"/>
    <s v="32 - SANTO DOMINGO"/>
    <n v="0"/>
    <n v="47367278.420000002"/>
    <n v="175000000"/>
    <n v="40890430.810000002"/>
  </r>
  <r>
    <s v="2023"/>
    <x v="0"/>
    <x v="0"/>
    <x v="1"/>
    <x v="6"/>
    <s v="2 - Poder Ejecutivo"/>
    <s v="0223 - MINISTERIO DE LA VIVIENDA, HABITAT Y EDIFICACIONES (MIVHED)"/>
    <s v="0001 - MINISTERIO DE LA VIVIENDA, HABITAT Y EDIFICACIONES (MIVHED)"/>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1 - CONSTRUCCIÓN Y EQUIPAMIENTO CIUDAD SANITARIA SAN CRISTÓBAL"/>
    <s v="10 - FONDO GENERAL"/>
    <n v="14692"/>
    <s v="21 - SAN CRISTOBAL"/>
    <n v="0"/>
    <n v="130254000"/>
    <n v="130254000"/>
    <n v="13025400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s v="0001 - MINISTERIO DE LA VIVIENDA, HABITAT Y EDIFICACIONES (MIVHED)"/>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s v="0001 - MINISTERIO DE LA VIVIENDA, HABITAT Y EDIFICACIONES (MIVHED)"/>
    <x v="1"/>
    <x v="5"/>
    <x v="41"/>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s v="0001 - MINISTERIO DE LA VIVIENDA, HABITAT Y EDIFICACIONES (MIVHED)"/>
    <x v="1"/>
    <x v="5"/>
    <x v="41"/>
    <s v="2.7 - OBRAS"/>
    <s v="2.7.2 - INFRAESTRUCTURA"/>
    <s v="S"/>
    <s v="36 - RECONSTRUCCIÓN HOSPITAL JOSE MARIA CABRAL Y BAEZ, SANTIAGO, PROVINCIA SANTIAGO"/>
    <s v="10 - FONDO GENERAL"/>
    <n v="12897"/>
    <s v="25 - SANTIAGO"/>
    <n v="0"/>
    <n v="31915048.030000001"/>
    <n v="32255281.399999999"/>
    <n v="0"/>
  </r>
  <r>
    <s v="2023"/>
    <x v="0"/>
    <x v="0"/>
    <x v="1"/>
    <x v="6"/>
    <s v="2 - Poder Ejecutivo"/>
    <s v="0223 - MINISTERIO DE LA VIVIENDA, HABITAT Y EDIFICACIONES (MIVHED)"/>
    <s v="0001 - MINISTERIO DE LA VIVIENDA, HABITAT Y EDIFICACIONES (MIVHED)"/>
    <x v="1"/>
    <x v="5"/>
    <x v="41"/>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0"/>
    <n v="1749804.8199999998"/>
    <n v="0"/>
  </r>
  <r>
    <s v="2023"/>
    <x v="0"/>
    <x v="0"/>
    <x v="1"/>
    <x v="6"/>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0"/>
    <n v="250195.18"/>
    <n v="0"/>
  </r>
  <r>
    <s v="2023"/>
    <x v="0"/>
    <x v="0"/>
    <x v="1"/>
    <x v="6"/>
    <s v="2 - Poder Ejecutivo"/>
    <s v="0223 - MINISTERIO DE LA VIVIENDA, HABITAT Y EDIFICACIONES (MIVHED)"/>
    <s v="0001 - MINISTERIO DE LA VIVIENDA, HABITAT Y EDIFICACIONES (MIVHED)"/>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s v="0001 - MINISTERIO DE LA VIVIENDA, HABITAT Y EDIFICACIONES (MIVHED)"/>
    <x v="1"/>
    <x v="6"/>
    <x v="27"/>
    <s v="2.7 - OBRAS"/>
    <s v="2.7.2 - INFRAESTRUCTURA"/>
    <s v="S"/>
    <s v="59 - CONSTRUCCIÓN ESTADIO DE BASEBALL BEBECITO DEL VILLAR, BONAO, PROV. MONSEÑOR NOUEL"/>
    <s v="10 - FONDO GENERAL"/>
    <n v="14349"/>
    <s v="28 - MONSENOR NOUEL"/>
    <n v="0"/>
    <n v="34590246.32"/>
    <n v="40000000"/>
    <n v="34590246.32"/>
  </r>
  <r>
    <s v="2023"/>
    <x v="0"/>
    <x v="0"/>
    <x v="1"/>
    <x v="6"/>
    <s v="2 - Poder Ejecutivo"/>
    <s v="0223 - MINISTERIO DE LA VIVIENDA, HABITAT Y EDIFICACIONES (MIVHED)"/>
    <s v="0001 - MINISTERIO DE LA VIVIENDA, HABITAT Y EDIFICACIONES (MIVHED)"/>
    <x v="1"/>
    <x v="6"/>
    <x v="27"/>
    <s v="2.7 - OBRAS"/>
    <s v="2.7.2 - INFRAESTRUCTURA"/>
    <s v="S"/>
    <s v="81 - RECONSTRUCCIÓN DEL ESTADIO DE BEISBOL CRISTO REDENTOR EN EL SECTOR LOS GIRASOLES,DISTRITO NACIONAL"/>
    <s v="10 - FONDO GENERAL"/>
    <n v="15148"/>
    <s v="01 - DISTRITO NACIONAL"/>
    <n v="0"/>
    <n v="5615024.8899999997"/>
    <n v="5679723"/>
    <n v="0"/>
  </r>
  <r>
    <s v="2023"/>
    <x v="0"/>
    <x v="0"/>
    <x v="1"/>
    <x v="6"/>
    <s v="2 - Poder Ejecutivo"/>
    <s v="0223 - MINISTERIO DE LA VIVIENDA, HABITAT Y EDIFICACIONES (MIVHED)"/>
    <s v="0001 - MINISTERIO DE LA VIVIENDA, HABITAT Y EDIFICACIONES (MIVHED)"/>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5 - CONSTRUCCIÓN CENTRO UNIVERSITARIO REGIONAL UASD AZUA, PROVINCIA AZUA"/>
    <s v="10 - FONDO GENERAL"/>
    <n v="14639"/>
    <s v="02 - AZUA"/>
    <n v="46055219"/>
    <n v="0"/>
    <n v="-3.7252902984619141E-9"/>
    <n v="0"/>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9999"/>
    <n v="1202407.97"/>
    <n v="844000"/>
    <n v="526586.57000000007"/>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1800000"/>
    <n v="366656.04"/>
    <n v="1000000"/>
    <n v="105037.7"/>
  </r>
  <r>
    <s v="2023"/>
    <x v="0"/>
    <x v="0"/>
    <x v="1"/>
    <x v="6"/>
    <s v="2 - Poder Ejecutivo"/>
    <s v="0223 - MINISTERIO DE LA VIVIENDA, HABITAT Y EDIFICACIONES (MIVHED)"/>
    <s v="0001 - MINISTERIO DE LA VIVIENDA, HABITAT Y EDIFICACIONES (MIVHED)"/>
    <x v="1"/>
    <x v="2"/>
    <x v="56"/>
    <s v="2.7 - OBRAS"/>
    <s v="2.7.2 - INFRAESTRUCTURA"/>
    <s v="N"/>
    <s v="00 - N/A"/>
    <s v="20 - FONDOS CON DESTINO ESPECÍFICO"/>
    <s v="(en blanco)"/>
    <s v="99 - MULTIPROVINCIAL"/>
    <n v="0"/>
    <n v="0"/>
    <n v="3500000"/>
    <n v="0"/>
  </r>
  <r>
    <s v="2023"/>
    <x v="0"/>
    <x v="0"/>
    <x v="1"/>
    <x v="6"/>
    <s v="3 - Poder Judicial"/>
    <s v="0301 - PODER JUDICIAL"/>
    <s v="0001 - CONSEJO DEL PODER JUDICIAL"/>
    <x v="0"/>
    <x v="1"/>
    <x v="1"/>
    <s v="2.3 - MATERIALES Y SUMINISTROS"/>
    <s v="2.3.9 - PRODUCTOS Y ÚTILES VARIOS"/>
    <s v="N"/>
    <s v="00 - N/A"/>
    <s v="70 - DONACION EXTERNA"/>
    <s v="(en blanco)"/>
    <s v="99 - MULTIPROVINCIAL"/>
    <n v="2692956"/>
    <n v="0"/>
    <n v="2692956"/>
    <n v="0"/>
  </r>
  <r>
    <s v="2023"/>
    <x v="0"/>
    <x v="0"/>
    <x v="1"/>
    <x v="6"/>
    <s v="6 - Tribunal Constitucional"/>
    <s v="0403 - TRIBUNAL CONSTITUCIONAL"/>
    <s v="0001 - TRIBUNAL CONSTITUCIONAL"/>
    <x v="0"/>
    <x v="1"/>
    <x v="11"/>
    <s v="2.3 - MATERIALES Y SUMINISTROS"/>
    <s v="2.3.9 - PRODUCTOS Y ÚTILES VARIOS"/>
    <s v="N"/>
    <s v="00 - N/A"/>
    <s v="10 - FONDO GENERAL"/>
    <s v="(en blanco)"/>
    <s v="99 - MULTIPROVINCIAL"/>
    <n v="4859489"/>
    <n v="985400.41"/>
    <n v="4859489"/>
    <n v="985400.41"/>
  </r>
  <r>
    <s v="2023"/>
    <x v="0"/>
    <x v="0"/>
    <x v="1"/>
    <x v="6"/>
    <s v="7 - Defensor del Pueblo"/>
    <s v="0404 - DEFENSOR DEL PUEBLO"/>
    <s v="0001 - DEFENSOR DEL PUEBLO"/>
    <x v="0"/>
    <x v="1"/>
    <x v="1"/>
    <s v="2.3 - MATERIALES Y SUMINISTROS"/>
    <s v="2.3.9 - PRODUCTOS Y ÚTILES VARIOS"/>
    <s v="N"/>
    <s v="00 - N/A"/>
    <s v="10 - FONDO GENERAL"/>
    <s v="(en blanco)"/>
    <s v="99 - MULTIPROVINCIAL"/>
    <n v="1000000"/>
    <n v="57437.4"/>
    <n v="248437.66000000003"/>
    <n v="57437.4"/>
  </r>
  <r>
    <s v="2023"/>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24000000"/>
    <n v="17750000.009999998"/>
    <n v="23416666.66"/>
    <n v="17750000.009999998"/>
  </r>
  <r>
    <s v="2023"/>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4000000"/>
    <n v="3000000"/>
    <n v="4000000"/>
    <n v="3000000"/>
  </r>
  <r>
    <s v="2023"/>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500000"/>
    <n v="250000.01999999996"/>
    <n v="333333.36"/>
    <n v="250000.01999999996"/>
  </r>
  <r>
    <s v="2023"/>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1000000"/>
    <n v="8250000"/>
    <n v="11000000"/>
    <n v="8250000"/>
  </r>
  <r>
    <s v="2023"/>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675000"/>
    <n v="1256250"/>
    <n v="1675000"/>
    <n v="1256250"/>
  </r>
  <r>
    <s v="2023"/>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2000000"/>
    <n v="1500000"/>
    <n v="2000000"/>
    <n v="1500000"/>
  </r>
  <r>
    <s v="2023"/>
    <x v="0"/>
    <x v="0"/>
    <x v="1"/>
    <x v="7"/>
    <s v="1 - Poder Legislativo"/>
    <s v="0101 - SENADO DE LA REPÚBLICA"/>
    <s v="0001 - SENADO DE LA REPÚBLICA DOMINICANA"/>
    <x v="0"/>
    <x v="0"/>
    <x v="0"/>
    <s v="2.7 - OBRAS"/>
    <s v="2.7.1 - OBRAS EN EDIFICACIONES"/>
    <s v="N"/>
    <s v="00 - N/A"/>
    <s v="10 - FONDO GENERAL"/>
    <s v="(en blanco)"/>
    <s v="99 - MULTIPROVINCIAL"/>
    <n v="150000000"/>
    <n v="112500000"/>
    <n v="150000000"/>
    <n v="112500000"/>
  </r>
  <r>
    <s v="2023"/>
    <x v="0"/>
    <x v="0"/>
    <x v="1"/>
    <x v="7"/>
    <s v="1 - Poder Legislativo"/>
    <s v="0102 - CÁMARA DE DIPUTADOS"/>
    <s v="0001 - CÁMARA DE DIPUTADOS"/>
    <x v="0"/>
    <x v="0"/>
    <x v="0"/>
    <s v="2.6 - BIENES MUEBLES, INMUEBLES E INTANGIBLES"/>
    <s v="2.6.1 - MOBILIARIO Y EQUIPO"/>
    <s v="N"/>
    <s v="00 - N/A"/>
    <s v="10 - FONDO GENERAL"/>
    <s v="(en blanco)"/>
    <s v="99 - MULTIPROVINCIAL"/>
    <n v="17110157"/>
    <n v="11304784.42"/>
    <n v="17110157"/>
    <n v="11304784.42"/>
  </r>
  <r>
    <s v="2023"/>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7500000"/>
    <n v="2559400"/>
    <n v="7500000"/>
    <n v="2559400"/>
  </r>
  <r>
    <s v="2023"/>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8333.33"/>
    <n v="100000"/>
    <n v="8333.33"/>
  </r>
  <r>
    <s v="2023"/>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80500000"/>
    <n v="6708333.3399999999"/>
    <n v="80500000"/>
    <n v="6708333.3399999999"/>
  </r>
  <r>
    <s v="2023"/>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6500000"/>
    <n v="2803361.99"/>
    <n v="6500000"/>
    <n v="2803361.99"/>
  </r>
  <r>
    <s v="2023"/>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1000000"/>
    <n v="317533.33"/>
    <n v="1000000"/>
    <n v="317533.33"/>
  </r>
  <r>
    <s v="2023"/>
    <x v="0"/>
    <x v="0"/>
    <x v="1"/>
    <x v="7"/>
    <s v="1 - Poder Legislativo"/>
    <s v="0102 - CÁMARA DE DIPUTADOS"/>
    <s v="0001 - CÁMARA DE DIPUTADOS"/>
    <x v="0"/>
    <x v="0"/>
    <x v="0"/>
    <s v="2.6 - BIENES MUEBLES, INMUEBLES E INTANGIBLES"/>
    <s v="2.6.8 - BIENES INTANGIBLES"/>
    <s v="N"/>
    <s v="00 - N/A"/>
    <s v="10 - FONDO GENERAL"/>
    <s v="(en blanco)"/>
    <s v="99 - MULTIPROVINCIAL"/>
    <n v="21500000"/>
    <n v="6441285.7199999997"/>
    <n v="21500000"/>
    <n v="6441285.7199999997"/>
  </r>
  <r>
    <s v="2023"/>
    <x v="0"/>
    <x v="0"/>
    <x v="1"/>
    <x v="7"/>
    <s v="1 - Poder Legislativo"/>
    <s v="0102 - CÁMARA DE DIPUTADOS"/>
    <s v="0001 - CÁMARA DE DIPUTADOS"/>
    <x v="0"/>
    <x v="0"/>
    <x v="0"/>
    <s v="2.7 - OBRAS"/>
    <s v="2.7.1 - OBRAS EN EDIFICACIONES"/>
    <s v="N"/>
    <s v="00 - N/A"/>
    <s v="10 - FONDO GENERAL"/>
    <s v="(en blanco)"/>
    <s v="99 - MULTIPROVINCIAL"/>
    <n v="100000000"/>
    <n v="44451666.659999996"/>
    <n v="100000000"/>
    <n v="44451666.659999996"/>
  </r>
  <r>
    <s v="2023"/>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065000"/>
    <n v="1540203.38"/>
    <n v="11099212.07"/>
    <n v="1337727.19"/>
  </r>
  <r>
    <s v="2023"/>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79800"/>
    <n v="920000"/>
    <n v="0"/>
  </r>
  <r>
    <s v="2023"/>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560000"/>
    <n v="925316.95"/>
    <n v="2490000"/>
    <n v="450294.03"/>
  </r>
  <r>
    <s v="2023"/>
    <x v="0"/>
    <x v="0"/>
    <x v="1"/>
    <x v="7"/>
    <s v="17 - Oficina Nacional de Defensa Pública"/>
    <s v="0406 - OFICINA NACIONAL DE DEFENSA PUBLICA"/>
    <s v="0001 - OFICINA NACIONAL DE DEFENSA PUBLICA"/>
    <x v="0"/>
    <x v="1"/>
    <x v="1"/>
    <s v="2.6 - BIENES MUEBLES, INMUEBLES E INTANGIBLES"/>
    <s v="2.6.6 - EQUIPOS DE DEFENSA Y SEGURIDAD"/>
    <s v="N"/>
    <s v="00 - N/A"/>
    <s v="10 - FONDO GENERAL"/>
    <s v="(en blanco)"/>
    <s v="99 - MULTIPROVINCIAL"/>
    <n v="0"/>
    <n v="36934"/>
    <n v="725000"/>
    <n v="36934"/>
  </r>
  <r>
    <s v="2023"/>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28360809"/>
    <n v="26810482.27"/>
    <n v="54360809"/>
    <n v="24866444.270000003"/>
  </r>
  <r>
    <s v="2023"/>
    <x v="0"/>
    <x v="0"/>
    <x v="1"/>
    <x v="7"/>
    <s v="2 - Poder Ejecutivo"/>
    <s v="0201 - PRESIDENCIA DE LA REPÚBLICA"/>
    <s v="0001 - CONTRALORIA GENERAL DE LA REPUBLICA"/>
    <x v="0"/>
    <x v="0"/>
    <x v="2"/>
    <s v="2.6 - BIENES MUEBLES, INMUEBLES E INTANGIBLES"/>
    <s v="2.6.1 - MOBILIARIO Y EQUIPO"/>
    <s v="N"/>
    <s v="00 - N/A"/>
    <s v="70 - DONACION EXTERNA"/>
    <s v="(en blanco)"/>
    <s v="99 - MULTIPROVINCIAL"/>
    <n v="0"/>
    <n v="479854.6"/>
    <n v="996000"/>
    <n v="0"/>
  </r>
  <r>
    <s v="2023"/>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1130591"/>
    <n v="820379.03"/>
    <n v="2130591"/>
    <n v="772117.03"/>
  </r>
  <r>
    <s v="2023"/>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7332000"/>
    <n v="751312.5"/>
    <n v="5232000"/>
    <n v="751312.5"/>
  </r>
  <r>
    <s v="2023"/>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300000"/>
    <n v="2260598.9900000002"/>
    <n v="2400000"/>
    <n v="668584.55000000005"/>
  </r>
  <r>
    <s v="2023"/>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CONTRALORIA GENERAL DE LA REPUBLICA"/>
    <x v="0"/>
    <x v="0"/>
    <x v="2"/>
    <s v="2.7 - OBRAS"/>
    <s v="2.7.1 - OBRAS EN EDIFICACIONES"/>
    <s v="N"/>
    <s v="00 - N/A"/>
    <s v="10 - FONDO GENERAL"/>
    <s v="(en blanco)"/>
    <s v="99 - MULTIPROVINCIAL"/>
    <n v="666000"/>
    <n v="0"/>
    <n v="666000"/>
    <n v="0"/>
  </r>
  <r>
    <s v="2023"/>
    <x v="0"/>
    <x v="0"/>
    <x v="1"/>
    <x v="7"/>
    <s v="2 - Poder Ejecutivo"/>
    <s v="0201 - PRESIDENCIA DE LA REPÚBLICA"/>
    <s v="0001 - GABINETE SOCIAL DE LA PRESIDENCIA"/>
    <x v="1"/>
    <x v="2"/>
    <x v="3"/>
    <s v="2.6 - BIENES MUEBLES, INMUEBLES E INTANGIBLES"/>
    <s v="2.6.1 - MOBILIARIO Y EQUIPO"/>
    <s v="N"/>
    <s v="00 - N/A"/>
    <s v="10 - FONDO GENERAL"/>
    <s v="(en blanco)"/>
    <s v="99 - MULTIPROVINCIAL"/>
    <n v="7790071"/>
    <n v="5482147.3999999994"/>
    <n v="6748100"/>
    <n v="1983774.71"/>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45000000"/>
    <n v="1952194"/>
    <n v="13192178.029999999"/>
    <n v="393694.02"/>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350000"/>
    <n v="1179124.01"/>
    <n v="1695000"/>
    <n v="1179124.01"/>
  </r>
  <r>
    <s v="2023"/>
    <x v="0"/>
    <x v="0"/>
    <x v="1"/>
    <x v="7"/>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1662324"/>
    <n v="0"/>
  </r>
  <r>
    <s v="2023"/>
    <x v="0"/>
    <x v="0"/>
    <x v="1"/>
    <x v="7"/>
    <s v="2 - Poder Ejecutivo"/>
    <s v="0201 - PRESIDENCIA DE LA REPÚBLICA"/>
    <s v="0001 - GABINETE SOCIAL DE LA PRESIDENCIA"/>
    <x v="1"/>
    <x v="2"/>
    <x v="3"/>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4566115"/>
    <n v="0"/>
  </r>
  <r>
    <s v="2023"/>
    <x v="0"/>
    <x v="0"/>
    <x v="1"/>
    <x v="7"/>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7678153.7999999998"/>
    <n v="30909000"/>
    <n v="7678153.7999999998"/>
  </r>
  <r>
    <s v="2023"/>
    <x v="0"/>
    <x v="0"/>
    <x v="1"/>
    <x v="7"/>
    <s v="2 - Poder Ejecutivo"/>
    <s v="0201 - PRESIDENCIA DE LA REPÚBLICA"/>
    <s v="0001 - GABINETE SOCIAL DE LA PRESIDENCIA"/>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747000"/>
    <n v="898997.99"/>
    <n v="1500700"/>
    <n v="0"/>
  </r>
  <r>
    <s v="2023"/>
    <x v="0"/>
    <x v="0"/>
    <x v="1"/>
    <x v="7"/>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68984443"/>
    <n v="1033000"/>
    <n v="1200000"/>
    <n v="0"/>
  </r>
  <r>
    <s v="2023"/>
    <x v="0"/>
    <x v="0"/>
    <x v="1"/>
    <x v="7"/>
    <s v="2 - Poder Ejecutivo"/>
    <s v="0201 - PRESIDENCIA DE LA REPÚBLICA"/>
    <s v="0001 - GABINETE SOCIAL DE LA PRESIDENCIA"/>
    <x v="1"/>
    <x v="2"/>
    <x v="3"/>
    <s v="2.6 - BIENES MUEBLES, INMUEBLES E INTANGIBLES"/>
    <s v="2.6.8 - BIENES INTANGIBLES"/>
    <s v="N"/>
    <s v="00 - N/A"/>
    <s v="10 - FONDO GENERAL"/>
    <s v="(en blanco)"/>
    <s v="99 - MULTIPROVINCIAL"/>
    <n v="4000000"/>
    <n v="0"/>
    <n v="178000"/>
    <n v="0"/>
  </r>
  <r>
    <s v="2023"/>
    <x v="0"/>
    <x v="0"/>
    <x v="1"/>
    <x v="7"/>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0"/>
    <n v="896800"/>
    <n v="1381072"/>
    <n v="0"/>
  </r>
  <r>
    <s v="2023"/>
    <x v="0"/>
    <x v="0"/>
    <x v="1"/>
    <x v="7"/>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9000"/>
    <n v="0"/>
  </r>
  <r>
    <s v="2023"/>
    <x v="0"/>
    <x v="0"/>
    <x v="1"/>
    <x v="7"/>
    <s v="2 - Poder Ejecutivo"/>
    <s v="0201 - PRESIDENCIA DE LA REPÚBLICA"/>
    <s v="0001 - GABINETE SOCIAL DE LA PRESIDENCIA"/>
    <x v="1"/>
    <x v="2"/>
    <x v="3"/>
    <s v="2.7 - OBRAS"/>
    <s v="2.7.1 - OBRAS EN EDIFICACIONES"/>
    <s v="N"/>
    <s v="00 - N/A"/>
    <s v="10 - FONDO GENERAL"/>
    <s v="(en blanco)"/>
    <s v="99 - MULTIPROVINCIAL"/>
    <n v="2000000"/>
    <n v="0"/>
    <n v="0"/>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30133381"/>
    <n v="0"/>
    <n v="86694918.870000005"/>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490319997"/>
    <n v="0"/>
    <n v="490319997"/>
    <n v="0"/>
  </r>
  <r>
    <s v="2023"/>
    <x v="0"/>
    <x v="0"/>
    <x v="1"/>
    <x v="7"/>
    <s v="2 - Poder Ejecutivo"/>
    <s v="0201 - PRESIDENCIA DE LA REPÚBLICA"/>
    <s v="0001 - GABINETE SOCIAL DE LA PRESIDENCIA"/>
    <x v="1"/>
    <x v="2"/>
    <x v="4"/>
    <s v="2.6 - BIENES MUEBLES, INMUEBLES E INTANGIBLES"/>
    <s v="2.6.1 - MOBILIARIO Y EQUIPO"/>
    <s v="N"/>
    <s v="00 - N/A"/>
    <s v="10 - FONDO GENERAL"/>
    <s v="(en blanco)"/>
    <s v="99 - MULTIPROVINCIAL"/>
    <n v="13141769"/>
    <n v="5675303.3900000006"/>
    <n v="62843048.490000002"/>
    <n v="4162865"/>
  </r>
  <r>
    <s v="2023"/>
    <x v="0"/>
    <x v="0"/>
    <x v="1"/>
    <x v="7"/>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4249978"/>
    <n v="1873140.5299999998"/>
    <n v="13557365.9"/>
    <n v="1016395.63"/>
  </r>
  <r>
    <s v="2023"/>
    <x v="0"/>
    <x v="0"/>
    <x v="1"/>
    <x v="7"/>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95892.700000000012"/>
    <n v="150000"/>
    <n v="89320.1"/>
  </r>
  <r>
    <s v="2023"/>
    <x v="0"/>
    <x v="0"/>
    <x v="1"/>
    <x v="7"/>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2100000"/>
    <n v="4194400"/>
    <n v="22387350"/>
    <n v="4194400"/>
  </r>
  <r>
    <s v="2023"/>
    <x v="0"/>
    <x v="0"/>
    <x v="1"/>
    <x v="7"/>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3050000"/>
    <n v="3988276.58"/>
    <n v="16687300.789999999"/>
    <n v="1203144.52"/>
  </r>
  <r>
    <s v="2023"/>
    <x v="0"/>
    <x v="0"/>
    <x v="1"/>
    <x v="7"/>
    <s v="2 - Poder Ejecutivo"/>
    <s v="0201 - PRESIDENCIA DE LA REPÚBLICA"/>
    <s v="0001 - GABINETE SOCIAL DE LA PRESIDENCIA"/>
    <x v="1"/>
    <x v="2"/>
    <x v="4"/>
    <s v="2.6 - BIENES MUEBLES, INMUEBLES E INTANGIBLES"/>
    <s v="2.6.6 - EQUIPOS DE DEFENSA Y SEGURIDAD"/>
    <s v="N"/>
    <s v="00 - N/A"/>
    <s v="10 - FONDO GENERAL"/>
    <s v="(en blanco)"/>
    <s v="99 - MULTIPROVINCIAL"/>
    <n v="236000"/>
    <n v="34449.879999999997"/>
    <n v="95500"/>
    <n v="34449.879999999997"/>
  </r>
  <r>
    <s v="2023"/>
    <x v="0"/>
    <x v="0"/>
    <x v="1"/>
    <x v="7"/>
    <s v="2 - Poder Ejecutivo"/>
    <s v="0201 - PRESIDENCIA DE LA REPÚBLICA"/>
    <s v="0001 - GABINETE SOCIAL DE LA PRESIDENCIA"/>
    <x v="1"/>
    <x v="2"/>
    <x v="4"/>
    <s v="2.6 - BIENES MUEBLES, INMUEBLES E INTANGIBLES"/>
    <s v="2.6.8 - BIENES INTANGIBLES"/>
    <s v="N"/>
    <s v="00 - N/A"/>
    <s v="10 - FONDO GENERAL"/>
    <s v="(en blanco)"/>
    <s v="99 - MULTIPROVINCIAL"/>
    <n v="1600000"/>
    <n v="38061.94"/>
    <n v="508400"/>
    <n v="0"/>
  </r>
  <r>
    <s v="2023"/>
    <x v="0"/>
    <x v="0"/>
    <x v="1"/>
    <x v="7"/>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1250000"/>
    <n v="10856"/>
    <n v="250000"/>
    <n v="0"/>
  </r>
  <r>
    <s v="2023"/>
    <x v="0"/>
    <x v="0"/>
    <x v="1"/>
    <x v="7"/>
    <s v="2 - Poder Ejecutivo"/>
    <s v="0201 - PRESIDENCIA DE LA REPÚBLICA"/>
    <s v="0001 - GABINETE SOCIAL DE LA PRESIDENCIA"/>
    <x v="1"/>
    <x v="2"/>
    <x v="4"/>
    <s v="2.7 - OBRAS"/>
    <s v="2.7.1 - OBRAS EN EDIFICACIONES"/>
    <s v="N"/>
    <s v="00 - N/A"/>
    <s v="10 - FONDO GENERAL"/>
    <s v="(en blanco)"/>
    <s v="99 - MULTIPROVINCIAL"/>
    <n v="2000000"/>
    <n v="3908526.99"/>
    <n v="17968581"/>
    <n v="0"/>
  </r>
  <r>
    <s v="2023"/>
    <x v="0"/>
    <x v="0"/>
    <x v="1"/>
    <x v="7"/>
    <s v="2 - Poder Ejecutivo"/>
    <s v="0201 - PRESIDENCIA DE LA REPÚBLICA"/>
    <s v="0001 - GABINETE SOCIAL DE LA PRESIDENCIA"/>
    <x v="1"/>
    <x v="2"/>
    <x v="87"/>
    <s v="2.6 - BIENES MUEBLES, INMUEBLES E INTANGIBLES"/>
    <s v="2.6.1 - MOBILIARIO Y EQUIPO"/>
    <s v="S"/>
    <s v="00 - N/A"/>
    <s v="70 - DONACION EXTERNA"/>
    <s v="(en blanco)"/>
    <s v="99 - MULTIPROVINCIAL"/>
    <n v="3913352"/>
    <n v="0"/>
    <n v="3913352"/>
    <n v="0"/>
  </r>
  <r>
    <s v="2023"/>
    <x v="0"/>
    <x v="0"/>
    <x v="1"/>
    <x v="7"/>
    <s v="2 - Poder Ejecutivo"/>
    <s v="0201 - PRESIDENCIA DE LA REPÚBLICA"/>
    <s v="0001 - GABINETE SOCIAL DE LA PRESIDENCIA"/>
    <x v="1"/>
    <x v="2"/>
    <x v="87"/>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s v="0001 - GABINETE SOCIAL DE LA PRESIDENCIA"/>
    <x v="1"/>
    <x v="2"/>
    <x v="87"/>
    <s v="2.6 - BIENES MUEBLES, INMUEBLES E INTANGIBLES"/>
    <s v="2.6.8 - BIENES INTANGIBLES"/>
    <s v="S"/>
    <s v="00 - N/A"/>
    <s v="70 - DONACION EXTERNA"/>
    <s v="(en blanco)"/>
    <s v="99 - MULTIPROVINCIAL"/>
    <n v="4213130"/>
    <n v="0"/>
    <n v="4213130"/>
    <n v="0"/>
  </r>
  <r>
    <s v="2023"/>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11126000"/>
    <n v="14624136.59"/>
    <n v="21426000"/>
    <n v="13194490.839999998"/>
  </r>
  <r>
    <s v="2023"/>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n v="350000"/>
    <n v="0"/>
  </r>
  <r>
    <s v="2023"/>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5300000"/>
    <n v="1219991.98"/>
    <n v="5500000"/>
    <n v="1071283.6600000001"/>
  </r>
  <r>
    <s v="2023"/>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1830000"/>
    <n v="131789.74"/>
    <n v="1930000"/>
    <n v="131789.74"/>
  </r>
  <r>
    <s v="2023"/>
    <x v="0"/>
    <x v="0"/>
    <x v="1"/>
    <x v="7"/>
    <s v="2 - Poder Ejecutivo"/>
    <s v="0201 - PRESIDENCIA DE LA REPÚBLICA"/>
    <s v="0001 - MINISTERIO DE LA PRESIDENCIA"/>
    <x v="0"/>
    <x v="0"/>
    <x v="2"/>
    <s v="2.6 - BIENES MUEBLES, INMUEBLES E INTANGIBLES"/>
    <s v="2.6.6 - EQUIPOS DE DEFENSA Y SEGURIDAD"/>
    <s v="N"/>
    <s v="00 - N/A"/>
    <s v="10 - FONDO GENERAL"/>
    <s v="(en blanco)"/>
    <s v="99 - MULTIPROVINCIAL"/>
    <n v="40000"/>
    <n v="0"/>
    <n v="440000"/>
    <n v="0"/>
  </r>
  <r>
    <s v="2023"/>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4278149"/>
    <n v="4278149"/>
    <n v="855629.8"/>
  </r>
  <r>
    <s v="2023"/>
    <x v="0"/>
    <x v="0"/>
    <x v="1"/>
    <x v="7"/>
    <s v="2 - Poder Ejecutivo"/>
    <s v="0201 - PRESIDENCIA DE LA REPÚBLICA"/>
    <s v="0001 - MINISTERIO DE LA PRESIDENCIA"/>
    <x v="0"/>
    <x v="0"/>
    <x v="2"/>
    <s v="2.7 - OBRAS"/>
    <s v="2.7.1 - OBRAS EN EDIFICACIONES"/>
    <s v="N"/>
    <s v="00 - N/A"/>
    <s v="60 - CREDITO EXTERNO"/>
    <s v="(en blanco)"/>
    <s v="99 - MULTIPROVINCIAL"/>
    <n v="0"/>
    <n v="0"/>
    <n v="56150000"/>
    <n v="0"/>
  </r>
  <r>
    <s v="2023"/>
    <x v="0"/>
    <x v="0"/>
    <x v="1"/>
    <x v="7"/>
    <s v="2 - Poder Ejecutivo"/>
    <s v="0201 - PRESIDENCIA DE LA REPÚBLICA"/>
    <s v="0001 - MINISTERIO DE LA PRESIDENCIA"/>
    <x v="2"/>
    <x v="3"/>
    <x v="5"/>
    <s v="2.6 - BIENES MUEBLES, INMUEBLES E INTANGIBLES"/>
    <s v="2.6.1 - MOBILIARIO Y EQUIPO"/>
    <s v="N"/>
    <s v="00 - N/A"/>
    <s v="10 - FONDO GENERAL"/>
    <s v="(en blanco)"/>
    <s v="99 - MULTIPROVINCIAL"/>
    <n v="2450000"/>
    <n v="0"/>
    <n v="2450000"/>
    <n v="0"/>
  </r>
  <r>
    <s v="2023"/>
    <x v="0"/>
    <x v="0"/>
    <x v="1"/>
    <x v="7"/>
    <s v="2 - Poder Ejecutivo"/>
    <s v="0201 - PRESIDENCIA DE LA REPÚBLICA"/>
    <s v="0001 - MINISTERIO DE LA PRESIDENCIA"/>
    <x v="2"/>
    <x v="3"/>
    <x v="5"/>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8025637"/>
    <n v="23647155.43"/>
    <n v="30758625.880000003"/>
    <n v="20013988.960000005"/>
  </r>
  <r>
    <s v="2023"/>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100000"/>
    <n v="972070"/>
    <n v="2340116.23"/>
    <n v="844012.33"/>
  </r>
  <r>
    <s v="2023"/>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250000"/>
    <n v="0"/>
    <n v="458800.15"/>
    <n v="0"/>
  </r>
  <r>
    <s v="2023"/>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4240255"/>
    <n v="258000298.14000002"/>
    <n v="258818700.82999998"/>
    <n v="241104152.76999998"/>
  </r>
  <r>
    <s v="2023"/>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12500000"/>
    <n v="23186277.500000004"/>
    <n v="36973792.640000001"/>
    <n v="14640172.069999997"/>
  </r>
  <r>
    <s v="2023"/>
    <x v="0"/>
    <x v="0"/>
    <x v="1"/>
    <x v="7"/>
    <s v="2 - Poder Ejecutivo"/>
    <s v="0201 - PRESIDENCIA DE LA REPÚBLICA"/>
    <s v="0001 - SECRETARIADO ADMINISTRATIVO DE LA PRESIDENCIA"/>
    <x v="0"/>
    <x v="0"/>
    <x v="2"/>
    <s v="2.6 - BIENES MUEBLES, INMUEBLES E INTANGIBLES"/>
    <s v="2.6.5 - MAQUINARIA, OTROS EQUIPOS Y HERRAMIENTAS"/>
    <s v="N"/>
    <s v="00 - N/A"/>
    <s v="50 - CRÉDITO INTERNO"/>
    <s v="(en blanco)"/>
    <s v="99 - MULTIPROVINCIAL"/>
    <n v="0"/>
    <n v="0"/>
    <n v="28500000"/>
    <n v="0"/>
  </r>
  <r>
    <s v="2023"/>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400000"/>
    <n v="357812.92000000004"/>
    <n v="645900.43999999994"/>
    <n v="326212.90000000002"/>
  </r>
  <r>
    <s v="2023"/>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1000000"/>
    <n v="0"/>
    <n v="700000"/>
    <n v="0"/>
  </r>
  <r>
    <s v="2023"/>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s v="0001 - SECRETARIADO ADMINISTRATIVO DE LA PRESIDENCIA"/>
    <x v="0"/>
    <x v="0"/>
    <x v="2"/>
    <s v="2.7 - OBRAS"/>
    <s v="2.7.1 - OBRAS EN EDIFICACIONES"/>
    <s v="N"/>
    <s v="00 - N/A"/>
    <s v="10 - FONDO GENERAL"/>
    <s v="(en blanco)"/>
    <s v="99 - MULTIPROVINCIAL"/>
    <n v="16630000"/>
    <n v="38102362.20000001"/>
    <n v="45327279.57"/>
    <n v="18012133.460000001"/>
  </r>
  <r>
    <s v="2023"/>
    <x v="0"/>
    <x v="0"/>
    <x v="1"/>
    <x v="7"/>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4901301"/>
    <n v="1386494.59"/>
    <n v="5326301"/>
    <n v="438606"/>
  </r>
  <r>
    <s v="2023"/>
    <x v="0"/>
    <x v="0"/>
    <x v="1"/>
    <x v="7"/>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600000"/>
    <n v="214841.36"/>
    <n v="500000"/>
    <n v="170128.8"/>
  </r>
  <r>
    <s v="2023"/>
    <x v="0"/>
    <x v="0"/>
    <x v="1"/>
    <x v="7"/>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600000"/>
    <n v="945000"/>
    <n v="2600000"/>
    <n v="472500"/>
  </r>
  <r>
    <s v="2023"/>
    <x v="0"/>
    <x v="0"/>
    <x v="1"/>
    <x v="7"/>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4000000"/>
    <n v="0"/>
    <n v="4000000"/>
    <n v="0"/>
  </r>
  <r>
    <s v="2023"/>
    <x v="0"/>
    <x v="0"/>
    <x v="1"/>
    <x v="7"/>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s v="0001 - SECRETARIADO ADMINISTRATIVO DE LA PRESIDENCIA"/>
    <x v="1"/>
    <x v="2"/>
    <x v="4"/>
    <s v="2.6 - BIENES MUEBLES, INMUEBLES E INTANGIBLES"/>
    <s v="2.6.6 - EQUIPOS DE DEFENSA Y SEGURIDAD"/>
    <s v="N"/>
    <s v="00 - N/A"/>
    <s v="10 - FONDO GENERAL"/>
    <s v="(en blanco)"/>
    <s v="99 - MULTIPROVINCIAL"/>
    <n v="0"/>
    <n v="0"/>
    <n v="31600"/>
    <n v="0"/>
  </r>
  <r>
    <s v="2023"/>
    <x v="0"/>
    <x v="0"/>
    <x v="1"/>
    <x v="7"/>
    <s v="2 - Poder Ejecutivo"/>
    <s v="0201 - PRESIDENCIA DE LA REPÚBLICA"/>
    <s v="0001 - SECRETARIADO ADMINISTRATIVO DE LA PRESIDENCIA"/>
    <x v="1"/>
    <x v="2"/>
    <x v="4"/>
    <s v="2.7 - OBRAS"/>
    <s v="2.7.1 - OBRAS EN EDIFICACIONES"/>
    <s v="N"/>
    <s v="00 - N/A"/>
    <s v="10 - FONDO GENERAL"/>
    <s v="(en blanco)"/>
    <s v="99 - MULTIPROVINCIAL"/>
    <n v="2000000"/>
    <n v="371923.89"/>
    <n v="2000000"/>
    <n v="371923.89"/>
  </r>
  <r>
    <s v="2023"/>
    <x v="0"/>
    <x v="0"/>
    <x v="1"/>
    <x v="7"/>
    <s v="2 - Poder Ejecutivo"/>
    <s v="0201 - PRESIDENCIA DE LA REPÚBLICA"/>
    <s v="0003 - PLAN PRESIDENCIAL CONTRA LA POBREZA"/>
    <x v="1"/>
    <x v="2"/>
    <x v="4"/>
    <s v="2.6 - BIENES MUEBLES, INMUEBLES E INTANGIBLES"/>
    <s v="2.6.1 - MOBILIARIO Y EQUIPO"/>
    <s v="N"/>
    <s v="00 - N/A"/>
    <s v="10 - FONDO GENERAL"/>
    <s v="(en blanco)"/>
    <s v="99 - MULTIPROVINCIAL"/>
    <n v="685000000"/>
    <n v="347012422.21999997"/>
    <n v="365531607"/>
    <n v="188544422.30999997"/>
  </r>
  <r>
    <s v="2023"/>
    <x v="0"/>
    <x v="0"/>
    <x v="1"/>
    <x v="7"/>
    <s v="2 - Poder Ejecutivo"/>
    <s v="0201 - PRESIDENCIA DE LA REPÚBLICA"/>
    <s v="0003 - PLAN PRESIDENCIAL CONTRA LA POBREZA"/>
    <x v="1"/>
    <x v="2"/>
    <x v="4"/>
    <s v="2.6 - BIENES MUEBLES, INMUEBLES E INTANGIBLES"/>
    <s v="2.6.1 - MOBILIARIO Y EQUIPO"/>
    <s v="N"/>
    <s v="00 - N/A"/>
    <s v="50 - CRÉDITO INTERNO"/>
    <s v="(en blanco)"/>
    <s v="99 - MULTIPROVINCIAL"/>
    <n v="0"/>
    <n v="0"/>
    <n v="1003370000"/>
    <n v="0"/>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2340083"/>
    <n v="676077.25"/>
    <n v="8676910"/>
    <n v="676077.25"/>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50 - CRÉDITO INTERNO"/>
    <s v="(en blanco)"/>
    <s v="99 - MULTIPROVINCIAL"/>
    <n v="0"/>
    <n v="0"/>
    <n v="112000000"/>
    <n v="0"/>
  </r>
  <r>
    <s v="2023"/>
    <x v="0"/>
    <x v="0"/>
    <x v="1"/>
    <x v="7"/>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0"/>
    <n v="0"/>
    <n v="0"/>
  </r>
  <r>
    <s v="2023"/>
    <x v="0"/>
    <x v="0"/>
    <x v="1"/>
    <x v="7"/>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0000000"/>
    <n v="99825"/>
    <n v="10099825"/>
    <n v="99825"/>
  </r>
  <r>
    <s v="2023"/>
    <x v="0"/>
    <x v="0"/>
    <x v="1"/>
    <x v="7"/>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s v="0003 - PLAN PRESIDENCIAL CONTRA LA POBREZA"/>
    <x v="1"/>
    <x v="2"/>
    <x v="4"/>
    <s v="2.6 - BIENES MUEBLES, INMUEBLES E INTANGIBLES"/>
    <s v="2.6.5 - MAQUINARIA, OTROS EQUIPOS Y HERRAMIENTAS"/>
    <s v="N"/>
    <s v="00 - N/A"/>
    <s v="50 - CRÉDITO INTERNO"/>
    <s v="(en blanco)"/>
    <s v="99 - MULTIPROVINCIAL"/>
    <n v="0"/>
    <n v="0"/>
    <n v="13920000"/>
    <n v="0"/>
  </r>
  <r>
    <s v="2023"/>
    <x v="0"/>
    <x v="0"/>
    <x v="1"/>
    <x v="7"/>
    <s v="2 - Poder Ejecutivo"/>
    <s v="0201 - PRESIDENCIA DE LA REPÚBLICA"/>
    <s v="0003 - PLAN PRESIDENCIAL CONTRA LA POBREZA"/>
    <x v="1"/>
    <x v="2"/>
    <x v="4"/>
    <s v="2.7 - OBRAS"/>
    <s v="2.7.1 - OBRAS EN EDIFICACIONES"/>
    <s v="N"/>
    <s v="00 - N/A"/>
    <s v="10 - FONDO GENERAL"/>
    <s v="(en blanco)"/>
    <s v="99 - MULTIPROVINCIAL"/>
    <n v="16100000"/>
    <n v="4771409.22"/>
    <n v="5649800"/>
    <n v="0"/>
  </r>
  <r>
    <s v="2023"/>
    <x v="0"/>
    <x v="0"/>
    <x v="1"/>
    <x v="7"/>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13795796"/>
    <n v="5636652.54"/>
    <n v="29931581"/>
    <n v="5636652.54"/>
  </r>
  <r>
    <s v="2023"/>
    <x v="0"/>
    <x v="0"/>
    <x v="1"/>
    <x v="7"/>
    <s v="2 - Poder Ejecutivo"/>
    <s v="0201 - PRESIDENCIA DE LA REPÚBLICA"/>
    <s v="0004 - COMISION PRESIDENCIAL DE APOYO AL DESARROLLO BARRIAL"/>
    <x v="1"/>
    <x v="2"/>
    <x v="4"/>
    <s v="2.6 - BIENES MUEBLES, INMUEBLES E INTANGIBLES"/>
    <s v="2.6.1 - MOBILIARIO Y EQUIPO"/>
    <s v="N"/>
    <s v="00 - N/A"/>
    <s v="50 - CRÉDITO INTERNO"/>
    <s v="(en blanco)"/>
    <s v="99 - MULTIPROVINCIAL"/>
    <n v="0"/>
    <n v="0"/>
    <n v="92200000"/>
    <n v="0"/>
  </r>
  <r>
    <s v="2023"/>
    <x v="0"/>
    <x v="0"/>
    <x v="1"/>
    <x v="7"/>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1434060"/>
    <n v="606218.98"/>
    <n v="1309060"/>
    <n v="606218.98"/>
  </r>
  <r>
    <s v="2023"/>
    <x v="0"/>
    <x v="0"/>
    <x v="1"/>
    <x v="7"/>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8650640"/>
    <n v="2431642.25"/>
    <n v="8650640"/>
    <n v="2431642.25"/>
  </r>
  <r>
    <s v="2023"/>
    <x v="0"/>
    <x v="0"/>
    <x v="1"/>
    <x v="7"/>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705536"/>
    <n v="1353176.4700000002"/>
    <n v="2733180.8"/>
    <n v="1353176.4700000002"/>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50 - CRÉDITO INTERNO"/>
    <s v="(en blanco)"/>
    <s v="99 - MULTIPROVINCIAL"/>
    <n v="0"/>
    <n v="0"/>
    <n v="4800000"/>
    <n v="0"/>
  </r>
  <r>
    <s v="2023"/>
    <x v="0"/>
    <x v="0"/>
    <x v="1"/>
    <x v="7"/>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167000"/>
    <n v="195644"/>
    <n v="662000"/>
    <n v="195644"/>
  </r>
  <r>
    <s v="2023"/>
    <x v="0"/>
    <x v="0"/>
    <x v="1"/>
    <x v="7"/>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147000"/>
    <n v="0"/>
    <n v="147000"/>
    <n v="0"/>
  </r>
  <r>
    <s v="2023"/>
    <x v="0"/>
    <x v="0"/>
    <x v="1"/>
    <x v="7"/>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s v="0004 - COMISION PRESIDENCIAL DE APOYO AL DESARROLLO BARRIAL"/>
    <x v="1"/>
    <x v="2"/>
    <x v="4"/>
    <s v="2.7 - OBRAS"/>
    <s v="2.7.1 - OBRAS EN EDIFICACIONES"/>
    <s v="N"/>
    <s v="00 - N/A"/>
    <s v="10 - FONDO GENERAL"/>
    <s v="(en blanco)"/>
    <s v="99 - MULTIPROVINCIAL"/>
    <n v="23285250"/>
    <n v="24365771.029999997"/>
    <n v="25249813.059999999"/>
    <n v="9755027.0899999999"/>
  </r>
  <r>
    <s v="2023"/>
    <x v="0"/>
    <x v="0"/>
    <x v="1"/>
    <x v="7"/>
    <s v="2 - Poder Ejecutivo"/>
    <s v="0201 - PRESIDENCIA DE LA REPÚBLICA"/>
    <s v="0004 - SERVICIO INTEGRAL DE EMERGENCIAS"/>
    <x v="0"/>
    <x v="4"/>
    <x v="6"/>
    <s v="2.6 - BIENES MUEBLES, INMUEBLES E INTANGIBLES"/>
    <s v="2.6.1 - MOBILIARIO Y EQUIPO"/>
    <s v="N"/>
    <s v="00 - N/A"/>
    <s v="10 - FONDO GENERAL"/>
    <s v="(en blanco)"/>
    <s v="99 - MULTIPROVINCIAL"/>
    <n v="3100000"/>
    <n v="199671.2"/>
    <n v="1991000"/>
    <n v="199671.2"/>
  </r>
  <r>
    <s v="2023"/>
    <x v="0"/>
    <x v="0"/>
    <x v="1"/>
    <x v="7"/>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85000000"/>
    <n v="1003065.54"/>
    <n v="45505000"/>
    <n v="951665.49999999988"/>
  </r>
  <r>
    <s v="2023"/>
    <x v="0"/>
    <x v="0"/>
    <x v="1"/>
    <x v="7"/>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13689680"/>
    <n v="0"/>
    <n v="46689680"/>
    <n v="0"/>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17000000"/>
    <n v="9164454.1900000013"/>
    <n v="16015000"/>
    <n v="9164454.1900000013"/>
  </r>
  <r>
    <s v="2023"/>
    <x v="0"/>
    <x v="0"/>
    <x v="1"/>
    <x v="7"/>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23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1500000"/>
    <n v="0"/>
    <n v="7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15000000"/>
    <n v="44701740"/>
    <n v="50300000"/>
    <n v="41468740"/>
  </r>
  <r>
    <s v="2023"/>
    <x v="0"/>
    <x v="0"/>
    <x v="1"/>
    <x v="7"/>
    <s v="2 - Poder Ejecutivo"/>
    <s v="0201 - PRESIDENCIA DE LA REPÚBLICA"/>
    <s v="0004 - SERVICIO INTEGRAL DE EMERGENCIAS"/>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366173196"/>
    <n v="388000000"/>
    <n v="185081696"/>
  </r>
  <r>
    <s v="2023"/>
    <x v="0"/>
    <x v="0"/>
    <x v="1"/>
    <x v="7"/>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34712877"/>
    <n v="1921792.58"/>
    <n v="34721877"/>
    <n v="1921792.58"/>
  </r>
  <r>
    <s v="2023"/>
    <x v="0"/>
    <x v="0"/>
    <x v="1"/>
    <x v="7"/>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126207123"/>
    <n v="39218983.630000003"/>
    <n v="64407123"/>
    <n v="33534712.409999996"/>
  </r>
  <r>
    <s v="2023"/>
    <x v="0"/>
    <x v="0"/>
    <x v="1"/>
    <x v="7"/>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401942250"/>
    <n v="100358518.62"/>
    <n v="287576250"/>
    <n v="71420777.799999997"/>
  </r>
  <r>
    <s v="2023"/>
    <x v="0"/>
    <x v="0"/>
    <x v="1"/>
    <x v="7"/>
    <s v="2 - Poder Ejecutivo"/>
    <s v="0201 - PRESIDENCIA DE LA REPÚBLICA"/>
    <s v="0004 - SERVICIO INTEGRAL DE EMERGENCIAS"/>
    <x v="0"/>
    <x v="4"/>
    <x v="6"/>
    <s v="2.6 - BIENES MUEBLES, INMUEBLES E INTANGIBLES"/>
    <s v="2.6.6 - EQUIPOS DE DEFENSA Y SEGURIDAD"/>
    <s v="N"/>
    <s v="00 - N/A"/>
    <s v="10 - FONDO GENERAL"/>
    <s v="(en blanco)"/>
    <s v="99 - MULTIPROVINCIAL"/>
    <n v="20000"/>
    <n v="0"/>
    <n v="3020000"/>
    <n v="0"/>
  </r>
  <r>
    <s v="2023"/>
    <x v="0"/>
    <x v="0"/>
    <x v="1"/>
    <x v="7"/>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700000"/>
    <n v="616550"/>
    <n v="700000"/>
    <n v="0"/>
  </r>
  <r>
    <s v="2023"/>
    <x v="0"/>
    <x v="0"/>
    <x v="1"/>
    <x v="7"/>
    <s v="2 - Poder Ejecutivo"/>
    <s v="0201 - PRESIDENCIA DE LA REPÚBLICA"/>
    <s v="0004 - SERVICIO INTEGRAL DE EMERGENCIAS"/>
    <x v="0"/>
    <x v="4"/>
    <x v="6"/>
    <s v="2.6 - BIENES MUEBLES, INMUEBLES E INTANGIBLES"/>
    <s v="2.6.8 - BIENES INTANGIBLES"/>
    <s v="N"/>
    <s v="00 - N/A"/>
    <s v="10 - FONDO GENERAL"/>
    <s v="(en blanco)"/>
    <s v="99 - MULTIPROVINCIAL"/>
    <n v="0"/>
    <n v="465234"/>
    <n v="500000"/>
    <n v="0"/>
  </r>
  <r>
    <s v="2023"/>
    <x v="0"/>
    <x v="0"/>
    <x v="1"/>
    <x v="7"/>
    <s v="2 - Poder Ejecutivo"/>
    <s v="0201 - PRESIDENCIA DE LA REPÚBLICA"/>
    <s v="0004 - SERVICIO INTEGRAL DE EMERGENCIAS"/>
    <x v="0"/>
    <x v="4"/>
    <x v="6"/>
    <s v="2.6 - BIENES MUEBLES, INMUEBLES E INTANGIBLES"/>
    <s v="2.6.8 - BIENES INTANGIBLES"/>
    <s v="N"/>
    <s v="00 - N/A"/>
    <s v="20 - FONDOS CON DESTINO ESPECÍFICO"/>
    <s v="(en blanco)"/>
    <s v="99 - MULTIPROVINCIAL"/>
    <n v="15000000"/>
    <n v="14237190"/>
    <n v="81000000"/>
    <n v="12153990"/>
  </r>
  <r>
    <s v="2023"/>
    <x v="0"/>
    <x v="0"/>
    <x v="1"/>
    <x v="7"/>
    <s v="2 - Poder Ejecutivo"/>
    <s v="0201 - PRESIDENCIA DE LA REPÚBLICA"/>
    <s v="0004 - SERVICIO INTEGRAL DE EMERGENCIAS"/>
    <x v="0"/>
    <x v="4"/>
    <x v="6"/>
    <s v="2.7 - OBRAS"/>
    <s v="2.7.1 - OBRAS EN EDIFICACIONES"/>
    <s v="N"/>
    <s v="00 - N/A"/>
    <s v="10 - FONDO GENERAL"/>
    <s v="(en blanco)"/>
    <s v="99 - MULTIPROVINCIAL"/>
    <n v="1831514"/>
    <n v="0"/>
    <n v="631514"/>
    <n v="0"/>
  </r>
  <r>
    <s v="2023"/>
    <x v="0"/>
    <x v="0"/>
    <x v="1"/>
    <x v="7"/>
    <s v="2 - Poder Ejecutivo"/>
    <s v="0201 - PRESIDENCIA DE LA REPÚBLICA"/>
    <s v="0004 - SERVICIO INTEGRAL DE EMERGENCIAS"/>
    <x v="0"/>
    <x v="4"/>
    <x v="6"/>
    <s v="2.7 - OBRAS"/>
    <s v="2.7.1 - OBRAS EN EDIFICACIONES"/>
    <s v="N"/>
    <s v="00 - N/A"/>
    <s v="20 - FONDOS CON DESTINO ESPECÍFICO"/>
    <s v="(en blanco)"/>
    <s v="99 - MULTIPROVINCIAL"/>
    <n v="113675817"/>
    <n v="39859472.960000001"/>
    <n v="113675817"/>
    <n v="0"/>
  </r>
  <r>
    <s v="2023"/>
    <x v="0"/>
    <x v="0"/>
    <x v="1"/>
    <x v="7"/>
    <s v="2 - Poder Ejecutivo"/>
    <s v="0201 - PRESIDENCIA DE LA REPÚBLICA"/>
    <s v="0004 - SERVICIO INTEGRAL DE EMERGENCIAS"/>
    <x v="0"/>
    <x v="4"/>
    <x v="6"/>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75000"/>
    <n v="0"/>
    <n v="75000"/>
    <n v="0"/>
  </r>
  <r>
    <s v="2023"/>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1046150.81"/>
    <n v="7306300"/>
    <n v="992248.41"/>
  </r>
  <r>
    <s v="2023"/>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800000"/>
    <n v="0"/>
    <n v="845000"/>
    <n v="0"/>
  </r>
  <r>
    <s v="2023"/>
    <x v="0"/>
    <x v="0"/>
    <x v="1"/>
    <x v="7"/>
    <s v="2 - Poder Ejecutivo"/>
    <s v="0201 - PRESIDENCIA DE LA REPÚBLICA"/>
    <s v="0005 - UNIDAD EJECUTORA PARA LA READECUACION DE BARRIOS  Y ENTORNOS (URBE)"/>
    <x v="0"/>
    <x v="0"/>
    <x v="2"/>
    <s v="2.6 - BIENES MUEBLES, INMUEBLES E INTANGIBLES"/>
    <s v="2.6.3 - EQUIPO E INSTRUMENTAL, CIENTÍFICO Y LABORATORIO"/>
    <s v="N"/>
    <s v="00 - N/A"/>
    <s v="10 - FONDO GENERAL"/>
    <s v="(en blanco)"/>
    <s v="99 - MULTIPROVINCIAL"/>
    <n v="0"/>
    <n v="0"/>
    <n v="89000"/>
    <n v="0"/>
  </r>
  <r>
    <s v="2023"/>
    <x v="0"/>
    <x v="0"/>
    <x v="1"/>
    <x v="7"/>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661000"/>
    <n v="0"/>
  </r>
  <r>
    <s v="2023"/>
    <x v="0"/>
    <x v="0"/>
    <x v="1"/>
    <x v="7"/>
    <s v="2 - Poder Ejecutivo"/>
    <s v="0201 - PRESIDENCIA DE LA REPÚBLICA"/>
    <s v="0005 - UNIDAD EJECUTORA PARA LA READECUACION DE BARRIOS  Y ENTORNOS (URBE)"/>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s v="0005 - UNIDAD EJECUTORA PARA LA READECUACION DE BARRIOS  Y ENTORNOS (URBE)"/>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2856570400"/>
    <n v="1937958065.4499998"/>
    <n v="3228835755.3400002"/>
    <n v="1937958065.4499998"/>
  </r>
  <r>
    <s v="2023"/>
    <x v="0"/>
    <x v="0"/>
    <x v="1"/>
    <x v="7"/>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125000000"/>
    <n v="45803514.499999993"/>
    <n v="70000000"/>
    <n v="24095514.479999997"/>
  </r>
  <r>
    <s v="2023"/>
    <x v="0"/>
    <x v="0"/>
    <x v="1"/>
    <x v="7"/>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2776337.98"/>
    <n v="7135677.8400000008"/>
    <n v="0"/>
  </r>
  <r>
    <s v="2023"/>
    <x v="0"/>
    <x v="0"/>
    <x v="1"/>
    <x v="7"/>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s v="0006 - CENTRO DE OPERACIONES DE EMERGENCIAS (COE)"/>
    <x v="2"/>
    <x v="3"/>
    <x v="7"/>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s v="0006 - CENTRO DE OPERACIONES DE EMERGENCIAS (COE)"/>
    <x v="2"/>
    <x v="3"/>
    <x v="7"/>
    <s v="2.6 - BIENES MUEBLES, INMUEBLES E INTANGIBLES"/>
    <s v="2.6.8 - BIENES INTANGIBLES"/>
    <s v="N"/>
    <s v="00 - N/A"/>
    <s v="10 - FONDO GENERAL"/>
    <s v="(en blanco)"/>
    <s v="99 - MULTIPROVINCIAL"/>
    <n v="0"/>
    <n v="0"/>
    <n v="4500"/>
    <n v="0"/>
  </r>
  <r>
    <s v="2023"/>
    <x v="0"/>
    <x v="0"/>
    <x v="1"/>
    <x v="7"/>
    <s v="2 - Poder Ejecutivo"/>
    <s v="0201 - PRESIDENCIA DE LA REPÚBLICA"/>
    <s v="0007 - PROGRAMA SUPÉRATE"/>
    <x v="1"/>
    <x v="2"/>
    <x v="4"/>
    <s v="2.6 - BIENES MUEBLES, INMUEBLES E INTANGIBLES"/>
    <s v="2.6.1 - MOBILIARIO Y EQUIPO"/>
    <s v="N"/>
    <s v="00 - N/A"/>
    <s v="10 - FONDO GENERAL"/>
    <s v="(en blanco)"/>
    <s v="99 - MULTIPROVINCIAL"/>
    <n v="36300000"/>
    <n v="5221755.4399999995"/>
    <n v="17124073.300000001"/>
    <n v="4262361.66"/>
  </r>
  <r>
    <s v="2023"/>
    <x v="0"/>
    <x v="0"/>
    <x v="1"/>
    <x v="7"/>
    <s v="2 - Poder Ejecutivo"/>
    <s v="0201 - PRESIDENCIA DE LA REPÚBLICA"/>
    <s v="0007 - PROGRAMA SUPÉRATE"/>
    <x v="1"/>
    <x v="2"/>
    <x v="4"/>
    <s v="2.6 - BIENES MUEBLES, INMUEBLES E INTANGIBLES"/>
    <s v="2.6.1 - MOBILIARIO Y EQUIPO"/>
    <s v="N"/>
    <s v="00 - N/A"/>
    <s v="60 - CREDITO EXTERNO"/>
    <s v="(en blanco)"/>
    <s v="99 - MULTIPROVINCIAL"/>
    <n v="0"/>
    <n v="0"/>
    <n v="4739126.04"/>
    <n v="0"/>
  </r>
  <r>
    <s v="2023"/>
    <x v="0"/>
    <x v="0"/>
    <x v="1"/>
    <x v="7"/>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200000"/>
    <n v="1318097.3399999999"/>
    <n v="1485115.8"/>
    <n v="1098853.3399999999"/>
  </r>
  <r>
    <s v="2023"/>
    <x v="0"/>
    <x v="0"/>
    <x v="1"/>
    <x v="7"/>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100000"/>
    <n v="0"/>
    <n v="72686.86"/>
    <n v="0"/>
  </r>
  <r>
    <s v="2023"/>
    <x v="0"/>
    <x v="0"/>
    <x v="1"/>
    <x v="7"/>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8400000"/>
    <n v="16696800"/>
    <n v="18400000"/>
    <n v="16696800"/>
  </r>
  <r>
    <s v="2023"/>
    <x v="0"/>
    <x v="0"/>
    <x v="1"/>
    <x v="7"/>
    <s v="2 - Poder Ejecutivo"/>
    <s v="0201 - PRESIDENCIA DE LA REPÚBLICA"/>
    <s v="0007 - PROGRAMA SUPÉRATE"/>
    <x v="1"/>
    <x v="2"/>
    <x v="4"/>
    <s v="2.6 - BIENES MUEBLES, INMUEBLES E INTANGIBLES"/>
    <s v="2.6.5 - MAQUINARIA, OTROS EQUIPOS Y HERRAMIENTAS"/>
    <s v="N"/>
    <s v="00 - N/A"/>
    <s v="10 - FONDO GENERAL"/>
    <s v="(en blanco)"/>
    <s v="99 - MULTIPROVINCIAL"/>
    <n v="8500000"/>
    <n v="1511901.33"/>
    <n v="2688149.57"/>
    <n v="1511901.33"/>
  </r>
  <r>
    <s v="2023"/>
    <x v="0"/>
    <x v="0"/>
    <x v="1"/>
    <x v="7"/>
    <s v="2 - Poder Ejecutivo"/>
    <s v="0201 - PRESIDENCIA DE LA REPÚBLICA"/>
    <s v="0007 - PROGRAMA SUPÉRATE"/>
    <x v="1"/>
    <x v="2"/>
    <x v="4"/>
    <s v="2.6 - BIENES MUEBLES, INMUEBLES E INTANGIBLES"/>
    <s v="2.6.5 - MAQUINARIA, OTROS EQUIPOS Y HERRAMIENTAS"/>
    <s v="N"/>
    <s v="00 - N/A"/>
    <s v="60 - CREDITO EXTERNO"/>
    <s v="(en blanco)"/>
    <s v="99 - MULTIPROVINCIAL"/>
    <n v="0"/>
    <n v="0"/>
    <n v="1300000"/>
    <n v="0"/>
  </r>
  <r>
    <s v="2023"/>
    <x v="0"/>
    <x v="0"/>
    <x v="1"/>
    <x v="7"/>
    <s v="2 - Poder Ejecutivo"/>
    <s v="0201 - PRESIDENCIA DE LA REPÚBLICA"/>
    <s v="0007 - PROGRAMA SUPÉRATE"/>
    <x v="1"/>
    <x v="2"/>
    <x v="4"/>
    <s v="2.6 - BIENES MUEBLES, INMUEBLES E INTANGIBLES"/>
    <s v="2.6.6 - EQUIPOS DE DEFENSA Y SEGURIDAD"/>
    <s v="N"/>
    <s v="00 - N/A"/>
    <s v="10 - FONDO GENERAL"/>
    <s v="(en blanco)"/>
    <s v="99 - MULTIPROVINCIAL"/>
    <n v="200000"/>
    <n v="384144"/>
    <n v="400000"/>
    <n v="384144"/>
  </r>
  <r>
    <s v="2023"/>
    <x v="0"/>
    <x v="0"/>
    <x v="1"/>
    <x v="7"/>
    <s v="2 - Poder Ejecutivo"/>
    <s v="0201 - PRESIDENCIA DE LA REPÚBLICA"/>
    <s v="0007 - PROGRAMA SUPÉRATE"/>
    <x v="1"/>
    <x v="2"/>
    <x v="4"/>
    <s v="2.6 - BIENES MUEBLES, INMUEBLES E INTANGIBLES"/>
    <s v="2.6.7 - ACTIVOS BIOLÓGICOS"/>
    <s v="N"/>
    <s v="00 - N/A"/>
    <s v="10 - FONDO GENERAL"/>
    <s v="(en blanco)"/>
    <s v="99 - MULTIPROVINCIAL"/>
    <n v="600000"/>
    <n v="123870"/>
    <n v="200000"/>
    <n v="123870"/>
  </r>
  <r>
    <s v="2023"/>
    <x v="0"/>
    <x v="0"/>
    <x v="1"/>
    <x v="7"/>
    <s v="2 - Poder Ejecutivo"/>
    <s v="0201 - PRESIDENCIA DE LA REPÚBLICA"/>
    <s v="0007 - PROGRAMA SUPÉRATE"/>
    <x v="1"/>
    <x v="2"/>
    <x v="4"/>
    <s v="2.6 - BIENES MUEBLES, INMUEBLES E INTANGIBLES"/>
    <s v="2.6.8 - BIENES INTANGIBLES"/>
    <s v="N"/>
    <s v="00 - N/A"/>
    <s v="10 - FONDO GENERAL"/>
    <s v="(en blanco)"/>
    <s v="99 - MULTIPROVINCIAL"/>
    <n v="100000"/>
    <n v="0"/>
    <n v="100000"/>
    <n v="0"/>
  </r>
  <r>
    <s v="2023"/>
    <x v="0"/>
    <x v="0"/>
    <x v="1"/>
    <x v="7"/>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6195"/>
    <n v="32000"/>
    <n v="6195"/>
  </r>
  <r>
    <s v="2023"/>
    <x v="0"/>
    <x v="0"/>
    <x v="1"/>
    <x v="7"/>
    <s v="2 - Poder Ejecutivo"/>
    <s v="0201 - PRESIDENCIA DE LA REPÚBLICA"/>
    <s v="0007 - PROGRAMA SUPÉRATE"/>
    <x v="1"/>
    <x v="2"/>
    <x v="4"/>
    <s v="2.7 - OBRAS"/>
    <s v="2.7.1 - OBRAS EN EDIFICACIONES"/>
    <s v="N"/>
    <s v="00 - N/A"/>
    <s v="10 - FONDO GENERAL"/>
    <s v="(en blanco)"/>
    <s v="99 - MULTIPROVINCIAL"/>
    <n v="0"/>
    <n v="7132267.9499999993"/>
    <n v="7300000"/>
    <n v="7132267.9500000002"/>
  </r>
  <r>
    <s v="2023"/>
    <x v="0"/>
    <x v="0"/>
    <x v="1"/>
    <x v="7"/>
    <s v="2 - Poder Ejecutivo"/>
    <s v="0201 - PRESIDENCIA DE LA REPÚBLICA"/>
    <s v="0007 - PROGRAMA SUPÉRATE"/>
    <x v="1"/>
    <x v="2"/>
    <x v="4"/>
    <s v="2.7 - OBRAS"/>
    <s v="2.7.1 - OBRAS EN EDIFICACIONES"/>
    <s v="N"/>
    <s v="00 - N/A"/>
    <s v="60 - CREDITO EXTERNO"/>
    <s v="(en blanco)"/>
    <s v="99 - MULTIPROVINCIAL"/>
    <n v="215555750"/>
    <n v="3060703.59"/>
    <n v="221455750"/>
    <n v="3060703.59"/>
  </r>
  <r>
    <s v="2023"/>
    <x v="0"/>
    <x v="0"/>
    <x v="1"/>
    <x v="7"/>
    <s v="2 - Poder Ejecutivo"/>
    <s v="0201 - PRESIDENCIA DE LA REPÚBLICA"/>
    <s v="0008 - ADMINISTRADORA DE SUBSIDIOS SOCIALES"/>
    <x v="1"/>
    <x v="2"/>
    <x v="4"/>
    <s v="2.6 - BIENES MUEBLES, INMUEBLES E INTANGIBLES"/>
    <s v="2.6.1 - MOBILIARIO Y EQUIPO"/>
    <s v="N"/>
    <s v="00 - N/A"/>
    <s v="10 - FONDO GENERAL"/>
    <s v="(en blanco)"/>
    <s v="99 - MULTIPROVINCIAL"/>
    <n v="5500000"/>
    <n v="615050.23"/>
    <n v="16881550"/>
    <n v="392941.86"/>
  </r>
  <r>
    <s v="2023"/>
    <x v="0"/>
    <x v="0"/>
    <x v="1"/>
    <x v="7"/>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479080"/>
    <n v="8301200"/>
    <n v="0"/>
  </r>
  <r>
    <s v="2023"/>
    <x v="0"/>
    <x v="0"/>
    <x v="1"/>
    <x v="7"/>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n v="3000000"/>
    <n v="0"/>
  </r>
  <r>
    <s v="2023"/>
    <x v="0"/>
    <x v="0"/>
    <x v="1"/>
    <x v="7"/>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212105"/>
    <n v="6700128"/>
    <n v="212105"/>
  </r>
  <r>
    <s v="2023"/>
    <x v="0"/>
    <x v="0"/>
    <x v="1"/>
    <x v="7"/>
    <s v="2 - Poder Ejecutivo"/>
    <s v="0201 - PRESIDENCIA DE LA REPÚBLICA"/>
    <s v="0008 - ADMINISTRADORA DE SUBSIDIOS SOCIALES"/>
    <x v="1"/>
    <x v="2"/>
    <x v="4"/>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s v="0008 - ADMINISTRADORA DE SUBSIDIOS SOCIALES"/>
    <x v="1"/>
    <x v="2"/>
    <x v="4"/>
    <s v="2.7 - OBRAS"/>
    <s v="2.7.1 - OBRAS EN EDIFICACIONES"/>
    <s v="N"/>
    <s v="00 - N/A"/>
    <s v="10 - FONDO GENERAL"/>
    <s v="(en blanco)"/>
    <s v="99 - MULTIPROVINCIAL"/>
    <n v="8000000"/>
    <n v="198618.13"/>
    <n v="8000000"/>
    <n v="0"/>
  </r>
  <r>
    <s v="2023"/>
    <x v="0"/>
    <x v="0"/>
    <x v="1"/>
    <x v="7"/>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469800"/>
    <n v="388873.72000000003"/>
    <n v="440800"/>
    <n v="334281.02"/>
  </r>
  <r>
    <s v="2023"/>
    <x v="0"/>
    <x v="0"/>
    <x v="1"/>
    <x v="7"/>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938434"/>
    <n v="666256.62"/>
    <n v="1017434"/>
    <n v="601020.05000000005"/>
  </r>
  <r>
    <s v="2023"/>
    <x v="0"/>
    <x v="0"/>
    <x v="1"/>
    <x v="7"/>
    <s v="2 - Poder Ejecutivo"/>
    <s v="0201 - PRESIDENCIA DE LA REPÚBLICA"/>
    <s v="0008 - DIRECCION GENERAL DE ETICA E INTEGRIDAD GUBERNAMENTAL"/>
    <x v="0"/>
    <x v="1"/>
    <x v="1"/>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s v="0008 - DIRECCION GENERAL DE ETICA E INTEGRIDAD GUBERNAMENTAL"/>
    <x v="0"/>
    <x v="1"/>
    <x v="1"/>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4200000"/>
    <n v="1172178.5899999999"/>
    <n v="3745000"/>
    <n v="1172178.5900000001"/>
  </r>
  <r>
    <s v="2023"/>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250000"/>
    <n v="0"/>
    <n v="250000"/>
    <n v="0"/>
  </r>
  <r>
    <s v="2023"/>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256056.99"/>
    <n v="455000"/>
    <n v="159945.99"/>
  </r>
  <r>
    <s v="2023"/>
    <x v="0"/>
    <x v="0"/>
    <x v="1"/>
    <x v="7"/>
    <s v="2 - Poder Ejecutivo"/>
    <s v="0201 - PRESIDENCIA DE LA REPÚBLICA"/>
    <s v="0009 - COMISIÓN PRESIDENCIAL DE APOYO AL DESARROLLO PROVINCIAL"/>
    <x v="0"/>
    <x v="0"/>
    <x v="2"/>
    <s v="2.7 - OBRAS"/>
    <s v="2.7.1 - OBRAS EN EDIFICACIONES"/>
    <s v="N"/>
    <s v="00 - N/A"/>
    <s v="10 - FONDO GENERAL"/>
    <s v="(en blanco)"/>
    <s v="99 - MULTIPROVINCIAL"/>
    <n v="0"/>
    <n v="31147210.140000001"/>
    <n v="1182750000"/>
    <n v="31147210.140000001"/>
  </r>
  <r>
    <s v="2023"/>
    <x v="0"/>
    <x v="0"/>
    <x v="1"/>
    <x v="7"/>
    <s v="2 - Poder Ejecutivo"/>
    <s v="0201 - PRESIDENCIA DE LA REPÚBLICA"/>
    <s v="0009 - COMISIÓN PRESIDENCIAL DE APOYO AL DESARROLLO PROVINCIAL"/>
    <x v="0"/>
    <x v="1"/>
    <x v="15"/>
    <s v="2.7 - OBRAS"/>
    <s v="2.7.1 - OBRAS EN EDIFICACIONES"/>
    <s v="S"/>
    <s v="09 - CONSTRUCCIÓN Y RECONSTRUCCIÓN DE DESTACAMENTOS POLICIALES EN COMUNIDADES DE LA PROVINCIA INDEPENDENCIA"/>
    <s v="10 - FONDO GENERAL"/>
    <n v="14526"/>
    <s v="10 - INDEPENDENCIA"/>
    <n v="4915999"/>
    <n v="6845924.2999999998"/>
    <n v="9715999"/>
    <n v="6845924.2999999998"/>
  </r>
  <r>
    <s v="2023"/>
    <x v="0"/>
    <x v="0"/>
    <x v="1"/>
    <x v="7"/>
    <s v="2 - Poder Ejecutivo"/>
    <s v="0201 - PRESIDENCIA DE LA REPÚBLICA"/>
    <s v="0009 - COMISIÓN PRESIDENCIAL DE APOYO AL DESARROLLO PROVINCIAL"/>
    <x v="0"/>
    <x v="1"/>
    <x v="15"/>
    <s v="2.7 - OBRAS"/>
    <s v="2.7.1 - OBRAS EN EDIFICACIONES"/>
    <s v="S"/>
    <s v="12 - CONSTRUCCIÓN Y RECONSTRUCIÓN DE DESTACAMENTOS POLICIALES EN COMUNIDADES DEL DISTRITO NACIONAL"/>
    <s v="10 - FONDO GENERAL"/>
    <n v="14541"/>
    <s v="01 - DISTRITO NACIONAL"/>
    <n v="67968024"/>
    <n v="53335624.199999996"/>
    <n v="79049597.079999998"/>
    <n v="38580314.030000001"/>
  </r>
  <r>
    <s v="2023"/>
    <x v="0"/>
    <x v="0"/>
    <x v="1"/>
    <x v="7"/>
    <s v="2 - Poder Ejecutivo"/>
    <s v="0201 - PRESIDENCIA DE LA REPÚBLICA"/>
    <s v="0009 - COMISIÓN PRESIDENCIAL DE APOYO AL DESARROLLO PROVINCIAL"/>
    <x v="0"/>
    <x v="1"/>
    <x v="15"/>
    <s v="2.7 - OBRAS"/>
    <s v="2.7.1 - OBRAS EN EDIFICACIONES"/>
    <s v="S"/>
    <s v="13 - CONSTRUCCIÓN Y RECONSTRUCCIÓN DE DESTACAMENTOS POLICIALES EN COMUNIDADES DE LA PROVINCIA SANTO DOMINGO"/>
    <s v="10 - FONDO GENERAL"/>
    <n v="14542"/>
    <s v="32 - SANTO DOMINGO"/>
    <n v="31783160"/>
    <n v="33467398.729999997"/>
    <n v="45858801.670000002"/>
    <n v="30053435.739999998"/>
  </r>
  <r>
    <s v="2023"/>
    <x v="0"/>
    <x v="0"/>
    <x v="1"/>
    <x v="7"/>
    <s v="2 - Poder Ejecutivo"/>
    <s v="0201 - PRESIDENCIA DE LA REPÚBLICA"/>
    <s v="0009 - COMISIÓN PRESIDENCIAL DE APOYO AL DESARROLLO PROVINCIAL"/>
    <x v="0"/>
    <x v="1"/>
    <x v="15"/>
    <s v="2.7 - OBRAS"/>
    <s v="2.7.1 - OBRAS EN EDIFICACIONES"/>
    <s v="S"/>
    <s v="17 - CONSTRUCCIÓN Y RECONSTRUCCIÓN DE DESTACAMENTOS POLICIALES, EN COMUNIDADES DE LA PROVINCIA SANTIAGO"/>
    <s v="10 - FONDO GENERAL"/>
    <n v="14556"/>
    <s v="25 - SANTIAGO"/>
    <n v="28108806"/>
    <n v="12062528.59"/>
    <n v="38563849.600000001"/>
    <n v="12062528.59"/>
  </r>
  <r>
    <s v="2023"/>
    <x v="0"/>
    <x v="0"/>
    <x v="1"/>
    <x v="7"/>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1167998"/>
    <n v="1082471"/>
    <n v="1167998"/>
    <n v="0"/>
  </r>
  <r>
    <s v="2023"/>
    <x v="0"/>
    <x v="0"/>
    <x v="1"/>
    <x v="7"/>
    <s v="2 - Poder Ejecutivo"/>
    <s v="0201 - PRESIDENCIA DE LA REPÚBLICA"/>
    <s v="0009 - COMISIÓN PRESIDENCIAL DE APOYO AL DESARROLLO PROVINCIAL"/>
    <x v="0"/>
    <x v="1"/>
    <x v="15"/>
    <s v="2.7 - OBRAS"/>
    <s v="2.7.1 - OBRAS EN EDIFICACIONES"/>
    <s v="S"/>
    <s v="20 - CONSTRUCCIÓN DE DESTACAMENTOS POLICIALES EN COMUNIDADES DE LA PROVINCIA PEDERNALES"/>
    <s v="10 - FONDO GENERAL"/>
    <n v="14566"/>
    <s v="16 - PEDERNALES"/>
    <n v="2489528"/>
    <n v="0"/>
    <n v="2489528"/>
    <n v="0"/>
  </r>
  <r>
    <s v="2023"/>
    <x v="0"/>
    <x v="0"/>
    <x v="1"/>
    <x v="7"/>
    <s v="2 - Poder Ejecutivo"/>
    <s v="0201 - PRESIDENCIA DE LA REPÚBLICA"/>
    <s v="0009 - COMISIÓN PRESIDENCIAL DE APOYO AL DESARROLLO PROVINCIAL"/>
    <x v="0"/>
    <x v="1"/>
    <x v="15"/>
    <s v="2.7 - OBRAS"/>
    <s v="2.7.1 - OBRAS EN EDIFICACIONES"/>
    <s v="S"/>
    <s v="22 - CONSTRUCCIÓN DESTACAMENTOS POLICIALES EN COMUNIDADES SELECCIONADAS DE LA PROVINCIA DUARTE"/>
    <s v="10 - FONDO GENERAL"/>
    <n v="14497"/>
    <s v="06 - DUARTE"/>
    <n v="29645701"/>
    <n v="15481330.309999997"/>
    <n v="29645701"/>
    <n v="11141114.310000001"/>
  </r>
  <r>
    <s v="2023"/>
    <x v="0"/>
    <x v="0"/>
    <x v="1"/>
    <x v="7"/>
    <s v="2 - Poder Ejecutivo"/>
    <s v="0201 - PRESIDENCIA DE LA REPÚBLICA"/>
    <s v="0009 - COMISIÓN PRESIDENCIAL DE APOYO AL DESARROLLO PROVINCIAL"/>
    <x v="0"/>
    <x v="1"/>
    <x v="15"/>
    <s v="2.7 - OBRAS"/>
    <s v="2.7.1 - OBRAS EN EDIFICACIONES"/>
    <s v="S"/>
    <s v="31 - CONSTRUCCIÓN DE DESTACAMENTOS POLICIALES EN COMUNIDADES DE LA PROVINCIA BARAHONA"/>
    <s v="10 - FONDO GENERAL"/>
    <n v="14577"/>
    <s v="04 - BARAHONA"/>
    <n v="14472207"/>
    <n v="12218510.029999999"/>
    <n v="14472207"/>
    <n v="10609677.030000001"/>
  </r>
  <r>
    <s v="2023"/>
    <x v="0"/>
    <x v="0"/>
    <x v="1"/>
    <x v="7"/>
    <s v="2 - Poder Ejecutivo"/>
    <s v="0201 - PRESIDENCIA DE LA REPÚBLICA"/>
    <s v="0009 - COMISIÓN PRESIDENCIAL DE APOYO AL DESARROLLO PROVINCIAL"/>
    <x v="0"/>
    <x v="1"/>
    <x v="15"/>
    <s v="2.7 - OBRAS"/>
    <s v="2.7.1 - OBRAS EN EDIFICACIONES"/>
    <s v="S"/>
    <s v="79 - CONSTRUCCIÓN DESTACAMENTOS POLICIALES EN DIFERENTES COMUNIDADES DE LA  PROVINCIA PUERTO PLATA"/>
    <s v="10 - FONDO GENERAL"/>
    <n v="14235"/>
    <s v="18 - PUERTO PLATA"/>
    <n v="4661704"/>
    <n v="3895094.5299999993"/>
    <n v="8221585.5600000005"/>
    <n v="3895094.53"/>
  </r>
  <r>
    <s v="2023"/>
    <x v="0"/>
    <x v="0"/>
    <x v="1"/>
    <x v="7"/>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9738250"/>
    <n v="8738250"/>
    <n v="9738250"/>
    <n v="8738250"/>
  </r>
  <r>
    <s v="2023"/>
    <x v="0"/>
    <x v="0"/>
    <x v="1"/>
    <x v="7"/>
    <s v="2 - Poder Ejecutivo"/>
    <s v="0201 - PRESIDENCIA DE LA REPÚBLICA"/>
    <s v="0009 - COMISIÓN PRESIDENCIAL DE APOYO AL DESARROLLO PROVINCIAL"/>
    <x v="0"/>
    <x v="1"/>
    <x v="18"/>
    <s v="2.7 - OBRAS"/>
    <s v="2.7.1 - OBRAS EN EDIFICACIONES"/>
    <s v="S"/>
    <s v="44 - CONSTRUCCIÓN ESTACIÓN DEL CUERPO DE BOMBEROS, MUNICIPIO BARAHONA, PROVINCIA BARAHONA"/>
    <s v="10 - FONDO GENERAL"/>
    <n v="14228"/>
    <s v="04 - BARAHONA"/>
    <n v="13026561"/>
    <n v="0"/>
    <n v="0"/>
    <n v="0"/>
  </r>
  <r>
    <s v="2023"/>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4137182"/>
    <n v="0"/>
    <n v="0"/>
    <n v="0"/>
  </r>
  <r>
    <s v="2023"/>
    <x v="0"/>
    <x v="0"/>
    <x v="1"/>
    <x v="7"/>
    <s v="2 - Poder Ejecutivo"/>
    <s v="0201 - PRESIDENCIA DE LA REPÚBLICA"/>
    <s v="0009 - COMISIÓN PRESIDENCIAL DE APOYO AL DESARROLLO PROVINCIAL"/>
    <x v="3"/>
    <x v="20"/>
    <x v="97"/>
    <s v="2.7 - OBRAS"/>
    <s v="2.7.1 - OBRAS EN EDIFICACIONES"/>
    <s v="S"/>
    <s v="90 - CONSTRUCCIÓN DE OFICINAS Y NAVES INDUSTRIALES DE ZONA FRANCA DISDO, MUNICIPIO SANTO DOMINGO OESTE, PROVINCIA SANTO DOMINGO"/>
    <s v="10 - FONDO GENERAL"/>
    <n v="14248"/>
    <s v="32 - SANTO DOMINGO"/>
    <n v="0"/>
    <n v="2528867.2599999998"/>
    <n v="2528867.2599999998"/>
    <n v="0"/>
  </r>
  <r>
    <s v="2023"/>
    <x v="0"/>
    <x v="0"/>
    <x v="1"/>
    <x v="7"/>
    <s v="2 - Poder Ejecutivo"/>
    <s v="0201 - PRESIDENCIA DE LA REPÚBLICA"/>
    <s v="0009 - COMISIÓN PRESIDENCIAL DE APOYO AL DESARROLLO PROVINCIAL"/>
    <x v="3"/>
    <x v="9"/>
    <x v="19"/>
    <s v="2.7 - OBRAS"/>
    <s v="2.7.1 - OBRAS EN EDIFICACIONES"/>
    <s v="S"/>
    <s v="40 - REMODELACIÓN DE LA CALLE DEL SOL TRAMO COMPRENDIDO ENTRE LAS CALLES GENERAL VALVERDE Y SABANA LARGA, PROVINCIA SANTIAGO"/>
    <s v="10 - FONDO GENERAL"/>
    <n v="15027"/>
    <s v="25 - SANTIAGO"/>
    <n v="30000000"/>
    <n v="13917930.66"/>
    <n v="14873648.800000001"/>
    <n v="13917930.66"/>
  </r>
  <r>
    <s v="2023"/>
    <x v="0"/>
    <x v="0"/>
    <x v="1"/>
    <x v="7"/>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60000000"/>
    <n v="99973487.590000004"/>
    <n v="100000000"/>
    <n v="99973487.590000004"/>
  </r>
  <r>
    <s v="2023"/>
    <x v="0"/>
    <x v="0"/>
    <x v="1"/>
    <x v="7"/>
    <s v="2 - Poder Ejecutivo"/>
    <s v="0201 - PRESIDENCIA DE LA REPÚBLICA"/>
    <s v="0009 - COMISIÓN PRESIDENCIAL DE APOYO AL DESARROLLO PROVINCIAL"/>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s v="0009 - COMISIÓN PRESIDENCIAL DE APOYO AL DESARROLLO PROVINCIAL"/>
    <x v="1"/>
    <x v="14"/>
    <x v="90"/>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1595659"/>
    <n v="718046.65"/>
    <n v="1595659"/>
    <n v="718046.65"/>
  </r>
  <r>
    <s v="2023"/>
    <x v="0"/>
    <x v="0"/>
    <x v="1"/>
    <x v="7"/>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11306212"/>
    <n v="16231206.949999999"/>
    <n v="16959818.34"/>
    <n v="16231206.949999999"/>
  </r>
  <r>
    <s v="2023"/>
    <x v="0"/>
    <x v="0"/>
    <x v="1"/>
    <x v="7"/>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791959"/>
    <n v="3090179.1799999997"/>
    <n v="3563814.01"/>
    <n v="3090179.1799999997"/>
  </r>
  <r>
    <s v="2023"/>
    <x v="0"/>
    <x v="0"/>
    <x v="1"/>
    <x v="7"/>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791959"/>
    <n v="3326818.09"/>
    <n v="3593168.01"/>
    <n v="3326818.09"/>
  </r>
  <r>
    <s v="2023"/>
    <x v="0"/>
    <x v="0"/>
    <x v="1"/>
    <x v="7"/>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2138193"/>
    <n v="6823623.0599999996"/>
    <n v="9621866.9499999993"/>
    <n v="6823623.0599999996"/>
  </r>
  <r>
    <s v="2023"/>
    <x v="0"/>
    <x v="0"/>
    <x v="1"/>
    <x v="7"/>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2138193"/>
    <n v="1951857.8"/>
    <n v="7984476.0499999998"/>
    <n v="1951857.8"/>
  </r>
  <r>
    <s v="2023"/>
    <x v="0"/>
    <x v="0"/>
    <x v="1"/>
    <x v="7"/>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2138193"/>
    <n v="0"/>
    <n v="0"/>
    <n v="0"/>
  </r>
  <r>
    <s v="2023"/>
    <x v="0"/>
    <x v="0"/>
    <x v="1"/>
    <x v="7"/>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791959"/>
    <n v="2516561.37"/>
    <n v="3600090.5"/>
    <n v="2516561.37"/>
  </r>
  <r>
    <s v="2023"/>
    <x v="0"/>
    <x v="0"/>
    <x v="1"/>
    <x v="7"/>
    <s v="2 - Poder Ejecutivo"/>
    <s v="0201 - PRESIDENCIA DE LA REPÚBLICA"/>
    <s v="0009 - COMISIÓN PRESIDENCIAL DE APOYO AL DESARROLLO PROVINCIAL"/>
    <x v="1"/>
    <x v="14"/>
    <x v="90"/>
    <s v="2.7 - OBRAS"/>
    <s v="2.7.1 - OBRAS EN EDIFICACIONES"/>
    <s v="S"/>
    <s v="25 - REHABILITACIÓN DE EDIFICACIÓN PARA EL ALOJAMIENTO DE OFICINAS PÚBLICAS EN SAN FRANCISCO DE MACORÍS, PROVINCIA DUARTE"/>
    <s v="10 - FONDO GENERAL"/>
    <n v="14585"/>
    <s v="06 - DUARTE"/>
    <n v="26491464"/>
    <n v="105480362.36"/>
    <n v="105491464"/>
    <n v="91953047.359999999"/>
  </r>
  <r>
    <s v="2023"/>
    <x v="0"/>
    <x v="0"/>
    <x v="1"/>
    <x v="7"/>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3 - CONSTRUCCIÓN DE FUNERARIAS EN COMUNIDADES DE LA PROVINCIA SAN JUAN"/>
    <s v="10 - FONDO GENERAL"/>
    <n v="14611"/>
    <s v="22 - SAN JUAN"/>
    <n v="7500000"/>
    <n v="7500000"/>
    <n v="7500000"/>
    <n v="7491555.8200000003"/>
  </r>
  <r>
    <s v="2023"/>
    <x v="0"/>
    <x v="0"/>
    <x v="1"/>
    <x v="7"/>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s v="0009 - COMISIÓN PRESIDENCIAL DE APOYO AL DESARROLLO PROVINCIAL"/>
    <x v="1"/>
    <x v="14"/>
    <x v="90"/>
    <s v="2.7 - OBRAS"/>
    <s v="2.7.1 - OBRAS EN EDIFICACIONES"/>
    <s v="S"/>
    <s v="34 - CONSTRUCCIÓN DE PANADERIA EN EL SECTOR DE VILLA CARMEN, MUNICIPIO LAS MATAS DE FARFAN, PROVINCIA SAN JUAN"/>
    <s v="10 - FONDO GENERAL"/>
    <n v="14612"/>
    <s v="22 - SAN JUAN"/>
    <n v="13341984"/>
    <n v="2841984"/>
    <n v="3341984"/>
    <n v="2776940.34"/>
  </r>
  <r>
    <s v="2023"/>
    <x v="0"/>
    <x v="0"/>
    <x v="1"/>
    <x v="7"/>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13967116"/>
    <n v="4444199.1999999993"/>
    <n v="8967116"/>
    <n v="4444199.2"/>
  </r>
  <r>
    <s v="2023"/>
    <x v="0"/>
    <x v="0"/>
    <x v="1"/>
    <x v="7"/>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14237627"/>
    <n v="0"/>
    <n v="0"/>
    <n v="0"/>
  </r>
  <r>
    <s v="2023"/>
    <x v="0"/>
    <x v="0"/>
    <x v="1"/>
    <x v="7"/>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6453123"/>
    <n v="4053322.5700000003"/>
    <n v="6453123"/>
    <n v="4053322.5700000003"/>
  </r>
  <r>
    <s v="2023"/>
    <x v="0"/>
    <x v="0"/>
    <x v="1"/>
    <x v="7"/>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52029853"/>
    <n v="35139052.140000001"/>
    <n v="35387374"/>
    <n v="33384517.640000001"/>
  </r>
  <r>
    <s v="2023"/>
    <x v="0"/>
    <x v="0"/>
    <x v="1"/>
    <x v="7"/>
    <s v="2 - Poder Ejecutivo"/>
    <s v="0201 - PRESIDENCIA DE LA REPÚBLICA"/>
    <s v="0009 - COMISIÓN PRESIDENCIAL DE APOYO AL DESARROLLO PROVINCIAL"/>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s v="0009 - COMISIÓN PRESIDENCIAL DE APOYO AL DESARROLLO PROVINCIAL"/>
    <x v="1"/>
    <x v="6"/>
    <x v="27"/>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s v="0009 - COMISIÓN PRESIDENCIAL DE APOYO AL DESARROLLO PROVINCIAL"/>
    <x v="1"/>
    <x v="6"/>
    <x v="27"/>
    <s v="2.7 - OBRAS"/>
    <s v="2.7.1 - OBRAS EN EDIFICACIONES"/>
    <s v="S"/>
    <s v="08 - CONSTRUCCIÓN CLUB DEPORTIVO VILLA MELLA, MUNICIPIO SANTO DOMINGO NORTE, PROVINCIA SANTO DOMINGO"/>
    <s v="10 - FONDO GENERAL"/>
    <n v="14525"/>
    <s v="32 - SANTO DOMINGO"/>
    <n v="793033"/>
    <n v="0"/>
    <n v="0"/>
    <n v="0"/>
  </r>
  <r>
    <s v="2023"/>
    <x v="0"/>
    <x v="0"/>
    <x v="1"/>
    <x v="7"/>
    <s v="2 - Poder Ejecutivo"/>
    <s v="0201 - PRESIDENCIA DE LA REPÚBLICA"/>
    <s v="0009 - COMISIÓN PRESIDENCIAL DE APOYO AL DESARROLLO PROVINCIAL"/>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s v="0009 - COMISIÓN PRESIDENCIAL DE APOYO AL DESARROLLO PROVINCIAL"/>
    <x v="1"/>
    <x v="6"/>
    <x v="27"/>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s v="0009 - COMISIÓN PRESIDENCIAL DE APOYO AL DESARROLLO PROVINCIAL"/>
    <x v="1"/>
    <x v="6"/>
    <x v="27"/>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s v="0009 - COMISIÓN PRESIDENCIAL DE APOYO AL DESARROLLO PROVINCIAL"/>
    <x v="1"/>
    <x v="6"/>
    <x v="27"/>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s v="0009 - COMISIÓN PRESIDENCIAL DE APOYO AL DESARROLLO PROVINCIAL"/>
    <x v="1"/>
    <x v="6"/>
    <x v="27"/>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s v="0009 - COMISIÓN PRESIDENCIAL DE APOYO AL DESARROLLO PROVINCIAL"/>
    <x v="1"/>
    <x v="6"/>
    <x v="27"/>
    <s v="2.7 - OBRAS"/>
    <s v="2.7.1 - OBRAS EN EDIFICACIONES"/>
    <s v="S"/>
    <s v="38 - CONSTRUCCIÓN CAMPO DE BEISBOL LAS CLAVELLINAS, MUNICIPIO DE AZUA, PROVINCIA AZUA"/>
    <s v="10 - FONDO GENERAL"/>
    <n v="14207"/>
    <s v="02 - AZUA"/>
    <n v="815372"/>
    <n v="0"/>
    <n v="0"/>
    <n v="0"/>
  </r>
  <r>
    <s v="2023"/>
    <x v="0"/>
    <x v="0"/>
    <x v="1"/>
    <x v="7"/>
    <s v="2 - Poder Ejecutivo"/>
    <s v="0201 - PRESIDENCIA DE LA REPÚBLICA"/>
    <s v="0009 - COMISIÓN PRESIDENCIAL DE APOYO AL DESARROLLO PROVINCIAL"/>
    <x v="1"/>
    <x v="6"/>
    <x v="27"/>
    <s v="2.7 - OBRAS"/>
    <s v="2.7.1 - OBRAS EN EDIFICACIONES"/>
    <s v="S"/>
    <s v="51 - CONSTRUCCIÓN CANCHA DE BALONCESTO RIVERA DEL OZAMA, SECTOR LOS TRES BRAZOS, MUNICIPIO SANTO DOMINGO ESTE, PROVINCIA SANTO DOMINGO"/>
    <s v="10 - FONDO GENERAL"/>
    <n v="14238"/>
    <s v="32 - SANTO DOMINGO"/>
    <n v="204131"/>
    <n v="0"/>
    <n v="204131"/>
    <n v="0"/>
  </r>
  <r>
    <s v="2023"/>
    <x v="0"/>
    <x v="0"/>
    <x v="1"/>
    <x v="7"/>
    <s v="2 - Poder Ejecutivo"/>
    <s v="0201 - PRESIDENCIA DE LA REPÚBLICA"/>
    <s v="0009 - COMISIÓN PRESIDENCIAL DE APOYO AL DESARROLLO PROVINCIAL"/>
    <x v="1"/>
    <x v="6"/>
    <x v="27"/>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s v="0009 - COMISIÓN PRESIDENCIAL DE APOYO AL DESARROLLO PROVINCIAL"/>
    <x v="1"/>
    <x v="6"/>
    <x v="27"/>
    <s v="2.7 - OBRAS"/>
    <s v="2.7.1 - OBRAS EN EDIFICACIONES"/>
    <s v="S"/>
    <s v="68 - REMODELACIÓN DEL CAMPO DE BEISBOL MANUEL BUENO, MUNICIPIO EL PINO, PROVINCIA DAJABON"/>
    <s v="10 - FONDO GENERAL"/>
    <n v="14390"/>
    <s v="05 - DAJABON"/>
    <n v="789129"/>
    <n v="0"/>
    <n v="0"/>
    <n v="0"/>
  </r>
  <r>
    <s v="2023"/>
    <x v="0"/>
    <x v="0"/>
    <x v="1"/>
    <x v="7"/>
    <s v="2 - Poder Ejecutivo"/>
    <s v="0201 - PRESIDENCIA DE LA REPÚBLICA"/>
    <s v="0009 - COMISIÓN PRESIDENCIAL DE APOYO AL DESARROLLO PROVINCIAL"/>
    <x v="1"/>
    <x v="6"/>
    <x v="27"/>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s v="0009 - COMISIÓN PRESIDENCIAL DE APOYO AL DESARROLLO PROVINCIAL"/>
    <x v="1"/>
    <x v="6"/>
    <x v="27"/>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s v="0009 - COMISIÓN PRESIDENCIAL DE APOYO AL DESARROLLO PROVINCIAL"/>
    <x v="1"/>
    <x v="6"/>
    <x v="27"/>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s v="0009 - COMISIÓN PRESIDENCIAL DE APOYO AL DESARROLLO PROVINCIAL"/>
    <x v="1"/>
    <x v="6"/>
    <x v="27"/>
    <s v="2.7 - OBRAS"/>
    <s v="2.7.1 - OBRAS EN EDIFICACIONES"/>
    <s v="S"/>
    <s v="74 - REMODELACIÓN DEL CAMPO DE BEISBOL LA CUABA, MUNICIPIO PEDRO BRAND, PROVINCIA SANTO DOMINGO"/>
    <s v="10 - FONDO GENERAL"/>
    <n v="14389"/>
    <s v="32 - SANTO DOMINGO"/>
    <n v="496010"/>
    <n v="0"/>
    <n v="0"/>
    <n v="0"/>
  </r>
  <r>
    <s v="2023"/>
    <x v="0"/>
    <x v="0"/>
    <x v="1"/>
    <x v="7"/>
    <s v="2 - Poder Ejecutivo"/>
    <s v="0201 - PRESIDENCIA DE LA REPÚBLICA"/>
    <s v="0009 - COMISIÓN PRESIDENCIAL DE APOYO AL DESARROLLO PROVINCIAL"/>
    <x v="1"/>
    <x v="6"/>
    <x v="27"/>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s v="0009 - COMISIÓN PRESIDENCIAL DE APOYO AL DESARROLLO PROVINCIAL"/>
    <x v="1"/>
    <x v="6"/>
    <x v="27"/>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s v="0009 - COMISIÓN PRESIDENCIAL DE APOYO AL DESARROLLO PROVINCIAL"/>
    <x v="1"/>
    <x v="6"/>
    <x v="27"/>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s v="0009 - COMISIÓN PRESIDENCIAL DE APOYO AL DESARROLLO PROVINCIAL"/>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s v="0009 - COMISIÓN PRESIDENCIAL DE APOYO AL DESARROLLO PROVINCIAL"/>
    <x v="1"/>
    <x v="6"/>
    <x v="27"/>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s v="0009 - COMISIÓN PRESIDENCIAL DE APOYO AL DESARROLLO PROVINCIAL"/>
    <x v="1"/>
    <x v="6"/>
    <x v="27"/>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s v="0009 - COMISIÓN PRESIDENCIAL DE APOYO AL DESARROLLO PROVINCIAL"/>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s v="0009 - COMISIÓN PRESIDENCIAL DE APOYO AL DESARROLLO PROVINCIAL"/>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s v="0009 - COMISIÓN PRESIDENCIAL DE APOYO AL DESARROLLO PROVINCIAL"/>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s v="0009 - COMISIÓN PRESIDENCIAL DE APOYO AL DESARROLLO PROVINCIAL"/>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s v="0009 - COMISIÓN PRESIDENCIAL DE APOYO AL DESARROLLO PROVINCIAL"/>
    <x v="1"/>
    <x v="6"/>
    <x v="27"/>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s v="0009 - COMISIÓN PRESIDENCIAL DE APOYO AL DESARROLLO PROVINCIAL"/>
    <x v="1"/>
    <x v="6"/>
    <x v="27"/>
    <s v="2.7 - OBRAS"/>
    <s v="2.7.1 - OBRAS EN EDIFICACIONES"/>
    <s v="S"/>
    <s v="96 - CONSTRUCCIÓN CANCHA DE BALONCESTO EN EL MUNICIPIO EL CERCADO, PROVINCIA SAN JUAN"/>
    <s v="10 - FONDO GENERAL"/>
    <n v="14695"/>
    <s v="22 - SAN JUAN"/>
    <n v="205254"/>
    <n v="0"/>
    <n v="0"/>
    <n v="0"/>
  </r>
  <r>
    <s v="2023"/>
    <x v="0"/>
    <x v="0"/>
    <x v="1"/>
    <x v="7"/>
    <s v="2 - Poder Ejecutivo"/>
    <s v="0201 - PRESIDENCIA DE LA REPÚBLICA"/>
    <s v="0009 - COMISIÓN PRESIDENCIAL DE APOYO AL DESARROLLO PROVINCIAL"/>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s v="0009 - COMISIÓN PRESIDENCIAL DE APOYO AL DESARROLLO PROVINCIAL"/>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s v="0009 - COMISIÓN PRESIDENCIAL DE APOYO AL DESARROLLO PROVINCIAL"/>
    <x v="1"/>
    <x v="6"/>
    <x v="27"/>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s v="0009 - COMISIÓN PRESIDENCIAL DE APOYO AL DESARROLLO PROVINCIAL"/>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0"/>
    <n v="0"/>
  </r>
  <r>
    <s v="2023"/>
    <x v="0"/>
    <x v="0"/>
    <x v="1"/>
    <x v="7"/>
    <s v="2 - Poder Ejecutivo"/>
    <s v="0201 - PRESIDENCIA DE LA REPÚBLICA"/>
    <s v="0009 - COMISIÓN PRESIDENCIAL DE APOYO AL DESARROLLO PROVINCIAL"/>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s v="0009 - COMISIÓN PRESIDENCIAL DE APOYO AL DESARROLLO PROVINCIAL"/>
    <x v="1"/>
    <x v="6"/>
    <x v="13"/>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s v="0009 - COMISIÓN PRESIDENCIAL DE APOYO AL DESARROLLO PROVINCIAL"/>
    <x v="1"/>
    <x v="6"/>
    <x v="13"/>
    <s v="2.7 - OBRAS"/>
    <s v="2.7.1 - OBRAS EN EDIFICACIONES"/>
    <s v="S"/>
    <s v="37 - RECONSTRUCCIÓN CALLE PEATONAL BENITO MONCIÓN, DESDE CALLE BOY SCOUTS HASTA SALVADOR CUCURULLO, CENTRO HISTÓRICO SANTIAGO, PROV. SANTIAG"/>
    <s v="10 - FONDO GENERAL"/>
    <n v="15018"/>
    <s v="25 - SANTIAGO"/>
    <n v="21653655"/>
    <n v="13119016.18"/>
    <n v="18101005.280000001"/>
    <n v="13119016.18"/>
  </r>
  <r>
    <s v="2023"/>
    <x v="0"/>
    <x v="0"/>
    <x v="1"/>
    <x v="7"/>
    <s v="2 - Poder Ejecutivo"/>
    <s v="0201 - PRESIDENCIA DE LA REPÚBLICA"/>
    <s v="0009 - COMISIÓN PRESIDENCIAL DE APOYO AL DESARROLLO PROVINCIAL"/>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s v="0009 - COMISIÓN PRESIDENCIAL DE APOYO AL DESARROLLO PROVINCIAL"/>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s v="0009 - COMISIÓN PRESIDENCIAL DE APOYO AL DESARROLLO PROVINCIAL"/>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3553096"/>
    <n v="3499365.87"/>
    <n v="3553096"/>
    <n v="3499365.87"/>
  </r>
  <r>
    <s v="2023"/>
    <x v="0"/>
    <x v="0"/>
    <x v="1"/>
    <x v="7"/>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9064068"/>
    <n v="8412227.4600000009"/>
    <n v="11330084"/>
    <n v="8412227.4600000009"/>
  </r>
  <r>
    <s v="2023"/>
    <x v="0"/>
    <x v="0"/>
    <x v="1"/>
    <x v="7"/>
    <s v="2 - Poder Ejecutivo"/>
    <s v="0201 - PRESIDENCIA DE LA REPÚBLICA"/>
    <s v="0009 - COMISIÓN PRESIDENCIAL DE APOYO AL DESARROLLO PROVINCIAL"/>
    <x v="1"/>
    <x v="6"/>
    <x v="85"/>
    <s v="2.7 - OBRAS"/>
    <s v="2.7.1 - OBRAS EN EDIFICACIONES"/>
    <s v="S"/>
    <s v="24 - CONSTRUCCIÓN DE FUNERARIA CANCA LA REYNA, MUNICIPIO MOCA, PROVINCIA ESPAILLAT"/>
    <s v="10 - FONDO GENERAL"/>
    <n v="14543"/>
    <s v="09 - ESPAILLAT"/>
    <n v="2196497"/>
    <n v="5196497"/>
    <n v="5196497"/>
    <n v="2193048.62"/>
  </r>
  <r>
    <s v="2023"/>
    <x v="0"/>
    <x v="0"/>
    <x v="1"/>
    <x v="7"/>
    <s v="2 - Poder Ejecutivo"/>
    <s v="0201 - PRESIDENCIA DE LA REPÚBLICA"/>
    <s v="0009 - COMISIÓN PRESIDENCIAL DE APOYO AL DESARROLLO PROVINCIAL"/>
    <x v="1"/>
    <x v="6"/>
    <x v="85"/>
    <s v="2.7 - OBRAS"/>
    <s v="2.7.1 - OBRAS EN EDIFICACIONES"/>
    <s v="S"/>
    <s v="32 - CONSTRUCCIÓN DE FUNERARIAS EN LAS GORDAS Y MATA BONITA, MUNICIPIO NAGUA, PROVINCIA MARÍA TRINIDAD SÁNCHEZ"/>
    <s v="10 - FONDO GENERAL"/>
    <n v="14578"/>
    <s v="14 - MARIA TRINIDAD SANCHEZ"/>
    <n v="12597926"/>
    <n v="12597925.899999999"/>
    <n v="12597926"/>
    <n v="4680516.7699999996"/>
  </r>
  <r>
    <s v="2023"/>
    <x v="0"/>
    <x v="0"/>
    <x v="1"/>
    <x v="7"/>
    <s v="2 - Poder Ejecutivo"/>
    <s v="0201 - PRESIDENCIA DE LA REPÚBLICA"/>
    <s v="0009 - COMISIÓN PRESIDENCIAL DE APOYO AL DESARROLLO PROVINCIAL"/>
    <x v="1"/>
    <x v="6"/>
    <x v="85"/>
    <s v="2.7 - OBRAS"/>
    <s v="2.7.1 - OBRAS EN EDIFICACIONES"/>
    <s v="S"/>
    <s v="64 - CONSTRUCCIÓN CAPILLA PILOTO PARA LA DIOCESIS MAO-MONTECRISTI, EL CERCADILLO, PROVINCIA SANTIAGO RODRIGUEZ"/>
    <s v="10 - FONDO GENERAL"/>
    <n v="14253"/>
    <s v="26 - SANTIAGO RODRIGUEZ"/>
    <n v="0"/>
    <n v="2388860.83"/>
    <n v="2388860.83"/>
    <n v="0"/>
  </r>
  <r>
    <s v="2023"/>
    <x v="0"/>
    <x v="0"/>
    <x v="1"/>
    <x v="7"/>
    <s v="2 - Poder Ejecutivo"/>
    <s v="0201 - PRESIDENCIA DE LA REPÚBLICA"/>
    <s v="0009 - COMISIÓN PRESIDENCIAL DE APOYO AL DESARROLLO PROVINCIAL"/>
    <x v="1"/>
    <x v="6"/>
    <x v="85"/>
    <s v="2.7 - OBRAS"/>
    <s v="2.7.1 - OBRAS EN EDIFICACIONES"/>
    <s v="S"/>
    <s v="62 - CONSTRUCCIÓN IGLESIA JUAN SANTIAGO, MUNICIPIO JUAN SANTIAGO, PROVINCIA ELÍAS PIÑA"/>
    <s v="10 - FONDO GENERAL"/>
    <n v="14262"/>
    <s v="07 - ELIAS PINA"/>
    <n v="0"/>
    <n v="0"/>
    <n v="3050194.41"/>
    <n v="0"/>
  </r>
  <r>
    <s v="2023"/>
    <x v="0"/>
    <x v="0"/>
    <x v="1"/>
    <x v="7"/>
    <s v="2 - Poder Ejecutivo"/>
    <s v="0201 - PRESIDENCIA DE LA REPÚBLICA"/>
    <s v="0009 - COMISIÓN PRESIDENCIAL DE APOYO AL DESARROLLO PROVINCIAL"/>
    <x v="1"/>
    <x v="8"/>
    <x v="37"/>
    <s v="2.7 - OBRAS"/>
    <s v="2.7.1 - OBRAS EN EDIFICACIONES"/>
    <s v="S"/>
    <s v="31 - CONSTRUCCIÓN CENTRO DE CAPACITACIÓN DE MUJERES EMPRENDEDORAS Y CANCHA DE BALONCESTO, DISTRITO MUNICIPAL PALMAR DE OCOA, PROVINCIA AZU"/>
    <s v="10 - FONDO GENERAL"/>
    <n v="14103"/>
    <s v="02 - AZUA"/>
    <n v="0"/>
    <n v="2571474.9900000002"/>
    <n v="2571474.9900000002"/>
    <n v="1596291.33"/>
  </r>
  <r>
    <s v="2023"/>
    <x v="0"/>
    <x v="0"/>
    <x v="1"/>
    <x v="7"/>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4943620"/>
    <n v="13108248.949999999"/>
    <n v="14451870.949999999"/>
    <n v="3594778.62"/>
  </r>
  <r>
    <s v="2023"/>
    <x v="0"/>
    <x v="0"/>
    <x v="1"/>
    <x v="7"/>
    <s v="2 - Poder Ejecutivo"/>
    <s v="0201 - PRESIDENCIA DE LA REPÚBLICA"/>
    <s v="0009 - COMISIÓN PRESIDENCIAL DE APOYO AL DESARROLLO PROVINCIAL"/>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9756924"/>
    <n v="11795444.779999999"/>
    <n v="19254170.800000001"/>
    <n v="1846743.6099999999"/>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50 - CRÉDITO INTERNO"/>
    <s v="(en blanco)"/>
    <s v="99 - MULTIPROVINCIAL"/>
    <n v="0"/>
    <n v="0"/>
    <n v="10550000"/>
    <n v="0"/>
  </r>
  <r>
    <s v="2023"/>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1137553"/>
    <n v="3774298.45"/>
    <n v="11253658"/>
    <n v="849297.91999999993"/>
  </r>
  <r>
    <s v="2023"/>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15387067.84"/>
    <n v="36008205"/>
    <n v="15387067.84"/>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5100000"/>
    <n v="685048.87"/>
    <n v="7873190"/>
    <n v="685048.87"/>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50 - CRÉDITO INTERNO"/>
    <s v="(en blanco)"/>
    <s v="99 - MULTIPROVINCIAL"/>
    <n v="0"/>
    <n v="0"/>
    <n v="550000"/>
    <n v="0"/>
  </r>
  <r>
    <s v="2023"/>
    <x v="0"/>
    <x v="0"/>
    <x v="1"/>
    <x v="7"/>
    <s v="2 - Poder Ejecutivo"/>
    <s v="0201 - PRESIDENCIA DE LA REPÚBLICA"/>
    <s v="0009 - DIRECCIÓN GENERAL DE PROYECTOS ESTRATÉGICOS Y ESPECIALES DE LA PRESIDENCIA DE LA REPÚBLICA (PROPEEP)"/>
    <x v="0"/>
    <x v="0"/>
    <x v="2"/>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280000000"/>
    <n v="151505920.38000003"/>
    <n v="188970008.20999998"/>
    <n v="43930986.669999994"/>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50 - CRÉDITO INTERNO"/>
    <s v="(en blanco)"/>
    <s v="99 - MULTIPROVINCIAL"/>
    <n v="0"/>
    <n v="0"/>
    <n v="9000000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21288889"/>
    <n v="12386601.09"/>
    <n v="16020000"/>
    <n v="12386601.09"/>
  </r>
  <r>
    <s v="2023"/>
    <x v="0"/>
    <x v="0"/>
    <x v="1"/>
    <x v="7"/>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26275170"/>
    <n v="16533164.68"/>
    <n v="20325000"/>
    <n v="16533164.68"/>
  </r>
  <r>
    <s v="2023"/>
    <x v="0"/>
    <x v="0"/>
    <x v="1"/>
    <x v="7"/>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6800000"/>
    <n v="0"/>
    <n v="-4.6566128730773926E-1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54710405"/>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75954327"/>
    <n v="0"/>
    <n v="44833010.659999989"/>
    <n v="0"/>
  </r>
  <r>
    <s v="2023"/>
    <x v="0"/>
    <x v="0"/>
    <x v="1"/>
    <x v="7"/>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15869138.83"/>
    <n v="67798249.599999994"/>
    <n v="15869138.83"/>
  </r>
  <r>
    <s v="2023"/>
    <x v="0"/>
    <x v="0"/>
    <x v="1"/>
    <x v="7"/>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20637229.969999999"/>
    <n v="64585749.870000005"/>
    <n v="20637229.969999999"/>
  </r>
  <r>
    <s v="2023"/>
    <x v="0"/>
    <x v="0"/>
    <x v="1"/>
    <x v="7"/>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4091932.42"/>
    <n v="64585749.870000005"/>
    <n v="4091932.42"/>
  </r>
  <r>
    <s v="2023"/>
    <x v="0"/>
    <x v="0"/>
    <x v="1"/>
    <x v="7"/>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4.6566128730773926E-10"/>
    <n v="9552462.7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17671046.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18161434.349999998"/>
    <n v="0"/>
  </r>
  <r>
    <s v="2023"/>
    <x v="0"/>
    <x v="0"/>
    <x v="1"/>
    <x v="7"/>
    <s v="2 - Poder Ejecutivo"/>
    <s v="0201 - PRESIDENCIA DE LA REPÚBLICA"/>
    <s v="0009 - DIRECCIÓN GENERAL DE PROYECTOS ESTRATÉGICOS Y ESPECIALES DE LA PRESIDENCIA DE LA REPÚBLICA (PROPEEP)"/>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47484452.219999999"/>
    <n v="53000462.329999998"/>
    <n v="11058820.9"/>
  </r>
  <r>
    <s v="2023"/>
    <x v="0"/>
    <x v="0"/>
    <x v="1"/>
    <x v="7"/>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0"/>
    <n v="3072899.75"/>
    <n v="4000000"/>
    <n v="196157.3"/>
  </r>
  <r>
    <s v="2023"/>
    <x v="0"/>
    <x v="0"/>
    <x v="1"/>
    <x v="7"/>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27 - VALVERDE"/>
    <n v="0"/>
    <n v="0"/>
    <n v="300000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350000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350000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342800.01"/>
    <n v="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660000"/>
    <n v="43365"/>
    <n v="1050000"/>
    <n v="43365"/>
  </r>
  <r>
    <s v="2023"/>
    <x v="0"/>
    <x v="0"/>
    <x v="1"/>
    <x v="7"/>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s v="0010 - CONSEJO NACIONAL DE LA PERSONA ENVEJECIENTE"/>
    <x v="1"/>
    <x v="2"/>
    <x v="4"/>
    <s v="2.6 - BIENES MUEBLES, INMUEBLES E INTANGIBLES"/>
    <s v="2.6.8 - BIENES INTANGIBLES"/>
    <s v="N"/>
    <s v="00 - N/A"/>
    <s v="10 - FONDO GENERAL"/>
    <s v="(en blanco)"/>
    <s v="99 - MULTIPROVINCIAL"/>
    <n v="3500000"/>
    <n v="0"/>
    <n v="0"/>
    <n v="0"/>
  </r>
  <r>
    <s v="2023"/>
    <x v="0"/>
    <x v="0"/>
    <x v="1"/>
    <x v="7"/>
    <s v="2 - Poder Ejecutivo"/>
    <s v="0201 - PRESIDENCIA DE LA REPÚBLICA"/>
    <s v="0010 - CONSEJO NACIONAL DE LA PERSONA ENVEJECIENTE"/>
    <x v="1"/>
    <x v="2"/>
    <x v="4"/>
    <s v="2.7 - OBRAS"/>
    <s v="2.7.1 - OBRAS EN EDIFICACIONES"/>
    <s v="N"/>
    <s v="00 - N/A"/>
    <s v="10 - FONDO GENERAL"/>
    <s v="(en blanco)"/>
    <s v="99 - MULTIPROVINCIAL"/>
    <n v="600000"/>
    <n v="600000"/>
    <n v="600000"/>
    <n v="600000"/>
  </r>
  <r>
    <s v="2023"/>
    <x v="0"/>
    <x v="0"/>
    <x v="1"/>
    <x v="7"/>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150000"/>
    <n v="55000"/>
    <n v="150000"/>
    <n v="55000"/>
  </r>
  <r>
    <s v="2023"/>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8195782"/>
    <n v="27172481.210000001"/>
    <n v="38304636"/>
    <n v="10332255.58"/>
  </r>
  <r>
    <s v="2023"/>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1020434"/>
    <n v="224669.99"/>
    <n v="1338420"/>
    <n v="224669.99"/>
  </r>
  <r>
    <s v="2023"/>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35903520"/>
    <n v="39519080"/>
    <n v="47583551.119999997"/>
    <n v="207080"/>
  </r>
  <r>
    <s v="2023"/>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2193597"/>
    <n v="572325.96"/>
    <n v="2086699"/>
    <n v="155170"/>
  </r>
  <r>
    <s v="2023"/>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0"/>
    <n v="560072.25"/>
    <n v="1513913.24"/>
    <n v="0"/>
  </r>
  <r>
    <s v="2023"/>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0"/>
    <n v="1499544.01"/>
    <n v="3499555"/>
    <n v="395064"/>
  </r>
  <r>
    <s v="2023"/>
    <x v="0"/>
    <x v="0"/>
    <x v="1"/>
    <x v="7"/>
    <s v="2 - Poder Ejecutivo"/>
    <s v="0201 - PRESIDENCIA DE LA REPÚBLICA"/>
    <s v="0012 - CONSEJO NACIONAL DE DROGAS"/>
    <x v="0"/>
    <x v="1"/>
    <x v="11"/>
    <s v="2.6 - BIENES MUEBLES, INMUEBLES E INTANGIBLES"/>
    <s v="2.6.1 - MOBILIARIO Y EQUIPO"/>
    <s v="N"/>
    <s v="00 - N/A"/>
    <s v="10 - FONDO GENERAL"/>
    <s v="(en blanco)"/>
    <s v="99 - MULTIPROVINCIAL"/>
    <n v="500000"/>
    <n v="73706.080000000002"/>
    <n v="90000"/>
    <n v="0"/>
  </r>
  <r>
    <s v="2023"/>
    <x v="0"/>
    <x v="0"/>
    <x v="1"/>
    <x v="7"/>
    <s v="2 - Poder Ejecutivo"/>
    <s v="0201 - PRESIDENCIA DE LA REPÚBLICA"/>
    <s v="0014 - COMEDORES ECONOMICOS DEL ESTADO"/>
    <x v="1"/>
    <x v="2"/>
    <x v="4"/>
    <s v="2.6 - BIENES MUEBLES, INMUEBLES E INTANGIBLES"/>
    <s v="2.6.1 - MOBILIARIO Y EQUIPO"/>
    <s v="N"/>
    <s v="00 - N/A"/>
    <s v="10 - FONDO GENERAL"/>
    <s v="(en blanco)"/>
    <s v="99 - MULTIPROVINCIAL"/>
    <n v="5000000"/>
    <n v="1161187.2"/>
    <n v="2639780"/>
    <n v="216361.2"/>
  </r>
  <r>
    <s v="2023"/>
    <x v="0"/>
    <x v="0"/>
    <x v="1"/>
    <x v="7"/>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2500000"/>
    <n v="9973219.3100000005"/>
    <n v="14157200"/>
    <n v="6326085.3700000001"/>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0"/>
    <n v="3600500"/>
    <n v="0"/>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350996.8900000001"/>
    <n v="1520000"/>
    <n v="1274824.8"/>
  </r>
  <r>
    <s v="2023"/>
    <x v="0"/>
    <x v="0"/>
    <x v="1"/>
    <x v="7"/>
    <s v="2 - Poder Ejecutivo"/>
    <s v="0201 - PRESIDENCIA DE LA REPÚBLICA"/>
    <s v="0014 - COMEDORES ECONOMICOS DEL ESTADO"/>
    <x v="1"/>
    <x v="2"/>
    <x v="4"/>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5000000"/>
    <n v="68440"/>
    <n v="3935600"/>
    <n v="68440"/>
  </r>
  <r>
    <s v="2023"/>
    <x v="0"/>
    <x v="0"/>
    <x v="1"/>
    <x v="7"/>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22000000"/>
    <n v="47403580.019999996"/>
    <n v="48500000"/>
    <n v="39614400"/>
  </r>
  <r>
    <s v="2023"/>
    <x v="0"/>
    <x v="0"/>
    <x v="1"/>
    <x v="7"/>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9325000"/>
    <n v="456306"/>
    <n v="11064758"/>
    <n v="389400"/>
  </r>
  <r>
    <s v="2023"/>
    <x v="0"/>
    <x v="0"/>
    <x v="1"/>
    <x v="7"/>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3000000"/>
    <n v="7762740.8399999999"/>
    <n v="22725800"/>
    <n v="7564793"/>
  </r>
  <r>
    <s v="2023"/>
    <x v="0"/>
    <x v="0"/>
    <x v="1"/>
    <x v="7"/>
    <s v="2 - Poder Ejecutivo"/>
    <s v="0201 - PRESIDENCIA DE LA REPÚBLICA"/>
    <s v="0014 - COMEDORES ECONOMICOS DEL ESTADO"/>
    <x v="1"/>
    <x v="2"/>
    <x v="4"/>
    <s v="2.6 - BIENES MUEBLES, INMUEBLES E INTANGIBLES"/>
    <s v="2.6.6 - EQUIPOS DE DEFENSA Y SEGURIDAD"/>
    <s v="N"/>
    <s v="00 - N/A"/>
    <s v="10 - FONDO GENERAL"/>
    <s v="(en blanco)"/>
    <s v="99 - MULTIPROVINCIAL"/>
    <n v="200000"/>
    <n v="0"/>
    <n v="3000"/>
    <n v="0"/>
  </r>
  <r>
    <s v="2023"/>
    <x v="0"/>
    <x v="0"/>
    <x v="1"/>
    <x v="7"/>
    <s v="2 - Poder Ejecutivo"/>
    <s v="0201 - PRESIDENCIA DE LA REPÚBLICA"/>
    <s v="0014 - COMEDORES ECONOMICOS DEL ESTADO"/>
    <x v="1"/>
    <x v="2"/>
    <x v="4"/>
    <s v="2.6 - BIENES MUEBLES, INMUEBLES E INTANGIBLES"/>
    <s v="2.6.8 - BIENES INTANGIBLES"/>
    <s v="N"/>
    <s v="00 - N/A"/>
    <s v="10 - FONDO GENERAL"/>
    <s v="(en blanco)"/>
    <s v="99 - MULTIPROVINCIAL"/>
    <n v="0"/>
    <n v="45983.82"/>
    <n v="46000"/>
    <n v="45983.82"/>
  </r>
  <r>
    <s v="2023"/>
    <x v="0"/>
    <x v="0"/>
    <x v="1"/>
    <x v="7"/>
    <s v="2 - Poder Ejecutivo"/>
    <s v="0201 - PRESIDENCIA DE LA REPÚBLICA"/>
    <s v="0014 - COMEDORES ECONOMICOS DEL ESTADO"/>
    <x v="1"/>
    <x v="2"/>
    <x v="4"/>
    <s v="2.7 - OBRAS"/>
    <s v="2.7.1 - OBRAS EN EDIFICACIONES"/>
    <s v="N"/>
    <s v="00 - N/A"/>
    <s v="20 - FONDOS CON DESTINO ESPECÍFICO"/>
    <s v="(en blanco)"/>
    <s v="99 - MULTIPROVINCIAL"/>
    <n v="25000000"/>
    <n v="45884693.329999998"/>
    <n v="64168999"/>
    <n v="7143169.6399999997"/>
  </r>
  <r>
    <s v="2023"/>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332000"/>
    <n v="79398.02"/>
    <n v="332000"/>
    <n v="79398.02"/>
  </r>
  <r>
    <s v="2023"/>
    <x v="0"/>
    <x v="0"/>
    <x v="1"/>
    <x v="7"/>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3609898"/>
    <n v="2924004.3800000008"/>
    <n v="3609898"/>
    <n v="2177811.79"/>
  </r>
  <r>
    <s v="2023"/>
    <x v="0"/>
    <x v="0"/>
    <x v="1"/>
    <x v="7"/>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s v="0015 - DIRECCIÓN GENERAL DE DESARROLLO DE LA COMUNIDAD"/>
    <x v="1"/>
    <x v="2"/>
    <x v="4"/>
    <s v="2.6 - BIENES MUEBLES, INMUEBLES E INTANGIBLES"/>
    <s v="2.6.3 - EQUIPO E INSTRUMENTAL, CIENTÍFICO Y LABORATORIO"/>
    <s v="N"/>
    <s v="00 - N/A"/>
    <s v="10 - FONDO GENERAL"/>
    <s v="(en blanco)"/>
    <s v="99 - MULTIPROVINCIAL"/>
    <n v="50000"/>
    <n v="29398.45"/>
    <n v="50000"/>
    <n v="29398.45"/>
  </r>
  <r>
    <s v="2023"/>
    <x v="0"/>
    <x v="0"/>
    <x v="1"/>
    <x v="7"/>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873072"/>
    <n v="26060.02"/>
    <n v="673072"/>
    <n v="0"/>
  </r>
  <r>
    <s v="2023"/>
    <x v="0"/>
    <x v="0"/>
    <x v="1"/>
    <x v="7"/>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1200000"/>
    <n v="1026663.08"/>
    <n v="1050000"/>
    <n v="1014063.3799999999"/>
  </r>
  <r>
    <s v="2023"/>
    <x v="0"/>
    <x v="0"/>
    <x v="1"/>
    <x v="7"/>
    <s v="2 - Poder Ejecutivo"/>
    <s v="0201 - PRESIDENCIA DE LA REPÚBLICA"/>
    <s v="0015 - DIRECCIÓN GENERAL DE DESARROLLO DE LA COMUNIDAD"/>
    <x v="1"/>
    <x v="2"/>
    <x v="4"/>
    <s v="2.6 - BIENES MUEBLES, INMUEBLES E INTANGIBLES"/>
    <s v="2.6.8 - BIENES INTANGIBLES"/>
    <s v="N"/>
    <s v="00 - N/A"/>
    <s v="10 - FONDO GENERAL"/>
    <s v="(en blanco)"/>
    <s v="99 - MULTIPROVINCIAL"/>
    <n v="0"/>
    <n v="0"/>
    <n v="10000"/>
    <n v="0"/>
  </r>
  <r>
    <s v="2023"/>
    <x v="0"/>
    <x v="0"/>
    <x v="1"/>
    <x v="7"/>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108928.51999999999"/>
    <n v="100000"/>
    <n v="104608.54"/>
  </r>
  <r>
    <s v="2023"/>
    <x v="0"/>
    <x v="0"/>
    <x v="1"/>
    <x v="7"/>
    <s v="2 - Poder Ejecutivo"/>
    <s v="0201 - PRESIDENCIA DE LA REPÚBLICA"/>
    <s v="0015 - DIRECCIÓN GENERAL DE DESARROLLO DE LA COMUNIDAD"/>
    <x v="1"/>
    <x v="2"/>
    <x v="4"/>
    <s v="2.7 - OBRAS"/>
    <s v="2.7.1 - OBRAS EN EDIFICACIONES"/>
    <s v="N"/>
    <s v="00 - N/A"/>
    <s v="10 - FONDO GENERAL"/>
    <s v="(en blanco)"/>
    <s v="99 - MULTIPROVINCIAL"/>
    <n v="10000000"/>
    <n v="2299619.0499999998"/>
    <n v="9603233"/>
    <n v="2299619.0499999998"/>
  </r>
  <r>
    <s v="2023"/>
    <x v="0"/>
    <x v="0"/>
    <x v="1"/>
    <x v="7"/>
    <s v="2 - Poder Ejecutivo"/>
    <s v="0201 - PRESIDENCIA DE LA REPÚBLICA"/>
    <s v="0016 - DIRECCION GENERAL DE DESARROLLO FRONTERIZO"/>
    <x v="1"/>
    <x v="2"/>
    <x v="4"/>
    <s v="2.6 - BIENES MUEBLES, INMUEBLES E INTANGIBLES"/>
    <s v="2.6.1 - MOBILIARIO Y EQUIPO"/>
    <s v="N"/>
    <s v="00 - N/A"/>
    <s v="10 - FONDO GENERAL"/>
    <s v="(en blanco)"/>
    <s v="99 - MULTIPROVINCIAL"/>
    <n v="1753832"/>
    <n v="209211.63999999998"/>
    <n v="1722302"/>
    <n v="188467.24"/>
  </r>
  <r>
    <s v="2023"/>
    <x v="0"/>
    <x v="0"/>
    <x v="1"/>
    <x v="7"/>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273200"/>
    <n v="0"/>
    <n v="500"/>
    <n v="0"/>
  </r>
  <r>
    <s v="2023"/>
    <x v="0"/>
    <x v="0"/>
    <x v="1"/>
    <x v="7"/>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109350"/>
    <n v="17641"/>
    <n v="18060"/>
    <n v="17641"/>
  </r>
  <r>
    <s v="2023"/>
    <x v="0"/>
    <x v="0"/>
    <x v="1"/>
    <x v="7"/>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429900"/>
    <n v="32686"/>
    <n v="133998"/>
    <n v="32686"/>
  </r>
  <r>
    <s v="2023"/>
    <x v="0"/>
    <x v="0"/>
    <x v="1"/>
    <x v="7"/>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s v="0016 - DIRECCION GENERAL DE DESARROLLO FRONTERIZO"/>
    <x v="1"/>
    <x v="2"/>
    <x v="4"/>
    <s v="2.6 - BIENES MUEBLES, INMUEBLES E INTANGIBLES"/>
    <s v="2.6.7 - ACTIVOS BIOLÓGICOS"/>
    <s v="N"/>
    <s v="00 - N/A"/>
    <s v="10 - FONDO GENERAL"/>
    <s v="(en blanco)"/>
    <s v="99 - MULTIPROVINCIAL"/>
    <n v="498900"/>
    <n v="0"/>
    <n v="498900"/>
    <n v="0"/>
  </r>
  <r>
    <s v="2023"/>
    <x v="0"/>
    <x v="0"/>
    <x v="1"/>
    <x v="7"/>
    <s v="2 - Poder Ejecutivo"/>
    <s v="0201 - PRESIDENCIA DE LA REPÚBLICA"/>
    <s v="0016 - DIRECCION GENERAL DE DESARROLLO FRONTERIZO"/>
    <x v="1"/>
    <x v="2"/>
    <x v="4"/>
    <s v="2.6 - BIENES MUEBLES, INMUEBLES E INTANGIBLES"/>
    <s v="2.6.8 - BIENES INTANGIBLES"/>
    <s v="N"/>
    <s v="00 - N/A"/>
    <s v="10 - FONDO GENERAL"/>
    <s v="(en blanco)"/>
    <s v="99 - MULTIPROVINCIAL"/>
    <n v="982386"/>
    <n v="0"/>
    <n v="513850"/>
    <n v="0"/>
  </r>
  <r>
    <s v="2023"/>
    <x v="0"/>
    <x v="0"/>
    <x v="1"/>
    <x v="7"/>
    <s v="2 - Poder Ejecutivo"/>
    <s v="0201 - PRESIDENCIA DE LA REPÚBLICA"/>
    <s v="0016 - DIRECCION GENERAL DE DESARROLLO FRONTERIZO"/>
    <x v="1"/>
    <x v="2"/>
    <x v="4"/>
    <s v="2.7 - OBRAS"/>
    <s v="2.7.1 - OBRAS EN EDIFICACIONES"/>
    <s v="N"/>
    <s v="00 - N/A"/>
    <s v="10 - FONDO GENERAL"/>
    <s v="(en blanco)"/>
    <s v="99 - MULTIPROVINCIAL"/>
    <n v="0"/>
    <n v="20618236.120000001"/>
    <n v="20812003"/>
    <n v="20618236.120000001"/>
  </r>
  <r>
    <s v="2023"/>
    <x v="0"/>
    <x v="0"/>
    <x v="1"/>
    <x v="7"/>
    <s v="2 - Poder Ejecutivo"/>
    <s v="0201 - PRESIDENCIA DE LA REPÚBLICA"/>
    <s v="0018 - COMISIÓN PERMANENTE DE EFEMÉRIDES PATRIA"/>
    <x v="1"/>
    <x v="6"/>
    <x v="13"/>
    <s v="2.6 - BIENES MUEBLES, INMUEBLES E INTANGIBLES"/>
    <s v="2.6.1 - MOBILIARIO Y EQUIPO"/>
    <s v="N"/>
    <s v="00 - N/A"/>
    <s v="10 - FONDO GENERAL"/>
    <s v="(en blanco)"/>
    <s v="99 - MULTIPROVINCIAL"/>
    <n v="250000"/>
    <n v="110185.20000000003"/>
    <n v="339988"/>
    <n v="110185.20000000001"/>
  </r>
  <r>
    <s v="2023"/>
    <x v="0"/>
    <x v="0"/>
    <x v="1"/>
    <x v="7"/>
    <s v="2 - Poder Ejecutivo"/>
    <s v="0201 - PRESIDENCIA DE LA REPÚBLICA"/>
    <s v="0018 - COMISIÓN PERMANENTE DE EFEMÉRIDES PATRIA"/>
    <x v="1"/>
    <x v="6"/>
    <x v="13"/>
    <s v="2.6 - BIENES MUEBLES, INMUEBLES E INTANGIBLES"/>
    <s v="2.6.2 - MOBILIARIO Y EQUIPO DE AUDIO, AUDIOVISUAL, RECREATIVO Y EDUCACIONAL"/>
    <s v="N"/>
    <s v="00 - N/A"/>
    <s v="10 - FONDO GENERAL"/>
    <s v="(en blanco)"/>
    <s v="99 - MULTIPROVINCIAL"/>
    <n v="0"/>
    <n v="8706.06"/>
    <n v="109000"/>
    <n v="8706.06"/>
  </r>
  <r>
    <s v="2023"/>
    <x v="0"/>
    <x v="0"/>
    <x v="1"/>
    <x v="7"/>
    <s v="2 - Poder Ejecutivo"/>
    <s v="0201 - PRESIDENCIA DE LA REPÚBLICA"/>
    <s v="0018 - COMISIÓN PERMANENTE DE EFEMÉRIDES PATRIA"/>
    <x v="1"/>
    <x v="6"/>
    <x v="13"/>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s v="0024 - AUTORIDAD NACIONAL DE ASUNTOS MARÍTIMOS (ANAMAR)"/>
    <x v="2"/>
    <x v="7"/>
    <x v="14"/>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634985.99"/>
    <n v="12645000"/>
    <n v="388456"/>
  </r>
  <r>
    <s v="2023"/>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696353.94"/>
    <n v="4347986"/>
    <n v="386038"/>
  </r>
  <r>
    <s v="2023"/>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n v="244600"/>
    <n v="0"/>
  </r>
  <r>
    <s v="2023"/>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5020000"/>
    <n v="14851500"/>
    <n v="18210000"/>
    <n v="0"/>
  </r>
  <r>
    <s v="2023"/>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000000"/>
    <n v="1353900"/>
    <n v="1756500"/>
    <n v="1335000"/>
  </r>
  <r>
    <s v="2023"/>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500000"/>
    <n v="0"/>
    <n v="148900"/>
    <n v="0"/>
  </r>
  <r>
    <s v="2023"/>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n v="3800000"/>
    <n v="0"/>
  </r>
  <r>
    <s v="2023"/>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4700339"/>
    <n v="909262.91000000015"/>
    <n v="1563988.6099999999"/>
    <n v="815386.75000000012"/>
  </r>
  <r>
    <s v="2023"/>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500000"/>
    <n v="1877775.1"/>
    <n v="1978578.8199999998"/>
    <n v="323576.15000000002"/>
  </r>
  <r>
    <s v="2023"/>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651026.19999999995"/>
    <n v="2776499.27"/>
    <n v="651026.20000000007"/>
  </r>
  <r>
    <s v="2023"/>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200000"/>
    <n v="175625.3"/>
    <n v="255626.38"/>
    <n v="156509.29999999999"/>
  </r>
  <r>
    <s v="2023"/>
    <x v="0"/>
    <x v="0"/>
    <x v="1"/>
    <x v="7"/>
    <s v="2 - Poder Ejecutivo"/>
    <s v="0201 - PRESIDENCIA DE LA REPÚBLICA"/>
    <s v="0031 - DIRECCION DE PRENSA DEL PRESIDENTE"/>
    <x v="0"/>
    <x v="0"/>
    <x v="2"/>
    <s v="2.6 - BIENES MUEBLES, INMUEBLES E INTANGIBLES"/>
    <s v="2.6.8 - BIENES INTANGIBLES"/>
    <s v="N"/>
    <s v="00 - N/A"/>
    <s v="10 - FONDO GENERAL"/>
    <s v="(en blanco)"/>
    <s v="99 - MULTIPROVINCIAL"/>
    <n v="400000"/>
    <n v="0"/>
    <n v="100000"/>
    <n v="0"/>
  </r>
  <r>
    <s v="2023"/>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14116300"/>
    <n v="4538120.2300000004"/>
    <n v="14116300"/>
    <n v="2879738.8200000003"/>
  </r>
  <r>
    <s v="2023"/>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20353451"/>
    <n v="547847.35"/>
    <n v="20353451"/>
    <n v="547847.35"/>
  </r>
  <r>
    <s v="2023"/>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50000000"/>
    <n v="20235636"/>
    <n v="50000000"/>
    <n v="0"/>
  </r>
  <r>
    <s v="2023"/>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637540"/>
    <n v="1289105.27"/>
    <n v="1637540"/>
    <n v="1289105.27"/>
  </r>
  <r>
    <s v="2023"/>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1440000"/>
    <n v="230550.7"/>
    <n v="1440000"/>
    <n v="230550.7"/>
  </r>
  <r>
    <s v="2023"/>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1739364"/>
    <n v="0"/>
    <n v="1739364"/>
    <n v="0"/>
  </r>
  <r>
    <s v="2023"/>
    <x v="0"/>
    <x v="0"/>
    <x v="1"/>
    <x v="7"/>
    <s v="2 - Poder Ejecutivo"/>
    <s v="0201 - PRESIDENCIA DE LA REPÚBLICA"/>
    <s v="0032 - DIRECCION DE ESTRATEGIA Y COMUNICACION GUBERNAMENTAL"/>
    <x v="0"/>
    <x v="0"/>
    <x v="2"/>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s v="0033 - ECO5RD"/>
    <x v="0"/>
    <x v="0"/>
    <x v="2"/>
    <s v="2.6 - BIENES MUEBLES, INMUEBLES E INTANGIBLES"/>
    <s v="2.6.1 - MOBILIARIO Y EQUIPO"/>
    <s v="N"/>
    <s v="00 - N/A"/>
    <s v="10 - FONDO GENERAL"/>
    <s v="(en blanco)"/>
    <s v="99 - MULTIPROVINCIAL"/>
    <n v="0"/>
    <n v="860687.63"/>
    <n v="6167000"/>
    <n v="0"/>
  </r>
  <r>
    <s v="2023"/>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735300.01"/>
    <n v="760000"/>
    <n v="0"/>
  </r>
  <r>
    <s v="2023"/>
    <x v="0"/>
    <x v="0"/>
    <x v="1"/>
    <x v="7"/>
    <s v="2 - Poder Ejecutivo"/>
    <s v="0201 - PRESIDENCIA DE LA REPÚBLICA"/>
    <s v="0033 - ECO5RD"/>
    <x v="0"/>
    <x v="0"/>
    <x v="2"/>
    <s v="2.6 - BIENES MUEBLES, INMUEBLES E INTANGIBLES"/>
    <s v="2.6.4 - VEHÍCULOS Y EQUIPO DE TRANSPORTE, TRACCIÓN Y ELEVACIÓN"/>
    <s v="N"/>
    <s v="00 - N/A"/>
    <s v="10 - FONDO GENERAL"/>
    <s v="(en blanco)"/>
    <s v="99 - MULTIPROVINCIAL"/>
    <n v="0"/>
    <n v="0"/>
    <n v="400000"/>
    <n v="0"/>
  </r>
  <r>
    <s v="2023"/>
    <x v="0"/>
    <x v="0"/>
    <x v="1"/>
    <x v="7"/>
    <s v="2 - Poder Ejecutivo"/>
    <s v="0201 - PRESIDENCIA DE LA REPÚBLICA"/>
    <s v="0033 - ECO5RD"/>
    <x v="0"/>
    <x v="0"/>
    <x v="2"/>
    <s v="2.6 - BIENES MUEBLES, INMUEBLES E INTANGIBLES"/>
    <s v="2.6.6 - EQUIPOS DE DEFENSA Y SEGURIDAD"/>
    <s v="N"/>
    <s v="00 - N/A"/>
    <s v="10 - FONDO GENERAL"/>
    <s v="(en blanco)"/>
    <s v="99 - MULTIPROVINCIAL"/>
    <n v="0"/>
    <n v="237180"/>
    <n v="420000"/>
    <n v="0"/>
  </r>
  <r>
    <s v="2023"/>
    <x v="0"/>
    <x v="0"/>
    <x v="1"/>
    <x v="7"/>
    <s v="2 - Poder Ejecutivo"/>
    <s v="0201 - PRESIDENCIA DE LA REPÚBLICA"/>
    <s v="0033 - ECO5RD"/>
    <x v="0"/>
    <x v="0"/>
    <x v="2"/>
    <s v="2.7 - OBRAS"/>
    <s v="2.7.1 - OBRAS EN EDIFICACIONES"/>
    <s v="N"/>
    <s v="00 - N/A"/>
    <s v="60 - CREDITO EXTERNO"/>
    <s v="(en blanco)"/>
    <s v="99 - MULTIPROVINCIAL"/>
    <n v="0"/>
    <n v="0"/>
    <n v="1123000000"/>
    <n v="0"/>
  </r>
  <r>
    <s v="2023"/>
    <x v="0"/>
    <x v="0"/>
    <x v="1"/>
    <x v="7"/>
    <s v="2 - Poder Ejecutivo"/>
    <s v="0201 - PRESIDENCIA DE LA REPÚBLICA"/>
    <s v="0033 - ECO5RD"/>
    <x v="2"/>
    <x v="7"/>
    <x v="68"/>
    <s v="2.6 - BIENES MUEBLES, INMUEBLES E INTANGIBLES"/>
    <s v="2.6.4 - VEHÍCULOS Y EQUIPO DE TRANSPORTE, TRACCIÓN Y ELEVACIÓN"/>
    <s v="S"/>
    <s v="02 - CONSTRUCCIÓN DE INFRAESTRUCTURAS PARA LA DISPOSICIÓN FINAL DE RESIDUOS SÓLIDOS EN HIGÜEY"/>
    <s v="10 - FONDO GENERAL"/>
    <n v="14592"/>
    <s v="11 - LA ALTAGRACIA"/>
    <n v="0"/>
    <n v="0"/>
    <n v="11636800"/>
    <n v="0"/>
  </r>
  <r>
    <s v="2023"/>
    <x v="0"/>
    <x v="0"/>
    <x v="1"/>
    <x v="7"/>
    <s v="2 - Poder Ejecutivo"/>
    <s v="0201 - PRESIDENCIA DE LA REPÚBLICA"/>
    <s v="0033 - ECO5RD"/>
    <x v="2"/>
    <x v="7"/>
    <x v="68"/>
    <s v="2.6 - BIENES MUEBLES, INMUEBLES E INTANGIBLES"/>
    <s v="2.6.4 - VEHÍCULOS Y EQUIPO DE TRANSPORTE, TRACCIÓN Y ELEVACIÓN"/>
    <s v="S"/>
    <s v="03 - CONSTRUCCIÓN DE INFRAESTRUCTURA PARA LA DISPOSICIÓN FINAL DE RESIDUOS SÓLIDOS EN VERÓN PUNTA CANA , PROVINCIA LA ALTAGRACIA"/>
    <s v="10 - FONDO GENERAL"/>
    <n v="14599"/>
    <s v="11 - LA ALTAGRACIA"/>
    <n v="0"/>
    <n v="0"/>
    <n v="2909200"/>
    <n v="0"/>
  </r>
  <r>
    <s v="2023"/>
    <x v="0"/>
    <x v="0"/>
    <x v="1"/>
    <x v="7"/>
    <s v="2 - Poder Ejecutivo"/>
    <s v="0201 - PRESIDENCIA DE LA REPÚBLICA"/>
    <s v="0033 - ECO5RD"/>
    <x v="2"/>
    <x v="7"/>
    <x v="68"/>
    <s v="2.6 - BIENES MUEBLES, INMUEBLES E INTANGIBLES"/>
    <s v="2.6.4 - VEHÍCULOS Y EQUIPO DE TRANSPORTE, TRACCIÓN Y ELEVACIÓN"/>
    <s v="S"/>
    <s v="04 - CONSTRUCCIÓN DE INFRAESTRUCTURA PARA LA DISPOSICIÓN FINAL DE RESIDUOS SÓLIDOS EN NAGUA, PROVINCIA MARIA TRINIDAD SANCHEZ"/>
    <s v="10 - FONDO GENERAL"/>
    <n v="14609"/>
    <s v="14 - MARIA TRINIDAD SANCHEZ"/>
    <n v="0"/>
    <n v="0"/>
    <n v="2909200"/>
    <n v="0"/>
  </r>
  <r>
    <s v="2023"/>
    <x v="0"/>
    <x v="0"/>
    <x v="1"/>
    <x v="7"/>
    <s v="2 - Poder Ejecutivo"/>
    <s v="0201 - PRESIDENCIA DE LA REPÚBLICA"/>
    <s v="0033 - ECO5RD"/>
    <x v="2"/>
    <x v="7"/>
    <x v="68"/>
    <s v="2.6 - BIENES MUEBLES, INMUEBLES E INTANGIBLES"/>
    <s v="2.6.4 - VEHÍCULOS Y EQUIPO DE TRANSPORTE, TRACCIÓN Y ELEVACIÓN"/>
    <s v="S"/>
    <s v="05 - CONSTRUCCIÓN DE INFRAESTRUCTURAS PARA LA DISPOSICIÓN FINAL DE RESIDUOS SÓLIDOS EN SAMANÁ, PROVINCIA SAMANÁ"/>
    <s v="10 - FONDO GENERAL"/>
    <n v="14617"/>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6 - CONSTRUCCIÓN DE INFRAESTRUCTURA PARA LA DISPOSICIÓN FINAL DE RESIDUOS SÓLIDOS EN LAS TERRENAS, PROVINCIA SAMANA"/>
    <s v="10 - FONDO GENERAL"/>
    <n v="14620"/>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7 - CONSTRUCCIÓN DE INFRAESTRUCTURA PARA LA DISPOSICIÓN FINAL DE RESIDUOS SÓLIDOS EN PUERTO PLATA"/>
    <s v="10 - FONDO GENERAL"/>
    <n v="14625"/>
    <s v="18 - PUERTO PLATA"/>
    <n v="0"/>
    <n v="0"/>
    <n v="11636800"/>
    <n v="0"/>
  </r>
  <r>
    <s v="2023"/>
    <x v="0"/>
    <x v="0"/>
    <x v="1"/>
    <x v="7"/>
    <s v="2 - Poder Ejecutivo"/>
    <s v="0201 - PRESIDENCIA DE LA REPÚBLICA"/>
    <s v="0033 - ECO5RD"/>
    <x v="2"/>
    <x v="7"/>
    <x v="68"/>
    <s v="2.6 - BIENES MUEBLES, INMUEBLES E INTANGIBLES"/>
    <s v="2.6.4 - VEHÍCULOS Y EQUIPO DE TRANSPORTE, TRACCIÓN Y ELEVACIÓN"/>
    <s v="S"/>
    <s v="10 - CONSTRUCCIÓN DE INFRAESTRUCTURAS PARA LA DISPOSICION DE LOS RESIDUOS SOLIDOS EN EL MUNICIPIO DE TAMBORIL, PROVINCIA SANTIAGO"/>
    <s v="10 - FONDO GENERAL"/>
    <n v="15020"/>
    <s v="25 - SANTIAGO"/>
    <n v="0"/>
    <n v="0"/>
    <n v="17455200"/>
    <n v="0"/>
  </r>
  <r>
    <s v="2023"/>
    <x v="0"/>
    <x v="0"/>
    <x v="1"/>
    <x v="7"/>
    <s v="2 - Poder Ejecutivo"/>
    <s v="0201 - PRESIDENCIA DE LA REPÚBLICA"/>
    <s v="0033 - ECO5RD"/>
    <x v="2"/>
    <x v="7"/>
    <x v="68"/>
    <s v="2.6 - BIENES MUEBLES, INMUEBLES E INTANGIBLES"/>
    <s v="2.6.4 - VEHÍCULOS Y EQUIPO DE TRANSPORTE, TRACCIÓN Y ELEVACIÓN"/>
    <s v="S"/>
    <s v="11 - CONSTRUCCIÓN DE INFRAESTRUCTURA PARA LA DISPOSICION DE LOS RESIDUOS SOLIDOS EN EL MUNICIPIO DE MOCA, PROVINCIA ESPAILLAT"/>
    <s v="10 - FONDO GENERAL"/>
    <n v="15021"/>
    <s v="09 - ESPAILLAT"/>
    <n v="0"/>
    <n v="0"/>
    <n v="20000000"/>
    <n v="0"/>
  </r>
  <r>
    <s v="2023"/>
    <x v="0"/>
    <x v="0"/>
    <x v="1"/>
    <x v="7"/>
    <s v="2 - Poder Ejecutivo"/>
    <s v="0201 - PRESIDENCIA DE LA REPÚBLICA"/>
    <s v="0033 - ECO5RD"/>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10049959"/>
    <n v="0"/>
  </r>
  <r>
    <s v="2023"/>
    <x v="0"/>
    <x v="0"/>
    <x v="1"/>
    <x v="7"/>
    <s v="2 - Poder Ejecutivo"/>
    <s v="0201 - PRESIDENCIA DE LA REPÚBLICA"/>
    <s v="0033 - ECO5RD"/>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61617623"/>
    <n v="0"/>
  </r>
  <r>
    <s v="2023"/>
    <x v="0"/>
    <x v="0"/>
    <x v="1"/>
    <x v="7"/>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110420969.84"/>
    <n v="0"/>
  </r>
  <r>
    <s v="2023"/>
    <x v="0"/>
    <x v="0"/>
    <x v="1"/>
    <x v="7"/>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61810399.82"/>
    <n v="0"/>
  </r>
  <r>
    <s v="2023"/>
    <x v="0"/>
    <x v="0"/>
    <x v="1"/>
    <x v="7"/>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8584156"/>
    <n v="0"/>
  </r>
  <r>
    <s v="2023"/>
    <x v="0"/>
    <x v="0"/>
    <x v="1"/>
    <x v="7"/>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50471985"/>
    <n v="0"/>
  </r>
  <r>
    <s v="2023"/>
    <x v="0"/>
    <x v="0"/>
    <x v="1"/>
    <x v="7"/>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22134896"/>
    <n v="0"/>
  </r>
  <r>
    <s v="2023"/>
    <x v="0"/>
    <x v="0"/>
    <x v="1"/>
    <x v="7"/>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123963146"/>
    <n v="0"/>
  </r>
  <r>
    <s v="2023"/>
    <x v="0"/>
    <x v="0"/>
    <x v="1"/>
    <x v="7"/>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26317464"/>
    <n v="0"/>
  </r>
  <r>
    <s v="2023"/>
    <x v="0"/>
    <x v="0"/>
    <x v="1"/>
    <x v="7"/>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2053045"/>
    <n v="0"/>
  </r>
  <r>
    <s v="2023"/>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8859755"/>
    <n v="5809577.6399999997"/>
    <n v="13859755"/>
    <n v="5447735.169999999"/>
  </r>
  <r>
    <s v="2023"/>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38929847"/>
    <n v="6565420.75"/>
    <n v="27029847"/>
    <n v="2647436.1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6083831"/>
    <n v="3473601.6"/>
    <n v="8083831"/>
    <n v="3393479.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15000000"/>
    <n v="402523.5"/>
    <n v="4500000"/>
    <n v="0"/>
  </r>
  <r>
    <s v="2023"/>
    <x v="0"/>
    <x v="0"/>
    <x v="1"/>
    <x v="7"/>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234589"/>
    <n v="2016756.88"/>
    <n v="2834589"/>
    <n v="1832068"/>
  </r>
  <r>
    <s v="2023"/>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1488784"/>
    <n v="12283464.9"/>
    <n v="23488784"/>
    <n v="12020942.51"/>
  </r>
  <r>
    <s v="2023"/>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n v="400000"/>
    <n v="0"/>
  </r>
  <r>
    <s v="2023"/>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3879658"/>
    <n v="0"/>
    <n v="1379658"/>
    <n v="0"/>
  </r>
  <r>
    <s v="2023"/>
    <x v="0"/>
    <x v="0"/>
    <x v="1"/>
    <x v="7"/>
    <s v="2 - Poder Ejecutivo"/>
    <s v="0202 - MINISTERIO DE  INTERIOR Y POLICÍA"/>
    <s v="0001 - MINISTERIO DE INTERIOR Y POLICIA"/>
    <x v="0"/>
    <x v="0"/>
    <x v="2"/>
    <s v="2.6 - BIENES MUEBLES, INMUEBLES E INTANGIBLES"/>
    <s v="2.6.8 - BIENES INTANGIBLES"/>
    <s v="N"/>
    <s v="00 - N/A"/>
    <s v="20 - FONDOS CON DESTINO ESPECÍFICO"/>
    <s v="(en blanco)"/>
    <s v="99 - MULTIPROVINCIAL"/>
    <n v="39871010"/>
    <n v="7934044"/>
    <n v="39871010"/>
    <n v="3575764"/>
  </r>
  <r>
    <s v="2023"/>
    <x v="0"/>
    <x v="0"/>
    <x v="1"/>
    <x v="7"/>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227041.18"/>
    <n v="100000"/>
    <n v="213249.6"/>
  </r>
  <r>
    <s v="2023"/>
    <x v="0"/>
    <x v="0"/>
    <x v="1"/>
    <x v="7"/>
    <s v="2 - Poder Ejecutivo"/>
    <s v="0202 - MINISTERIO DE  INTERIOR Y POLICÍA"/>
    <s v="0001 - MINISTERIO DE INTERIOR Y POLICIA"/>
    <x v="0"/>
    <x v="0"/>
    <x v="2"/>
    <s v="2.7 - OBRAS"/>
    <s v="2.7.1 - OBRAS EN EDIFICACIONES"/>
    <s v="N"/>
    <s v="00 - N/A"/>
    <s v="10 - FONDO GENERAL"/>
    <s v="(en blanco)"/>
    <s v="99 - MULTIPROVINCIAL"/>
    <n v="0"/>
    <n v="0"/>
    <n v="500000"/>
    <n v="0"/>
  </r>
  <r>
    <s v="2023"/>
    <x v="0"/>
    <x v="0"/>
    <x v="1"/>
    <x v="7"/>
    <s v="2 - Poder Ejecutivo"/>
    <s v="0202 - MINISTERIO DE  INTERIOR Y POLICÍA"/>
    <s v="0001 - MINISTERIO DE INTERIOR Y POLICIA"/>
    <x v="0"/>
    <x v="1"/>
    <x v="15"/>
    <s v="2.6 - BIENES MUEBLES, INMUEBLES E INTANGIBLES"/>
    <s v="2.6.1 - MOBILIARIO Y EQUIPO"/>
    <s v="N"/>
    <s v="00 - N/A"/>
    <s v="10 - FONDO GENERAL"/>
    <s v="(en blanco)"/>
    <s v="99 - MULTIPROVINCIAL"/>
    <n v="62302243"/>
    <n v="7092644.3299999963"/>
    <n v="62402243"/>
    <n v="5149917.47"/>
  </r>
  <r>
    <s v="2023"/>
    <x v="0"/>
    <x v="0"/>
    <x v="1"/>
    <x v="7"/>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21171964"/>
    <n v="1370091.9100000001"/>
    <n v="22821964"/>
    <n v="252659.5"/>
  </r>
  <r>
    <s v="2023"/>
    <x v="0"/>
    <x v="0"/>
    <x v="1"/>
    <x v="7"/>
    <s v="2 - Poder Ejecutivo"/>
    <s v="0202 - MINISTERIO DE  INTERIOR Y POLICÍA"/>
    <s v="0001 - MINISTERIO DE INTERIOR Y POLICIA"/>
    <x v="0"/>
    <x v="1"/>
    <x v="15"/>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96302560"/>
    <n v="127850.44"/>
    <n v="87802560"/>
    <n v="127850.44"/>
  </r>
  <r>
    <s v="2023"/>
    <x v="0"/>
    <x v="0"/>
    <x v="1"/>
    <x v="7"/>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3490929"/>
    <n v="996079.23"/>
    <n v="8790929"/>
    <n v="358815.7"/>
  </r>
  <r>
    <s v="2023"/>
    <x v="0"/>
    <x v="0"/>
    <x v="1"/>
    <x v="7"/>
    <s v="2 - Poder Ejecutivo"/>
    <s v="0202 - MINISTERIO DE  INTERIOR Y POLICÍA"/>
    <s v="0001 - MINISTERIO DE INTERIOR Y POLICIA"/>
    <x v="0"/>
    <x v="1"/>
    <x v="15"/>
    <s v="2.6 - BIENES MUEBLES, INMUEBLES E INTANGIBLES"/>
    <s v="2.6.8 - BIENES INTANGIBLES"/>
    <s v="N"/>
    <s v="00 - N/A"/>
    <s v="10 - FONDO GENERAL"/>
    <s v="(en blanco)"/>
    <s v="99 - MULTIPROVINCIAL"/>
    <n v="28306178"/>
    <n v="0"/>
    <n v="15303371"/>
    <n v="0"/>
  </r>
  <r>
    <s v="2023"/>
    <x v="0"/>
    <x v="0"/>
    <x v="1"/>
    <x v="7"/>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s v="0001 - MINISTERIO DE INTERIOR Y POLICIA"/>
    <x v="0"/>
    <x v="1"/>
    <x v="15"/>
    <s v="2.7 - OBRAS"/>
    <s v="2.7.1 - OBRAS EN EDIFICACIONES"/>
    <s v="N"/>
    <s v="00 - N/A"/>
    <s v="10 - FONDO GENERAL"/>
    <s v="(en blanco)"/>
    <s v="99 - MULTIPROVINCIAL"/>
    <n v="0"/>
    <n v="0"/>
    <n v="100000"/>
    <n v="0"/>
  </r>
  <r>
    <s v="2023"/>
    <x v="0"/>
    <x v="0"/>
    <x v="1"/>
    <x v="7"/>
    <s v="2 - Poder Ejecutivo"/>
    <s v="0202 - MINISTERIO DE  INTERIOR Y POLICÍA"/>
    <s v="0001 - POLICIA NACIONAL"/>
    <x v="0"/>
    <x v="1"/>
    <x v="15"/>
    <s v="2.6 - BIENES MUEBLES, INMUEBLES E INTANGIBLES"/>
    <s v="2.6.1 - MOBILIARIO Y EQUIPO"/>
    <s v="N"/>
    <s v="00 - N/A"/>
    <s v="10 - FONDO GENERAL"/>
    <s v="(en blanco)"/>
    <s v="99 - MULTIPROVINCIAL"/>
    <n v="48509180"/>
    <n v="135369383.31"/>
    <n v="150771285.69999999"/>
    <n v="33722044.390000001"/>
  </r>
  <r>
    <s v="2023"/>
    <x v="0"/>
    <x v="0"/>
    <x v="1"/>
    <x v="7"/>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5000000"/>
    <n v="70115786.769999996"/>
    <n v="70249686"/>
    <n v="1854525.76"/>
  </r>
  <r>
    <s v="2023"/>
    <x v="0"/>
    <x v="0"/>
    <x v="1"/>
    <x v="7"/>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130000000"/>
    <n v="697215723.29999995"/>
    <n v="796667025.45999992"/>
    <n v="164060732.40000001"/>
  </r>
  <r>
    <s v="2023"/>
    <x v="0"/>
    <x v="0"/>
    <x v="1"/>
    <x v="7"/>
    <s v="2 - Poder Ejecutivo"/>
    <s v="0202 - MINISTERIO DE  INTERIOR Y POLICÍA"/>
    <s v="0001 - POLICIA NACIONAL"/>
    <x v="0"/>
    <x v="1"/>
    <x v="15"/>
    <s v="2.6 - BIENES MUEBLES, INMUEBLES E INTANGIBLES"/>
    <s v="2.6.4 - VEHÍCULOS Y EQUIPO DE TRANSPORTE, TRACCIÓN Y ELEVACIÓN"/>
    <s v="N"/>
    <s v="00 - N/A"/>
    <s v="20 - FONDOS CON DESTINO ESPECÍFICO"/>
    <s v="(en blanco)"/>
    <s v="99 - MULTIPROVINCIAL"/>
    <n v="0"/>
    <n v="0"/>
    <n v="9072000"/>
    <n v="0"/>
  </r>
  <r>
    <s v="2023"/>
    <x v="0"/>
    <x v="0"/>
    <x v="1"/>
    <x v="7"/>
    <s v="2 - Poder Ejecutivo"/>
    <s v="0202 - MINISTERIO DE  INTERIOR Y POLICÍA"/>
    <s v="0001 - POLICIA NACIONAL"/>
    <x v="0"/>
    <x v="1"/>
    <x v="15"/>
    <s v="2.6 - BIENES MUEBLES, INMUEBLES E INTANGIBLES"/>
    <s v="2.6.5 - MAQUINARIA, OTROS EQUIPOS Y HERRAMIENTAS"/>
    <s v="N"/>
    <s v="00 - N/A"/>
    <s v="10 - FONDO GENERAL"/>
    <s v="(en blanco)"/>
    <s v="99 - MULTIPROVINCIAL"/>
    <n v="15266589"/>
    <n v="395370220.44000006"/>
    <n v="405566993.44"/>
    <n v="7938127.8499999996"/>
  </r>
  <r>
    <s v="2023"/>
    <x v="0"/>
    <x v="0"/>
    <x v="1"/>
    <x v="7"/>
    <s v="2 - Poder Ejecutivo"/>
    <s v="0202 - MINISTERIO DE  INTERIOR Y POLICÍA"/>
    <s v="0001 - POLICIA NACIONAL"/>
    <x v="0"/>
    <x v="1"/>
    <x v="15"/>
    <s v="2.6 - BIENES MUEBLES, INMUEBLES E INTANGIBLES"/>
    <s v="2.6.6 - EQUIPOS DE DEFENSA Y SEGURIDAD"/>
    <s v="N"/>
    <s v="00 - N/A"/>
    <s v="10 - FONDO GENERAL"/>
    <s v="(en blanco)"/>
    <s v="99 - MULTIPROVINCIAL"/>
    <n v="300000000"/>
    <n v="183901000"/>
    <n v="183901000"/>
    <n v="7575000"/>
  </r>
  <r>
    <s v="2023"/>
    <x v="0"/>
    <x v="0"/>
    <x v="1"/>
    <x v="7"/>
    <s v="2 - Poder Ejecutivo"/>
    <s v="0202 - MINISTERIO DE  INTERIOR Y POLICÍA"/>
    <s v="0001 - POLICIA NACIONAL"/>
    <x v="0"/>
    <x v="1"/>
    <x v="15"/>
    <s v="2.6 - BIENES MUEBLES, INMUEBLES E INTANGIBLES"/>
    <s v="2.6.8 - BIENES INTANGIBLES"/>
    <s v="N"/>
    <s v="00 - N/A"/>
    <s v="10 - FONDO GENERAL"/>
    <s v="(en blanco)"/>
    <s v="99 - MULTIPROVINCIAL"/>
    <n v="0"/>
    <n v="0"/>
    <n v="491906.25"/>
    <n v="0"/>
  </r>
  <r>
    <s v="2023"/>
    <x v="0"/>
    <x v="0"/>
    <x v="1"/>
    <x v="7"/>
    <s v="2 - Poder Ejecutivo"/>
    <s v="0202 - MINISTERIO DE  INTERIOR Y POLICÍA"/>
    <s v="0001 - POLICIA NACIONAL"/>
    <x v="0"/>
    <x v="1"/>
    <x v="15"/>
    <s v="2.7 - OBRAS"/>
    <s v="2.7.1 - OBRAS EN EDIFICACIONES"/>
    <s v="N"/>
    <s v="00 - N/A"/>
    <s v="10 - FONDO GENERAL"/>
    <s v="(en blanco)"/>
    <s v="99 - MULTIPROVINCIAL"/>
    <n v="0"/>
    <n v="0"/>
    <n v="263920782.06999999"/>
    <n v="0"/>
  </r>
  <r>
    <s v="2023"/>
    <x v="0"/>
    <x v="0"/>
    <x v="1"/>
    <x v="7"/>
    <s v="2 - Poder Ejecutivo"/>
    <s v="0202 - MINISTERIO DE  INTERIOR Y POLICÍA"/>
    <s v="0001 - POLICIA NACIONAL"/>
    <x v="0"/>
    <x v="1"/>
    <x v="15"/>
    <s v="2.7 - OBRAS"/>
    <s v="2.7.1 - OBRAS EN EDIFICACIONES"/>
    <s v="N"/>
    <s v="00 - N/A"/>
    <s v="20 - FONDOS CON DESTINO ESPECÍFICO"/>
    <s v="(en blanco)"/>
    <s v="99 - MULTIPROVINCIAL"/>
    <n v="0"/>
    <n v="0"/>
    <n v="14743606.779999999"/>
    <n v="0"/>
  </r>
  <r>
    <s v="2023"/>
    <x v="0"/>
    <x v="0"/>
    <x v="1"/>
    <x v="7"/>
    <s v="2 - Poder Ejecutivo"/>
    <s v="0202 - MINISTERIO DE  INTERIOR Y POLICÍA"/>
    <s v="0002 - DIRECCIÓN GENERAL DE MIGRACIÓN"/>
    <x v="0"/>
    <x v="1"/>
    <x v="16"/>
    <s v="2.6 - BIENES MUEBLES, INMUEBLES E INTANGIBLES"/>
    <s v="2.6.1 - MOBILIARIO Y EQUIPO"/>
    <s v="N"/>
    <s v="00 - N/A"/>
    <s v="10 - FONDO GENERAL"/>
    <s v="(en blanco)"/>
    <s v="99 - MULTIPROVINCIAL"/>
    <n v="0"/>
    <n v="379605.23"/>
    <n v="93716909.239999995"/>
    <n v="45430"/>
  </r>
  <r>
    <s v="2023"/>
    <x v="0"/>
    <x v="0"/>
    <x v="1"/>
    <x v="7"/>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146707780"/>
    <n v="101091207.16999999"/>
    <n v="129746491.95"/>
    <n v="29673322.239999998"/>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780571.08"/>
    <n v="955000"/>
    <n v="9999.99"/>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202800"/>
    <n v="14614444.439999999"/>
    <n v="14729390"/>
    <n v="4405839.3400000008"/>
  </r>
  <r>
    <s v="2023"/>
    <x v="0"/>
    <x v="0"/>
    <x v="1"/>
    <x v="7"/>
    <s v="2 - Poder Ejecutivo"/>
    <s v="0202 - MINISTERIO DE  INTERIOR Y POLICÍA"/>
    <s v="0002 - DIRECCIÓN GENERAL DE MIGRACIÓN"/>
    <x v="0"/>
    <x v="1"/>
    <x v="16"/>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35000000"/>
    <n v="0"/>
    <n v="13729174"/>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476800"/>
    <n v="132330100"/>
    <n v="133621566.5"/>
    <n v="132330100"/>
  </r>
  <r>
    <s v="2023"/>
    <x v="0"/>
    <x v="0"/>
    <x v="1"/>
    <x v="7"/>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48578.239999999998"/>
    <n v="5653960"/>
    <n v="0"/>
  </r>
  <r>
    <s v="2023"/>
    <x v="0"/>
    <x v="0"/>
    <x v="1"/>
    <x v="7"/>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620300"/>
    <n v="11474168.950000001"/>
    <n v="11497679.790000001"/>
    <n v="4145341.17"/>
  </r>
  <r>
    <s v="2023"/>
    <x v="0"/>
    <x v="0"/>
    <x v="1"/>
    <x v="7"/>
    <s v="2 - Poder Ejecutivo"/>
    <s v="0202 - MINISTERIO DE  INTERIOR Y POLICÍA"/>
    <s v="0002 - DIRECCIÓN GENERAL DE MIGRACIÓN"/>
    <x v="0"/>
    <x v="1"/>
    <x v="16"/>
    <s v="2.6 - BIENES MUEBLES, INMUEBLES E INTANGIBLES"/>
    <s v="2.6.6 - EQUIPOS DE DEFENSA Y SEGURIDAD"/>
    <s v="N"/>
    <s v="00 - N/A"/>
    <s v="10 - FONDO GENERAL"/>
    <s v="(en blanco)"/>
    <s v="99 - MULTIPROVINCIAL"/>
    <n v="0"/>
    <n v="71083.199999999997"/>
    <n v="2901083.2"/>
    <n v="71083.199999999997"/>
  </r>
  <r>
    <s v="2023"/>
    <x v="0"/>
    <x v="0"/>
    <x v="1"/>
    <x v="7"/>
    <s v="2 - Poder Ejecutivo"/>
    <s v="0202 - MINISTERIO DE  INTERIOR Y POLICÍA"/>
    <s v="0002 - DIRECCIÓN GENERAL DE MIGRACIÓN"/>
    <x v="0"/>
    <x v="1"/>
    <x v="16"/>
    <s v="2.6 - BIENES MUEBLES, INMUEBLES E INTANGIBLES"/>
    <s v="2.6.6 - EQUIPOS DE DEFENSA Y SEGURIDAD"/>
    <s v="N"/>
    <s v="00 - N/A"/>
    <s v="20 - FONDOS CON DESTINO ESPECÍFICO"/>
    <s v="(en blanco)"/>
    <s v="99 - MULTIPROVINCIAL"/>
    <n v="365000"/>
    <n v="249631.55"/>
    <n v="270894.55"/>
    <n v="249631.55"/>
  </r>
  <r>
    <s v="2023"/>
    <x v="0"/>
    <x v="0"/>
    <x v="1"/>
    <x v="7"/>
    <s v="2 - Poder Ejecutivo"/>
    <s v="0202 - MINISTERIO DE  INTERIOR Y POLICÍA"/>
    <s v="0002 - DIRECCIÓN GENERAL DE MIGRACIÓN"/>
    <x v="0"/>
    <x v="1"/>
    <x v="16"/>
    <s v="2.6 - BIENES MUEBLES, INMUEBLES E INTANGIBLES"/>
    <s v="2.6.8 - BIENES INTANGIBLES"/>
    <s v="N"/>
    <s v="00 - N/A"/>
    <s v="10 - FONDO GENERAL"/>
    <s v="(en blanco)"/>
    <s v="99 - MULTIPROVINCIAL"/>
    <n v="0"/>
    <n v="259795.88"/>
    <n v="32378654"/>
    <n v="0"/>
  </r>
  <r>
    <s v="2023"/>
    <x v="0"/>
    <x v="0"/>
    <x v="1"/>
    <x v="7"/>
    <s v="2 - Poder Ejecutivo"/>
    <s v="0202 - MINISTERIO DE  INTERIOR Y POLICÍA"/>
    <s v="0002 - DIRECCIÓN GENERAL DE MIGRACIÓN"/>
    <x v="0"/>
    <x v="1"/>
    <x v="16"/>
    <s v="2.6 - BIENES MUEBLES, INMUEBLES E INTANGIBLES"/>
    <s v="2.6.8 - BIENES INTANGIBLES"/>
    <s v="N"/>
    <s v="00 - N/A"/>
    <s v="20 - FONDOS CON DESTINO ESPECÍFICO"/>
    <s v="(en blanco)"/>
    <s v="99 - MULTIPROVINCIAL"/>
    <n v="86954880"/>
    <n v="3376571.6399999997"/>
    <n v="107536580"/>
    <n v="1484672"/>
  </r>
  <r>
    <s v="2023"/>
    <x v="0"/>
    <x v="0"/>
    <x v="1"/>
    <x v="7"/>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47600"/>
    <n v="0"/>
    <n v="23800"/>
    <n v="0"/>
  </r>
  <r>
    <s v="2023"/>
    <x v="0"/>
    <x v="0"/>
    <x v="1"/>
    <x v="7"/>
    <s v="2 - Poder Ejecutivo"/>
    <s v="0202 - MINISTERIO DE  INTERIOR Y POLICÍA"/>
    <s v="0002 - DIRECCIÓN GENERAL DE MIGRACIÓN"/>
    <x v="0"/>
    <x v="1"/>
    <x v="16"/>
    <s v="2.7 - OBRAS"/>
    <s v="2.7.1 - OBRAS EN EDIFICACIONES"/>
    <s v="N"/>
    <s v="00 - N/A"/>
    <s v="20 - FONDOS CON DESTINO ESPECÍFICO"/>
    <s v="(en blanco)"/>
    <s v="99 - MULTIPROVINCIAL"/>
    <n v="90000000"/>
    <n v="73300413.479999989"/>
    <n v="84096791.060000002"/>
    <n v="0"/>
  </r>
  <r>
    <s v="2023"/>
    <x v="0"/>
    <x v="0"/>
    <x v="1"/>
    <x v="7"/>
    <s v="2 - Poder Ejecutivo"/>
    <s v="0202 - MINISTERIO DE  INTERIOR Y POLICÍA"/>
    <s v="0002 - INSTITUTO POLICIAL DE EDUCACION"/>
    <x v="1"/>
    <x v="8"/>
    <x v="17"/>
    <s v="2.6 - BIENES MUEBLES, INMUEBLES E INTANGIBLES"/>
    <s v="2.6.1 - MOBILIARIO Y EQUIPO"/>
    <s v="N"/>
    <s v="00 - N/A"/>
    <s v="10 - FONDO GENERAL"/>
    <s v="(en blanco)"/>
    <s v="99 - MULTIPROVINCIAL"/>
    <n v="4026628"/>
    <n v="862913.05"/>
    <n v="3652287"/>
    <n v="862913.05"/>
  </r>
  <r>
    <s v="2023"/>
    <x v="0"/>
    <x v="0"/>
    <x v="1"/>
    <x v="7"/>
    <s v="2 - Poder Ejecutivo"/>
    <s v="0202 - MINISTERIO DE  INTERIOR Y POLICÍA"/>
    <s v="0002 - INSTITUTO POLICIAL DE EDUCACION"/>
    <x v="1"/>
    <x v="8"/>
    <x v="17"/>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2389400"/>
    <n v="1081012.42"/>
    <n v="2361943"/>
    <n v="1081012.42"/>
  </r>
  <r>
    <s v="2023"/>
    <x v="0"/>
    <x v="0"/>
    <x v="1"/>
    <x v="7"/>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2698782"/>
    <n v="936365.4"/>
    <n v="2698782"/>
    <n v="0"/>
  </r>
  <r>
    <s v="2023"/>
    <x v="0"/>
    <x v="0"/>
    <x v="1"/>
    <x v="7"/>
    <s v="2 - Poder Ejecutivo"/>
    <s v="0202 - MINISTERIO DE  INTERIOR Y POLICÍA"/>
    <s v="0002 - INSTITUTO POLICIAL DE EDUCACION"/>
    <x v="1"/>
    <x v="8"/>
    <x v="17"/>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s v="0002 - INSTITUTO POLICIAL DE EDUCACION"/>
    <x v="1"/>
    <x v="8"/>
    <x v="17"/>
    <s v="2.7 - OBRAS"/>
    <s v="2.7.1 - OBRAS EN EDIFICACIONES"/>
    <s v="N"/>
    <s v="00 - N/A"/>
    <s v="10 - FONDO GENERAL"/>
    <s v="(en blanco)"/>
    <s v="99 - MULTIPROVINCIAL"/>
    <n v="2669745"/>
    <n v="2866085.91"/>
    <n v="2866086"/>
    <n v="2864994.29"/>
  </r>
  <r>
    <s v="2023"/>
    <x v="0"/>
    <x v="0"/>
    <x v="1"/>
    <x v="7"/>
    <s v="2 - Poder Ejecutivo"/>
    <s v="0202 - MINISTERIO DE  INTERIOR Y POLICÍA"/>
    <s v="0003 - INSTITUTO NACIONAL DE MIGRACION"/>
    <x v="0"/>
    <x v="1"/>
    <x v="16"/>
    <s v="2.6 - BIENES MUEBLES, INMUEBLES E INTANGIBLES"/>
    <s v="2.6.1 - MOBILIARIO Y EQUIPO"/>
    <s v="N"/>
    <s v="00 - N/A"/>
    <s v="10 - FONDO GENERAL"/>
    <s v="(en blanco)"/>
    <s v="99 - MULTIPROVINCIAL"/>
    <n v="150000"/>
    <n v="373924.20999999996"/>
    <n v="378745.59999999998"/>
    <n v="365021.2"/>
  </r>
  <r>
    <s v="2023"/>
    <x v="0"/>
    <x v="0"/>
    <x v="1"/>
    <x v="7"/>
    <s v="2 - Poder Ejecutivo"/>
    <s v="0202 - MINISTERIO DE  INTERIOR Y POLICÍA"/>
    <s v="0003 - INSTITUTO NACIONAL DE MIGRACION"/>
    <x v="0"/>
    <x v="1"/>
    <x v="16"/>
    <s v="2.6 - BIENES MUEBLES, INMUEBLES E INTANGIBLES"/>
    <s v="2.6.2 - MOBILIARIO Y EQUIPO DE AUDIO, AUDIOVISUAL, RECREATIVO Y EDUCACIONAL"/>
    <s v="N"/>
    <s v="00 - N/A"/>
    <s v="10 - FONDO GENERAL"/>
    <s v="(en blanco)"/>
    <s v="99 - MULTIPROVINCIAL"/>
    <n v="101300"/>
    <n v="99865.76"/>
    <n v="100699.99"/>
    <n v="99865.760000000009"/>
  </r>
  <r>
    <s v="2023"/>
    <x v="0"/>
    <x v="0"/>
    <x v="1"/>
    <x v="7"/>
    <s v="2 - Poder Ejecutivo"/>
    <s v="0202 - MINISTERIO DE  INTERIOR Y POLICÍA"/>
    <s v="0003 - INSTITUTO NACIONAL DE MIGRACION"/>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30500"/>
    <n v="17466.88"/>
    <n v="30500"/>
    <n v="17466.88"/>
  </r>
  <r>
    <s v="2023"/>
    <x v="0"/>
    <x v="0"/>
    <x v="1"/>
    <x v="7"/>
    <s v="2 - Poder Ejecutivo"/>
    <s v="0202 - MINISTERIO DE  INTERIOR Y POLICÍA"/>
    <s v="0003 - INSTITUTO NACIONAL DE MIGRACION"/>
    <x v="0"/>
    <x v="1"/>
    <x v="16"/>
    <s v="2.6 - BIENES MUEBLES, INMUEBLES E INTANGIBLES"/>
    <s v="2.6.8 - BIENES INTANGIBLES"/>
    <s v="N"/>
    <s v="00 - N/A"/>
    <s v="10 - FONDO GENERAL"/>
    <s v="(en blanco)"/>
    <s v="99 - MULTIPROVINCIAL"/>
    <n v="100000"/>
    <n v="0"/>
    <n v="64966.399999999994"/>
    <n v="0"/>
  </r>
  <r>
    <s v="2023"/>
    <x v="0"/>
    <x v="0"/>
    <x v="1"/>
    <x v="7"/>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1780000"/>
    <n v="571474.22000000009"/>
    <n v="1780000"/>
    <n v="571474.22000000009"/>
  </r>
  <r>
    <s v="2023"/>
    <x v="0"/>
    <x v="0"/>
    <x v="1"/>
    <x v="7"/>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405000"/>
    <n v="92513.43"/>
    <n v="425000"/>
    <n v="92513.43"/>
  </r>
  <r>
    <s v="2023"/>
    <x v="0"/>
    <x v="0"/>
    <x v="1"/>
    <x v="7"/>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4900000"/>
    <n v="8277439.9100000001"/>
    <n v="11493476.4"/>
    <n v="2793905.51"/>
  </r>
  <r>
    <s v="2023"/>
    <x v="0"/>
    <x v="0"/>
    <x v="1"/>
    <x v="7"/>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425000"/>
    <n v="199346.84"/>
    <n v="2314000"/>
    <n v="0"/>
  </r>
  <r>
    <s v="2023"/>
    <x v="0"/>
    <x v="0"/>
    <x v="1"/>
    <x v="7"/>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2020000"/>
    <n v="525973.19999999995"/>
    <n v="940505.52"/>
    <n v="525973.19999999995"/>
  </r>
  <r>
    <s v="2023"/>
    <x v="0"/>
    <x v="0"/>
    <x v="1"/>
    <x v="7"/>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3164500.79"/>
    <n v="19694362"/>
    <n v="2406317.6"/>
  </r>
  <r>
    <s v="2023"/>
    <x v="0"/>
    <x v="0"/>
    <x v="1"/>
    <x v="7"/>
    <s v="2 - Poder Ejecutivo"/>
    <s v="0202 - MINISTERIO DE  INTERIOR Y POLICÍA"/>
    <s v="0004 - DIRECCION CENTRAL  DE  POLICIA DE TURISMO"/>
    <x v="0"/>
    <x v="1"/>
    <x v="15"/>
    <s v="2.6 - BIENES MUEBLES, INMUEBLES E INTANGIBLES"/>
    <s v="2.6.6 - EQUIPOS DE DEFENSA Y SEGURIDAD"/>
    <s v="N"/>
    <s v="00 - N/A"/>
    <s v="10 - FONDO GENERAL"/>
    <s v="(en blanco)"/>
    <s v="99 - MULTIPROVINCIAL"/>
    <n v="800000"/>
    <n v="1072245.94"/>
    <n v="2079231"/>
    <n v="0"/>
  </r>
  <r>
    <s v="2023"/>
    <x v="0"/>
    <x v="0"/>
    <x v="1"/>
    <x v="7"/>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100000"/>
    <n v="90981.13"/>
    <n v="220000"/>
    <n v="90981.13"/>
  </r>
  <r>
    <s v="2023"/>
    <x v="0"/>
    <x v="0"/>
    <x v="1"/>
    <x v="7"/>
    <s v="2 - Poder Ejecutivo"/>
    <s v="0202 - MINISTERIO DE  INTERIOR Y POLICÍA"/>
    <s v="0005 - CUERPO DE BOMBEROS SANTO DOMINGO NORTE"/>
    <x v="0"/>
    <x v="1"/>
    <x v="18"/>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150000"/>
    <n v="0"/>
    <n v="150000"/>
    <n v="0"/>
  </r>
  <r>
    <s v="2023"/>
    <x v="0"/>
    <x v="0"/>
    <x v="1"/>
    <x v="7"/>
    <s v="2 - Poder Ejecutivo"/>
    <s v="0202 - MINISTERIO DE  INTERIOR Y POLICÍA"/>
    <s v="0005 - CUERPO DE BOMBEROS SANTO DOMINGO NORTE"/>
    <x v="0"/>
    <x v="1"/>
    <x v="18"/>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2350000"/>
    <n v="1571155.88"/>
    <n v="3136102"/>
    <n v="1571155.88"/>
  </r>
  <r>
    <s v="2023"/>
    <x v="0"/>
    <x v="0"/>
    <x v="1"/>
    <x v="7"/>
    <s v="2 - Poder Ejecutivo"/>
    <s v="0202 - MINISTERIO DE  INTERIOR Y POLICÍA"/>
    <s v="0005 - DIRECCION GENERAL DE SEGURIDAD DE TRANSITO Y TRANSPORTE TERRESTRE (DIGESETT)"/>
    <x v="3"/>
    <x v="9"/>
    <x v="19"/>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1000000"/>
    <n v="2300210.11"/>
    <n v="9204943.1999999993"/>
    <n v="198800.03"/>
  </r>
  <r>
    <s v="2023"/>
    <x v="0"/>
    <x v="0"/>
    <x v="1"/>
    <x v="7"/>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1200000"/>
    <n v="8072717.8599999994"/>
    <n v="44914855.780000001"/>
    <n v="5130050"/>
  </r>
  <r>
    <s v="2023"/>
    <x v="0"/>
    <x v="0"/>
    <x v="1"/>
    <x v="7"/>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500000"/>
    <n v="219349.86"/>
    <n v="350000"/>
    <n v="0"/>
  </r>
  <r>
    <s v="2023"/>
    <x v="0"/>
    <x v="0"/>
    <x v="1"/>
    <x v="7"/>
    <s v="2 - Poder Ejecutivo"/>
    <s v="0202 - MINISTERIO DE  INTERIOR Y POLICÍA"/>
    <s v="0006 - CUERPO DE BOMBEROS SANTO DOMINGO ESTE"/>
    <x v="0"/>
    <x v="1"/>
    <x v="18"/>
    <s v="2.6 - BIENES MUEBLES, INMUEBLES E INTANGIBLES"/>
    <s v="2.6.4 - VEHÍCULOS Y EQUIPO DE TRANSPORTE, TRACCIÓN Y ELEVACIÓN"/>
    <s v="N"/>
    <s v="00 - N/A"/>
    <s v="10 - FONDO GENERAL"/>
    <s v="(en blanco)"/>
    <s v="01 - DISTRITO NACIONAL"/>
    <n v="25000"/>
    <n v="0"/>
    <n v="200"/>
    <n v="0"/>
  </r>
  <r>
    <s v="2023"/>
    <x v="0"/>
    <x v="0"/>
    <x v="1"/>
    <x v="7"/>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888500"/>
    <n v="965066.2699999999"/>
    <n v="1203300"/>
    <n v="625565.29"/>
  </r>
  <r>
    <s v="2023"/>
    <x v="0"/>
    <x v="0"/>
    <x v="1"/>
    <x v="7"/>
    <s v="2 - Poder Ejecutivo"/>
    <s v="0202 - MINISTERIO DE  INTERIOR Y POLICÍA"/>
    <s v="0006 - CUERPO DE BOMBEROS SANTO DOMINGO ESTE"/>
    <x v="0"/>
    <x v="1"/>
    <x v="18"/>
    <s v="2.6 - BIENES MUEBLES, INMUEBLES E INTANGIBLES"/>
    <s v="2.6.6 - EQUIPOS DE DEFENSA Y SEGURIDAD"/>
    <s v="N"/>
    <s v="00 - N/A"/>
    <s v="10 - FONDO GENERAL"/>
    <s v="(en blanco)"/>
    <s v="01 - DISTRITO NACIONAL"/>
    <n v="100000"/>
    <n v="100772"/>
    <n v="221000"/>
    <n v="100772"/>
  </r>
  <r>
    <s v="2023"/>
    <x v="0"/>
    <x v="0"/>
    <x v="1"/>
    <x v="7"/>
    <s v="2 - Poder Ejecutivo"/>
    <s v="0202 - MINISTERIO DE  INTERIOR Y POLICÍA"/>
    <s v="0006 - CUERPO DE BOMBEROS SANTO DOMINGO ESTE"/>
    <x v="0"/>
    <x v="1"/>
    <x v="18"/>
    <s v="2.6 - BIENES MUEBLES, INMUEBLES E INTANGIBLES"/>
    <s v="2.6.9 - EDIFICIOS, ESTRUCTURAS, TIERRAS, TERRENOS Y OBJETOS DE VALOR"/>
    <s v="N"/>
    <s v="00 - N/A"/>
    <s v="10 - FONDO GENERAL"/>
    <s v="(en blanco)"/>
    <s v="01 - DISTRITO NACIONAL"/>
    <n v="261168"/>
    <n v="0"/>
    <n v="168"/>
    <n v="0"/>
  </r>
  <r>
    <s v="2023"/>
    <x v="0"/>
    <x v="0"/>
    <x v="1"/>
    <x v="7"/>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187325"/>
    <n v="183415.99000000002"/>
    <n v="280553.56"/>
    <n v="183415.99000000002"/>
  </r>
  <r>
    <s v="2023"/>
    <x v="0"/>
    <x v="0"/>
    <x v="1"/>
    <x v="7"/>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5000"/>
    <n v="0"/>
    <n v="82950.8"/>
    <n v="0"/>
  </r>
  <r>
    <s v="2023"/>
    <x v="0"/>
    <x v="0"/>
    <x v="1"/>
    <x v="7"/>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260000"/>
    <n v="189997.4"/>
    <n v="329998.31"/>
    <n v="189997.4"/>
  </r>
  <r>
    <s v="2023"/>
    <x v="0"/>
    <x v="0"/>
    <x v="1"/>
    <x v="7"/>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900000"/>
    <n v="415186.27"/>
    <n v="650000"/>
    <n v="348656.27"/>
  </r>
  <r>
    <s v="2023"/>
    <x v="0"/>
    <x v="0"/>
    <x v="1"/>
    <x v="7"/>
    <s v="2 - Poder Ejecutivo"/>
    <s v="0202 - MINISTERIO DE  INTERIOR Y POLICÍA"/>
    <s v="0007 - DIRECCION GENERAL DE LA RESERVA DE LA POLICIA NACIONAL"/>
    <x v="1"/>
    <x v="2"/>
    <x v="20"/>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s v="0007 - DIRECCION GENERAL DE LA RESERVA DE LA POLICIA NACIONAL"/>
    <x v="1"/>
    <x v="2"/>
    <x v="20"/>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s v="0007 - DIRECCION GENERAL DE LA RESERVA DE LA POLICIA NACIONAL"/>
    <x v="1"/>
    <x v="2"/>
    <x v="20"/>
    <s v="2.7 - OBRAS"/>
    <s v="2.7.1 - OBRAS EN EDIFICACIONES"/>
    <s v="N"/>
    <s v="00 - N/A"/>
    <s v="10 - FONDO GENERAL"/>
    <s v="(en blanco)"/>
    <s v="99 - MULTIPROVINCIAL"/>
    <n v="1200000"/>
    <n v="0"/>
    <n v="0"/>
    <n v="0"/>
  </r>
  <r>
    <s v="2023"/>
    <x v="0"/>
    <x v="0"/>
    <x v="1"/>
    <x v="7"/>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65000"/>
    <n v="87597.3"/>
    <n v="90000"/>
    <n v="87597.299999999988"/>
  </r>
  <r>
    <s v="2023"/>
    <x v="0"/>
    <x v="0"/>
    <x v="1"/>
    <x v="7"/>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1400000"/>
    <n v="17953.7"/>
    <n v="17953.699999999953"/>
    <n v="17953.7"/>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10 - FONDO GENERAL"/>
    <s v="(en blanco)"/>
    <s v="99 - MULTIPROVINCIAL"/>
    <n v="1900000"/>
    <n v="0"/>
    <n v="0"/>
    <n v="0"/>
  </r>
  <r>
    <s v="2023"/>
    <x v="0"/>
    <x v="0"/>
    <x v="1"/>
    <x v="7"/>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400000"/>
    <n v="230752.57"/>
    <n v="357150"/>
    <n v="230752.57"/>
  </r>
  <r>
    <s v="2023"/>
    <x v="0"/>
    <x v="0"/>
    <x v="1"/>
    <x v="7"/>
    <s v="2 - Poder Ejecutivo"/>
    <s v="0202 - MINISTERIO DE  INTERIOR Y POLICÍA"/>
    <s v="0010 - CUERPO DE BOMBEROS DE SANTO DOMINGO OESTE"/>
    <x v="0"/>
    <x v="1"/>
    <x v="18"/>
    <s v="2.6 - BIENES MUEBLES, INMUEBLES E INTANGIBLES"/>
    <s v="2.6.2 - MOBILIARIO Y EQUIPO DE AUDIO, AUDIOVISUAL, RECREATIVO Y EDUCACIONAL"/>
    <s v="N"/>
    <s v="00 - N/A"/>
    <s v="10 - FONDO GENERAL"/>
    <s v="(en blanco)"/>
    <s v="01 - DISTRITO NACIONAL"/>
    <n v="1458"/>
    <n v="0"/>
    <n v="458"/>
    <n v="0"/>
  </r>
  <r>
    <s v="2023"/>
    <x v="0"/>
    <x v="0"/>
    <x v="1"/>
    <x v="7"/>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183564.65"/>
    <n v="184250"/>
    <n v="183564.65"/>
  </r>
  <r>
    <s v="2023"/>
    <x v="0"/>
    <x v="0"/>
    <x v="1"/>
    <x v="7"/>
    <s v="2 - Poder Ejecutivo"/>
    <s v="0202 - MINISTERIO DE  INTERIOR Y POLICÍA"/>
    <s v="0010 - CUERPO DE BOMBEROS DE SANTO DOMINGO OESTE"/>
    <x v="0"/>
    <x v="1"/>
    <x v="18"/>
    <s v="2.6 - BIENES MUEBLES, INMUEBLES E INTANGIBLES"/>
    <s v="2.6.6 - EQUIPOS DE DEFENSA Y SEGURIDAD"/>
    <s v="N"/>
    <s v="00 - N/A"/>
    <s v="10 - FONDO GENERAL"/>
    <s v="(en blanco)"/>
    <s v="01 - DISTRITO NACIONAL"/>
    <n v="50000"/>
    <n v="0"/>
    <n v="1500"/>
    <n v="0"/>
  </r>
  <r>
    <s v="2023"/>
    <x v="0"/>
    <x v="0"/>
    <x v="1"/>
    <x v="7"/>
    <s v="2 - Poder Ejecutivo"/>
    <s v="0203 - MINISTERIO DE DEFENSA"/>
    <s v="0001 - ARMADA DE LA REPUBLICA DOMINICANA"/>
    <x v="0"/>
    <x v="4"/>
    <x v="22"/>
    <s v="2.6 - BIENES MUEBLES, INMUEBLES E INTANGIBLES"/>
    <s v="2.6.1 - MOBILIARIO Y EQUIPO"/>
    <s v="N"/>
    <s v="00 - N/A"/>
    <s v="10 - FONDO GENERAL"/>
    <s v="(en blanco)"/>
    <s v="99 - MULTIPROVINCIAL"/>
    <n v="16550000"/>
    <n v="10034911.299999999"/>
    <n v="10745010"/>
    <n v="10034911.300000001"/>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500000"/>
    <n v="826290.94"/>
    <n v="1006848"/>
    <n v="826290.94"/>
  </r>
  <r>
    <s v="2023"/>
    <x v="0"/>
    <x v="0"/>
    <x v="1"/>
    <x v="7"/>
    <s v="2 - Poder Ejecutivo"/>
    <s v="0203 - MINISTERIO DE DEFENSA"/>
    <s v="0001 - ARMADA DE LA REPUBLICA DOMINICANA"/>
    <x v="0"/>
    <x v="4"/>
    <x v="22"/>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s v="0001 - ARMADA DE LA REPUBLICA DOMINICANA"/>
    <x v="0"/>
    <x v="4"/>
    <x v="22"/>
    <s v="2.6 - BIENES MUEBLES, INMUEBLES E INTANGIBLES"/>
    <s v="2.6.4 - VEHÍCULOS Y EQUIPO DE TRANSPORTE, TRACCIÓN Y ELEVACIÓN"/>
    <s v="N"/>
    <s v="00 - N/A"/>
    <s v="10 - FONDO GENERAL"/>
    <s v="(en blanco)"/>
    <s v="99 - MULTIPROVINCIAL"/>
    <n v="0"/>
    <n v="222276.6"/>
    <n v="224000"/>
    <n v="222276.6"/>
  </r>
  <r>
    <s v="2023"/>
    <x v="0"/>
    <x v="0"/>
    <x v="1"/>
    <x v="7"/>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4300000"/>
    <n v="5196429.9799999995"/>
    <n v="5349342"/>
    <n v="5196429.9800000014"/>
  </r>
  <r>
    <s v="2023"/>
    <x v="0"/>
    <x v="0"/>
    <x v="1"/>
    <x v="7"/>
    <s v="2 - Poder Ejecutivo"/>
    <s v="0203 - MINISTERIO DE DEFENSA"/>
    <s v="0001 - ARMADA DE LA REPUBLICA DOMINICANA"/>
    <x v="0"/>
    <x v="4"/>
    <x v="22"/>
    <s v="2.6 - BIENES MUEBLES, INMUEBLES E INTANGIBLES"/>
    <s v="2.6.6 - EQUIPOS DE DEFENSA Y SEGURIDAD"/>
    <s v="N"/>
    <s v="00 - N/A"/>
    <s v="10 - FONDO GENERAL"/>
    <s v="(en blanco)"/>
    <s v="99 - MULTIPROVINCIAL"/>
    <n v="1500000"/>
    <n v="4417298.92"/>
    <n v="4440000"/>
    <n v="1492298.92"/>
  </r>
  <r>
    <s v="2023"/>
    <x v="0"/>
    <x v="0"/>
    <x v="1"/>
    <x v="7"/>
    <s v="2 - Poder Ejecutivo"/>
    <s v="0203 - MINISTERIO DE DEFENSA"/>
    <s v="0001 - ARMADA DE LA REPUBLICA DOMINICANA"/>
    <x v="0"/>
    <x v="4"/>
    <x v="22"/>
    <s v="2.7 - OBRAS"/>
    <s v="2.7.1 - OBRAS EN EDIFICACIONES"/>
    <s v="N"/>
    <s v="00 - N/A"/>
    <s v="10 - FONDO GENERAL"/>
    <s v="(en blanco)"/>
    <s v="99 - MULTIPROVINCIAL"/>
    <n v="0"/>
    <n v="186839405.88000003"/>
    <n v="186846028"/>
    <n v="186816948.48999998"/>
  </r>
  <r>
    <s v="2023"/>
    <x v="0"/>
    <x v="0"/>
    <x v="1"/>
    <x v="7"/>
    <s v="2 - Poder Ejecutivo"/>
    <s v="0203 - MINISTERIO DE DEFENSA"/>
    <s v="0001 - EJERCITO DE LA REPUBLICA DOMINICANA"/>
    <x v="0"/>
    <x v="4"/>
    <x v="22"/>
    <s v="2.6 - BIENES MUEBLES, INMUEBLES E INTANGIBLES"/>
    <s v="2.6.1 - MOBILIARIO Y EQUIPO"/>
    <s v="N"/>
    <s v="00 - N/A"/>
    <s v="10 - FONDO GENERAL"/>
    <s v="(en blanco)"/>
    <s v="99 - MULTIPROVINCIAL"/>
    <n v="13945000"/>
    <n v="16231432.18"/>
    <n v="16633000"/>
    <n v="16231432.18"/>
  </r>
  <r>
    <s v="2023"/>
    <x v="0"/>
    <x v="0"/>
    <x v="1"/>
    <x v="7"/>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2690000"/>
    <n v="555780"/>
    <n v="2690000"/>
    <n v="555780"/>
  </r>
  <r>
    <s v="2023"/>
    <x v="0"/>
    <x v="0"/>
    <x v="1"/>
    <x v="7"/>
    <s v="2 - Poder Ejecutivo"/>
    <s v="0203 - MINISTERIO DE DEFENSA"/>
    <s v="0001 - EJERCITO DE LA REPUBLICA DOMINICANA"/>
    <x v="0"/>
    <x v="4"/>
    <x v="22"/>
    <s v="2.6 - BIENES MUEBLES, INMUEBLES E INTANGIBLES"/>
    <s v="2.6.3 - EQUIPO E INSTRUMENTAL, CIENTÍFICO Y LABORATORIO"/>
    <s v="N"/>
    <s v="00 - N/A"/>
    <s v="10 - FONDO GENERAL"/>
    <s v="(en blanco)"/>
    <s v="99 - MULTIPROVINCIAL"/>
    <n v="4000000"/>
    <n v="0"/>
    <n v="2245000"/>
    <n v="0"/>
  </r>
  <r>
    <s v="2023"/>
    <x v="0"/>
    <x v="0"/>
    <x v="1"/>
    <x v="7"/>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114188600"/>
    <n v="117200000"/>
    <n v="114188600"/>
  </r>
  <r>
    <s v="2023"/>
    <x v="0"/>
    <x v="0"/>
    <x v="1"/>
    <x v="7"/>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3677500"/>
    <n v="1865167"/>
    <n v="2002500"/>
    <n v="1865167"/>
  </r>
  <r>
    <s v="2023"/>
    <x v="0"/>
    <x v="0"/>
    <x v="1"/>
    <x v="7"/>
    <s v="2 - Poder Ejecutivo"/>
    <s v="0203 - MINISTERIO DE DEFENSA"/>
    <s v="0001 - EJERCITO DE LA REPUBLICA DOMINICANA"/>
    <x v="0"/>
    <x v="4"/>
    <x v="22"/>
    <s v="2.6 - BIENES MUEBLES, INMUEBLES E INTANGIBLES"/>
    <s v="2.6.6 - EQUIPOS DE DEFENSA Y SEGURIDAD"/>
    <s v="N"/>
    <s v="00 - N/A"/>
    <s v="10 - FONDO GENERAL"/>
    <s v="(en blanco)"/>
    <s v="99 - MULTIPROVINCIAL"/>
    <n v="4640000"/>
    <n v="0"/>
    <n v="6176400"/>
    <n v="0"/>
  </r>
  <r>
    <s v="2023"/>
    <x v="0"/>
    <x v="0"/>
    <x v="1"/>
    <x v="7"/>
    <s v="2 - Poder Ejecutivo"/>
    <s v="0203 - MINISTERIO DE DEFENSA"/>
    <s v="0001 - EJERCITO DE LA REPUBLICA DOMINICANA"/>
    <x v="0"/>
    <x v="4"/>
    <x v="22"/>
    <s v="2.7 - OBRAS"/>
    <s v="2.7.1 - OBRAS EN EDIFICACIONES"/>
    <s v="N"/>
    <s v="00 - N/A"/>
    <s v="10 - FONDO GENERAL"/>
    <s v="(en blanco)"/>
    <s v="01 - DISTRITO NACIONAL"/>
    <n v="0"/>
    <n v="201099953.03000003"/>
    <n v="310000000"/>
    <n v="173677018.72"/>
  </r>
  <r>
    <s v="2023"/>
    <x v="0"/>
    <x v="0"/>
    <x v="1"/>
    <x v="7"/>
    <s v="2 - Poder Ejecutivo"/>
    <s v="0203 - MINISTERIO DE DEFENSA"/>
    <s v="0001 - FUERZA AEREA DE LA  REPUBLICA DOMINICANA"/>
    <x v="0"/>
    <x v="4"/>
    <x v="22"/>
    <s v="2.6 - BIENES MUEBLES, INMUEBLES E INTANGIBLES"/>
    <s v="2.6.1 - MOBILIARIO Y EQUIPO"/>
    <s v="N"/>
    <s v="00 - N/A"/>
    <s v="10 - FONDO GENERAL"/>
    <s v="(en blanco)"/>
    <s v="99 - MULTIPROVINCIAL"/>
    <n v="2900000"/>
    <n v="1017802.38"/>
    <n v="2124000"/>
    <n v="790062.38"/>
  </r>
  <r>
    <s v="2023"/>
    <x v="0"/>
    <x v="0"/>
    <x v="1"/>
    <x v="7"/>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1404167.3"/>
    <n v="1409680.34"/>
    <n v="1130273.8799999999"/>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30000"/>
    <n v="136880"/>
    <n v="169000"/>
    <n v="99120"/>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772402.41"/>
    <n v="792147.37"/>
    <n v="766561.41"/>
  </r>
  <r>
    <s v="2023"/>
    <x v="0"/>
    <x v="0"/>
    <x v="1"/>
    <x v="7"/>
    <s v="2 - Poder Ejecutivo"/>
    <s v="0203 - MINISTERIO DE DEFENSA"/>
    <s v="0001 - FUERZA AEREA DE LA  REPUBLICA DOMINICANA"/>
    <x v="0"/>
    <x v="4"/>
    <x v="22"/>
    <s v="2.6 - BIENES MUEBLES, INMUEBLES E INTANGIBLES"/>
    <s v="2.6.3 - EQUIPO E INSTRUMENTAL, CIENTÍFICO Y LABORATORIO"/>
    <s v="N"/>
    <s v="00 - N/A"/>
    <s v="10 - FONDO GENERAL"/>
    <s v="(en blanco)"/>
    <s v="99 - MULTIPROVINCIAL"/>
    <n v="100000"/>
    <n v="384999.78"/>
    <n v="385000"/>
    <n v="384999.78"/>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4150000"/>
    <n v="1655778.1800000002"/>
    <n v="1727000"/>
    <n v="1655778.18"/>
  </r>
  <r>
    <s v="2023"/>
    <x v="0"/>
    <x v="0"/>
    <x v="1"/>
    <x v="7"/>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1457330.49"/>
    <n v="2152449.31"/>
    <n v="1143225.3899999999"/>
  </r>
  <r>
    <s v="2023"/>
    <x v="0"/>
    <x v="0"/>
    <x v="1"/>
    <x v="7"/>
    <s v="2 - Poder Ejecutivo"/>
    <s v="0203 - MINISTERIO DE DEFENSA"/>
    <s v="0001 - FUERZA AEREA DE LA  REPUBLICA DOMINICANA"/>
    <x v="0"/>
    <x v="4"/>
    <x v="22"/>
    <s v="2.6 - BIENES MUEBLES, INMUEBLES E INTANGIBLES"/>
    <s v="2.6.6 - EQUIPOS DE DEFENSA Y SEGURIDAD"/>
    <s v="N"/>
    <s v="00 - N/A"/>
    <s v="10 - FONDO GENERAL"/>
    <s v="(en blanco)"/>
    <s v="99 - MULTIPROVINCIAL"/>
    <n v="250000"/>
    <n v="0"/>
    <n v="250000"/>
    <n v="0"/>
  </r>
  <r>
    <s v="2023"/>
    <x v="0"/>
    <x v="0"/>
    <x v="1"/>
    <x v="7"/>
    <s v="2 - Poder Ejecutivo"/>
    <s v="0203 - MINISTERIO DE DEFENSA"/>
    <s v="0001 - FUERZA AEREA DE LA  REPUBLICA DOMINICANA"/>
    <x v="0"/>
    <x v="4"/>
    <x v="22"/>
    <s v="2.6 - BIENES MUEBLES, INMUEBLES E INTANGIBLES"/>
    <s v="2.6.6 - EQUIPOS DE DEFENSA Y SEGURIDAD"/>
    <s v="N"/>
    <s v="00 - N/A"/>
    <s v="20 - FONDOS CON DESTINO ESPECÍFICO"/>
    <s v="(en blanco)"/>
    <s v="99 - MULTIPROVINCIAL"/>
    <n v="0"/>
    <n v="132160"/>
    <n v="133160"/>
    <n v="132160"/>
  </r>
  <r>
    <s v="2023"/>
    <x v="0"/>
    <x v="0"/>
    <x v="1"/>
    <x v="7"/>
    <s v="2 - Poder Ejecutivo"/>
    <s v="0203 - MINISTERIO DE DEFENSA"/>
    <s v="0001 - FUERZA AEREA DE LA  REPUBLICA DOMINICANA"/>
    <x v="0"/>
    <x v="4"/>
    <x v="22"/>
    <s v="2.6 - BIENES MUEBLES, INMUEBLES E INTANGIBLES"/>
    <s v="2.6.9 - EDIFICIOS, ESTRUCTURAS, TIERRAS, TERRENOS Y OBJETOS DE VALOR"/>
    <s v="N"/>
    <s v="00 - N/A"/>
    <s v="10 - FONDO GENERAL"/>
    <s v="(en blanco)"/>
    <s v="99 - MULTIPROVINCIAL"/>
    <n v="215000"/>
    <n v="16199.04"/>
    <n v="215000"/>
    <n v="16199.04"/>
  </r>
  <r>
    <s v="2023"/>
    <x v="0"/>
    <x v="0"/>
    <x v="1"/>
    <x v="7"/>
    <s v="2 - Poder Ejecutivo"/>
    <s v="0203 - MINISTERIO DE DEFENSA"/>
    <s v="0001 - FUERZA AEREA DE LA  REPUBLICA DOMINICANA"/>
    <x v="0"/>
    <x v="4"/>
    <x v="22"/>
    <s v="2.7 - OBRAS"/>
    <s v="2.7.1 - OBRAS EN EDIFICACIONES"/>
    <s v="N"/>
    <s v="00 - N/A"/>
    <s v="10 - FONDO GENERAL"/>
    <s v="(en blanco)"/>
    <s v="99 - MULTIPROVINCIAL"/>
    <n v="0"/>
    <n v="75836151.799999997"/>
    <n v="295512086"/>
    <n v="54197643.279999994"/>
  </r>
  <r>
    <s v="2023"/>
    <x v="0"/>
    <x v="0"/>
    <x v="1"/>
    <x v="7"/>
    <s v="2 - Poder Ejecutivo"/>
    <s v="0203 - MINISTERIO DE DEFENSA"/>
    <s v="0001 - MINISTERIO DE DEFENSA"/>
    <x v="0"/>
    <x v="4"/>
    <x v="22"/>
    <s v="2.6 - BIENES MUEBLES, INMUEBLES E INTANGIBLES"/>
    <s v="2.6.1 - MOBILIARIO Y EQUIPO"/>
    <s v="N"/>
    <s v="00 - N/A"/>
    <s v="10 - FONDO GENERAL"/>
    <s v="(en blanco)"/>
    <s v="99 - MULTIPROVINCIAL"/>
    <n v="33435043"/>
    <n v="40156729.010000005"/>
    <n v="77240396"/>
    <n v="39212106.82"/>
  </r>
  <r>
    <s v="2023"/>
    <x v="0"/>
    <x v="0"/>
    <x v="1"/>
    <x v="7"/>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7273052"/>
    <n v="6524068.0799999991"/>
    <n v="7847754"/>
    <n v="6518067.589999998"/>
  </r>
  <r>
    <s v="2023"/>
    <x v="0"/>
    <x v="0"/>
    <x v="1"/>
    <x v="7"/>
    <s v="2 - Poder Ejecutivo"/>
    <s v="0203 - MINISTERIO DE DEFENSA"/>
    <s v="0001 - MINISTERIO DE DEFENSA"/>
    <x v="0"/>
    <x v="4"/>
    <x v="22"/>
    <s v="2.6 - BIENES MUEBLES, INMUEBLES E INTANGIBLES"/>
    <s v="2.6.3 - EQUIPO E INSTRUMENTAL, CIENTÍFICO Y LABORATORIO"/>
    <s v="N"/>
    <s v="00 - N/A"/>
    <s v="10 - FONDO GENERAL"/>
    <s v="(en blanco)"/>
    <s v="99 - MULTIPROVINCIAL"/>
    <n v="5000000"/>
    <n v="7026741.5200000005"/>
    <n v="9000000"/>
    <n v="6922960.5200000005"/>
  </r>
  <r>
    <s v="2023"/>
    <x v="0"/>
    <x v="0"/>
    <x v="1"/>
    <x v="7"/>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12600000"/>
    <n v="3204422.1799999997"/>
    <n v="13117804"/>
    <n v="3204422.1799999997"/>
  </r>
  <r>
    <s v="2023"/>
    <x v="0"/>
    <x v="0"/>
    <x v="1"/>
    <x v="7"/>
    <s v="2 - Poder Ejecutivo"/>
    <s v="0203 - MINISTERIO DE DEFENSA"/>
    <s v="0001 - MINISTERIO DE DEFENSA"/>
    <x v="0"/>
    <x v="4"/>
    <x v="22"/>
    <s v="2.6 - BIENES MUEBLES, INMUEBLES E INTANGIBLES"/>
    <s v="2.6.5 - MAQUINARIA, OTROS EQUIPOS Y HERRAMIENTAS"/>
    <s v="N"/>
    <s v="00 - N/A"/>
    <s v="10 - FONDO GENERAL"/>
    <s v="(en blanco)"/>
    <s v="99 - MULTIPROVINCIAL"/>
    <n v="43026480"/>
    <n v="22477649.000000004"/>
    <n v="29733444"/>
    <n v="18762933.93"/>
  </r>
  <r>
    <s v="2023"/>
    <x v="0"/>
    <x v="0"/>
    <x v="1"/>
    <x v="7"/>
    <s v="2 - Poder Ejecutivo"/>
    <s v="0203 - MINISTERIO DE DEFENSA"/>
    <s v="0001 - MINISTERIO DE DEFENSA"/>
    <x v="0"/>
    <x v="4"/>
    <x v="22"/>
    <s v="2.6 - BIENES MUEBLES, INMUEBLES E INTANGIBLES"/>
    <s v="2.6.6 - EQUIPOS DE DEFENSA Y SEGURIDAD"/>
    <s v="N"/>
    <s v="00 - N/A"/>
    <s v="10 - FONDO GENERAL"/>
    <s v="(en blanco)"/>
    <s v="99 - MULTIPROVINCIAL"/>
    <n v="500000000"/>
    <n v="119697580.91000001"/>
    <n v="140878757"/>
    <n v="80396370.170000002"/>
  </r>
  <r>
    <s v="2023"/>
    <x v="0"/>
    <x v="0"/>
    <x v="1"/>
    <x v="7"/>
    <s v="2 - Poder Ejecutivo"/>
    <s v="0203 - MINISTERIO DE DEFENSA"/>
    <s v="0001 - MINISTERIO DE DEFENSA"/>
    <x v="0"/>
    <x v="4"/>
    <x v="22"/>
    <s v="2.6 - BIENES MUEBLES, INMUEBLES E INTANGIBLES"/>
    <s v="2.6.8 - BIENES INTANGIBLES"/>
    <s v="N"/>
    <s v="00 - N/A"/>
    <s v="10 - FONDO GENERAL"/>
    <s v="(en blanco)"/>
    <s v="99 - MULTIPROVINCIAL"/>
    <n v="43758158"/>
    <n v="13140271.85"/>
    <n v="50529960"/>
    <n v="6960271.8499999996"/>
  </r>
  <r>
    <s v="2023"/>
    <x v="0"/>
    <x v="0"/>
    <x v="1"/>
    <x v="7"/>
    <s v="2 - Poder Ejecutivo"/>
    <s v="0203 - MINISTERIO DE DEFENSA"/>
    <s v="0001 - MINISTERIO DE DEFENSA"/>
    <x v="0"/>
    <x v="4"/>
    <x v="22"/>
    <s v="2.6 - BIENES MUEBLES, INMUEBLES E INTANGIBLES"/>
    <s v="2.6.9 - EDIFICIOS, ESTRUCTURAS, TIERRAS, TERRENOS Y OBJETOS DE VALOR"/>
    <s v="N"/>
    <s v="00 - N/A"/>
    <s v="10 - FONDO GENERAL"/>
    <s v="(en blanco)"/>
    <s v="99 - MULTIPROVINCIAL"/>
    <n v="1000000"/>
    <n v="637966.31999999995"/>
    <n v="1192557"/>
    <n v="637966.31999999995"/>
  </r>
  <r>
    <s v="2023"/>
    <x v="0"/>
    <x v="0"/>
    <x v="1"/>
    <x v="7"/>
    <s v="2 - Poder Ejecutivo"/>
    <s v="0203 - MINISTERIO DE DEFENSA"/>
    <s v="0001 - MINISTERIO DE DEFENSA"/>
    <x v="0"/>
    <x v="4"/>
    <x v="22"/>
    <s v="2.7 - OBRAS"/>
    <s v="2.7.1 - OBRAS EN EDIFICACIONES"/>
    <s v="N"/>
    <s v="00 - N/A"/>
    <s v="10 - FONDO GENERAL"/>
    <s v="(en blanco)"/>
    <s v="99 - MULTIPROVINCIAL"/>
    <n v="0"/>
    <n v="254263821.07999995"/>
    <n v="256541890"/>
    <n v="145708585.06999996"/>
  </r>
  <r>
    <s v="2023"/>
    <x v="0"/>
    <x v="0"/>
    <x v="1"/>
    <x v="7"/>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2550000000"/>
    <n v="886780076.36000013"/>
    <n v="977396376"/>
    <n v="879936344.11000013"/>
  </r>
  <r>
    <s v="2023"/>
    <x v="0"/>
    <x v="0"/>
    <x v="1"/>
    <x v="7"/>
    <s v="2 - Poder Ejecutivo"/>
    <s v="0203 - MINISTERIO DE DEFENSA"/>
    <s v="0001 - MINISTERIO DE DEFENSA"/>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s v="0002 - ACADEMIA MILITAR BATALLA DE LA CARRERA"/>
    <x v="1"/>
    <x v="8"/>
    <x v="23"/>
    <s v="2.6 - BIENES MUEBLES, INMUEBLES E INTANGIBLES"/>
    <s v="2.6.1 - MOBILIARIO Y EQUIPO"/>
    <s v="N"/>
    <s v="00 - N/A"/>
    <s v="10 - FONDO GENERAL"/>
    <s v="(en blanco)"/>
    <s v="32 - SANTO DOMINGO"/>
    <n v="350000"/>
    <n v="1143602.8999999999"/>
    <n v="1202916"/>
    <n v="1143602.8999999999"/>
  </r>
  <r>
    <s v="2023"/>
    <x v="0"/>
    <x v="0"/>
    <x v="1"/>
    <x v="7"/>
    <s v="2 - Poder Ejecutivo"/>
    <s v="0203 - MINISTERIO DE DEFENSA"/>
    <s v="0002 - ACADEMIA MILITAR BATALLA DE LA CARRERA"/>
    <x v="1"/>
    <x v="8"/>
    <x v="23"/>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s v="0002 - ACADEMIA MILITAR BATALLA DE LA CARRERA"/>
    <x v="1"/>
    <x v="8"/>
    <x v="23"/>
    <s v="2.6 - BIENES MUEBLES, INMUEBLES E INTANGIBLES"/>
    <s v="2.6.3 - EQUIPO E INSTRUMENTAL, CIENTÍFICO Y LABORATORIO"/>
    <s v="N"/>
    <s v="00 - N/A"/>
    <s v="10 - FONDO GENERAL"/>
    <s v="(en blanco)"/>
    <s v="32 - SANTO DOMINGO"/>
    <n v="0"/>
    <n v="0"/>
    <n v="0"/>
    <n v="0"/>
  </r>
  <r>
    <s v="2023"/>
    <x v="0"/>
    <x v="0"/>
    <x v="1"/>
    <x v="7"/>
    <s v="2 - Poder Ejecutivo"/>
    <s v="0203 - MINISTERIO DE DEFENSA"/>
    <s v="0002 - ACADEMIA MILITAR BATALLA DE LA CARRERA"/>
    <x v="1"/>
    <x v="8"/>
    <x v="23"/>
    <s v="2.6 - BIENES MUEBLES, INMUEBLES E INTANGIBLES"/>
    <s v="2.6.5 - MAQUINARIA, OTROS EQUIPOS Y HERRAMIENTAS"/>
    <s v="N"/>
    <s v="00 - N/A"/>
    <s v="10 - FONDO GENERAL"/>
    <s v="(en blanco)"/>
    <s v="32 - SANTO DOMINGO"/>
    <n v="0"/>
    <n v="28320"/>
    <n v="28320"/>
    <n v="0"/>
  </r>
  <r>
    <s v="2023"/>
    <x v="0"/>
    <x v="0"/>
    <x v="1"/>
    <x v="7"/>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971000"/>
    <n v="556911.97"/>
    <n v="1053116"/>
    <n v="556911.97000000009"/>
  </r>
  <r>
    <s v="2023"/>
    <x v="0"/>
    <x v="0"/>
    <x v="1"/>
    <x v="7"/>
    <s v="2 - Poder Ejecutivo"/>
    <s v="0203 - MINISTERIO DE DEFENSA"/>
    <s v="0002 - DIRECCION GENERAL DE DRAGAS, PRESAS Y BALIZAMIENTO, M.G"/>
    <x v="0"/>
    <x v="4"/>
    <x v="22"/>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s v="0002 - DIRECCION GENERAL DE DRAGAS, PRESAS Y BALIZAMIENTO, M.G"/>
    <x v="0"/>
    <x v="4"/>
    <x v="22"/>
    <s v="2.6 - BIENES MUEBLES, INMUEBLES E INTANGIBLES"/>
    <s v="2.6.6 - EQUIPOS DE DEFENSA Y SEGURIDAD"/>
    <s v="N"/>
    <s v="00 - N/A"/>
    <s v="10 - FONDO GENERAL"/>
    <s v="(en blanco)"/>
    <s v="99 - MULTIPROVINCIAL"/>
    <n v="97000"/>
    <n v="0"/>
    <n v="0"/>
    <n v="0"/>
  </r>
  <r>
    <s v="2023"/>
    <x v="0"/>
    <x v="0"/>
    <x v="1"/>
    <x v="7"/>
    <s v="2 - Poder Ejecutivo"/>
    <s v="0203 - MINISTERIO DE DEFENSA"/>
    <s v="0002 - DIRECCION GENERAL DE DRAGAS, PRESAS Y BALIZAMIENTO, M.G"/>
    <x v="0"/>
    <x v="4"/>
    <x v="22"/>
    <s v="2.7 - OBRAS"/>
    <s v="2.7.1 - OBRAS EN EDIFICACIONES"/>
    <s v="N"/>
    <s v="00 - N/A"/>
    <s v="10 - FONDO GENERAL"/>
    <s v="(en blanco)"/>
    <s v="99 - MULTIPROVINCIAL"/>
    <n v="1000"/>
    <n v="0"/>
    <n v="1000"/>
    <n v="0"/>
  </r>
  <r>
    <s v="2023"/>
    <x v="0"/>
    <x v="0"/>
    <x v="1"/>
    <x v="7"/>
    <s v="2 - Poder Ejecutivo"/>
    <s v="0203 - MINISTERIO DE DEFENSA"/>
    <s v="0002 - DIRECCION GENERAL DE ESCUELAS VOCACIONALES"/>
    <x v="1"/>
    <x v="8"/>
    <x v="24"/>
    <s v="2.6 - BIENES MUEBLES, INMUEBLES E INTANGIBLES"/>
    <s v="2.6.1 - MOBILIARIO Y EQUIPO"/>
    <s v="N"/>
    <s v="00 - N/A"/>
    <s v="10 - FONDO GENERAL"/>
    <s v="(en blanco)"/>
    <s v="99 - MULTIPROVINCIAL"/>
    <n v="7000000"/>
    <n v="1707105.62"/>
    <n v="1914441"/>
    <n v="1590404"/>
  </r>
  <r>
    <s v="2023"/>
    <x v="0"/>
    <x v="0"/>
    <x v="1"/>
    <x v="7"/>
    <s v="2 - Poder Ejecutivo"/>
    <s v="0203 - MINISTERIO DE DEFENSA"/>
    <s v="0002 - DIRECCION GENERAL DE ESCUELAS VOCACIONALES"/>
    <x v="1"/>
    <x v="8"/>
    <x v="24"/>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1200000"/>
    <n v="1189971"/>
    <n v="1216922"/>
    <n v="1189971"/>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500000"/>
    <n v="446875.44"/>
    <n v="613540"/>
    <n v="446875.44"/>
  </r>
  <r>
    <s v="2023"/>
    <x v="0"/>
    <x v="0"/>
    <x v="1"/>
    <x v="7"/>
    <s v="2 - Poder Ejecutivo"/>
    <s v="0203 - MINISTERIO DE DEFENSA"/>
    <s v="0002 - DIRECCION GENERAL DE ESCUELAS VOCACIONALES"/>
    <x v="1"/>
    <x v="8"/>
    <x v="24"/>
    <s v="2.6 - BIENES MUEBLES, INMUEBLES E INTANGIBLES"/>
    <s v="2.6.3 - EQUIPO E INSTRUMENTAL, CIENTÍFICO Y LABORATORIO"/>
    <s v="N"/>
    <s v="00 - N/A"/>
    <s v="20 - FONDOS CON DESTINO ESPECÍFICO"/>
    <s v="(en blanco)"/>
    <s v="99 - MULTIPROVINCIAL"/>
    <n v="0"/>
    <n v="56876"/>
    <n v="56888"/>
    <n v="56876"/>
  </r>
  <r>
    <s v="2023"/>
    <x v="0"/>
    <x v="0"/>
    <x v="1"/>
    <x v="7"/>
    <s v="2 - Poder Ejecutivo"/>
    <s v="0203 - MINISTERIO DE DEFENSA"/>
    <s v="0002 - DIRECCION GENERAL DE ESCUELAS VOCACIONALES"/>
    <x v="1"/>
    <x v="8"/>
    <x v="24"/>
    <s v="2.6 - BIENES MUEBLES, INMUEBLES E INTANGIBLES"/>
    <s v="2.6.4 - VEHÍCULOS Y EQUIPO DE TRANSPORTE, TRACCIÓN Y ELEVACIÓN"/>
    <s v="N"/>
    <s v="00 - N/A"/>
    <s v="10 - FONDO GENERAL"/>
    <s v="(en blanco)"/>
    <s v="99 - MULTIPROVINCIAL"/>
    <n v="8000000"/>
    <n v="8208630"/>
    <n v="8208630"/>
    <n v="0"/>
  </r>
  <r>
    <s v="2023"/>
    <x v="0"/>
    <x v="0"/>
    <x v="1"/>
    <x v="7"/>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320000"/>
    <n v="4274415.24"/>
    <n v="5025833"/>
    <n v="4274415.24"/>
  </r>
  <r>
    <s v="2023"/>
    <x v="0"/>
    <x v="0"/>
    <x v="1"/>
    <x v="7"/>
    <s v="2 - Poder Ejecutivo"/>
    <s v="0203 - MINISTERIO DE DEFENSA"/>
    <s v="0002 - DIRECCION GENERAL DE ESCUELAS VOCACIONALES"/>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s v="0002 - DIRECCION GENERAL DE ESCUELAS VOCACIONALES"/>
    <x v="1"/>
    <x v="8"/>
    <x v="24"/>
    <s v="2.6 - BIENES MUEBLES, INMUEBLES E INTANGIBLES"/>
    <s v="2.6.8 - BIENES INTANGIBLES"/>
    <s v="N"/>
    <s v="00 - N/A"/>
    <s v="10 - FONDO GENERAL"/>
    <s v="(en blanco)"/>
    <s v="99 - MULTIPROVINCIAL"/>
    <n v="238986"/>
    <n v="3593100"/>
    <n v="3593100"/>
    <n v="3593100"/>
  </r>
  <r>
    <s v="2023"/>
    <x v="0"/>
    <x v="0"/>
    <x v="1"/>
    <x v="7"/>
    <s v="2 - Poder Ejecutivo"/>
    <s v="0203 - MINISTERIO DE DEFENSA"/>
    <s v="0002 - DIRECCION GENERAL DE ESCUELAS VOCACIONALES"/>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s v="0002 - DIRECCION GENERAL DE ESCUELAS VOCACIONALES"/>
    <x v="1"/>
    <x v="8"/>
    <x v="24"/>
    <s v="2.7 - OBRAS"/>
    <s v="2.7.1 - OBRAS EN EDIFICACIONES"/>
    <s v="N"/>
    <s v="00 - N/A"/>
    <s v="10 - FONDO GENERAL"/>
    <s v="(en blanco)"/>
    <s v="99 - MULTIPROVINCIAL"/>
    <n v="88648537"/>
    <n v="50515966.079999998"/>
    <n v="85255057"/>
    <n v="46264774.530000001"/>
  </r>
  <r>
    <s v="2023"/>
    <x v="0"/>
    <x v="0"/>
    <x v="1"/>
    <x v="7"/>
    <s v="2 - Poder Ejecutivo"/>
    <s v="0203 - MINISTERIO DE DEFENSA"/>
    <s v="0002 - DIRECCION GENERAL DE ESCUELAS VOCACIONALES"/>
    <x v="1"/>
    <x v="2"/>
    <x v="4"/>
    <s v="2.6 - BIENES MUEBLES, INMUEBLES E INTANGIBLES"/>
    <s v="2.6.1 - MOBILIARIO Y EQUIPO"/>
    <s v="N"/>
    <s v="00 - N/A"/>
    <s v="10 - FONDO GENERAL"/>
    <s v="(en blanco)"/>
    <s v="99 - MULTIPROVINCIAL"/>
    <n v="900000"/>
    <n v="189980"/>
    <n v="815000"/>
    <n v="189980"/>
  </r>
  <r>
    <s v="2023"/>
    <x v="0"/>
    <x v="0"/>
    <x v="1"/>
    <x v="7"/>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71492.66"/>
    <n v="92633"/>
    <n v="71492.66"/>
  </r>
  <r>
    <s v="2023"/>
    <x v="0"/>
    <x v="0"/>
    <x v="1"/>
    <x v="7"/>
    <s v="2 - Poder Ejecutivo"/>
    <s v="0203 - MINISTERIO DE DEFENSA"/>
    <s v="0002 - HOSPITAL MILITAR FAD DR RAMON DE LARA"/>
    <x v="1"/>
    <x v="5"/>
    <x v="21"/>
    <s v="2.6 - BIENES MUEBLES, INMUEBLES E INTANGIBLES"/>
    <s v="2.6.1 - MOBILIARIO Y EQUIPO"/>
    <s v="N"/>
    <s v="00 - N/A"/>
    <s v="10 - FONDO GENERAL"/>
    <s v="(en blanco)"/>
    <s v="99 - MULTIPROVINCIAL"/>
    <n v="0"/>
    <n v="984570"/>
    <n v="1048290"/>
    <n v="857130"/>
  </r>
  <r>
    <s v="2023"/>
    <x v="0"/>
    <x v="0"/>
    <x v="1"/>
    <x v="7"/>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7439424.0800000001"/>
    <n v="8681238"/>
    <n v="6000936.2299999986"/>
  </r>
  <r>
    <s v="2023"/>
    <x v="0"/>
    <x v="0"/>
    <x v="1"/>
    <x v="7"/>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902151.84000000008"/>
    <n v="918083"/>
    <n v="560659.84000000008"/>
  </r>
  <r>
    <s v="2023"/>
    <x v="0"/>
    <x v="0"/>
    <x v="1"/>
    <x v="7"/>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450000"/>
    <n v="1208091.5"/>
    <n v="1210000"/>
    <n v="1208091.5"/>
  </r>
  <r>
    <s v="2023"/>
    <x v="0"/>
    <x v="0"/>
    <x v="1"/>
    <x v="7"/>
    <s v="2 - Poder Ejecutivo"/>
    <s v="0203 - MINISTERIO DE DEFENSA"/>
    <s v="0003 - ESCUELA DE GRADUADOS DE ESTUDIOS MILITARES DEL EJERCITO DE REP. DOM."/>
    <x v="1"/>
    <x v="8"/>
    <x v="17"/>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100000"/>
    <n v="0"/>
    <n v="40000"/>
    <n v="0"/>
  </r>
  <r>
    <s v="2023"/>
    <x v="0"/>
    <x v="0"/>
    <x v="1"/>
    <x v="7"/>
    <s v="2 - Poder Ejecutivo"/>
    <s v="0203 - MINISTERIO DE DEFENSA"/>
    <s v="0003 - FOMENTO Y PRODUCCION CUNARIA"/>
    <x v="3"/>
    <x v="10"/>
    <x v="25"/>
    <s v="2.6 - BIENES MUEBLES, INMUEBLES E INTANGIBLES"/>
    <s v="2.6.1 - MOBILIARIO Y EQUIPO"/>
    <s v="N"/>
    <s v="00 - N/A"/>
    <s v="10 - FONDO GENERAL"/>
    <s v="(en blanco)"/>
    <s v="99 - MULTIPROVINCIAL"/>
    <n v="400000"/>
    <n v="0"/>
    <n v="400000"/>
    <n v="0"/>
  </r>
  <r>
    <s v="2023"/>
    <x v="0"/>
    <x v="0"/>
    <x v="1"/>
    <x v="7"/>
    <s v="2 - Poder Ejecutivo"/>
    <s v="0203 - MINISTERIO DE DEFENSA"/>
    <s v="0003 - FOMENTO Y PRODUCCION CUNARIA"/>
    <x v="3"/>
    <x v="10"/>
    <x v="25"/>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s v="0003 - FORMACION Y CAPACITACION TECNICO PROFESIONAL (IMESA)"/>
    <x v="1"/>
    <x v="8"/>
    <x v="23"/>
    <s v="2.6 - BIENES MUEBLES, INMUEBLES E INTANGIBLES"/>
    <s v="2.6.1 - MOBILIARIO Y EQUIPO"/>
    <s v="N"/>
    <s v="00 - N/A"/>
    <s v="10 - FONDO GENERAL"/>
    <s v="(en blanco)"/>
    <s v="99 - MULTIPROVINCIAL"/>
    <n v="120000"/>
    <n v="144880.4"/>
    <n v="239120"/>
    <n v="144880.4"/>
  </r>
  <r>
    <s v="2023"/>
    <x v="0"/>
    <x v="0"/>
    <x v="1"/>
    <x v="7"/>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s v="0003 - SERVICIOS DE PESCA"/>
    <x v="0"/>
    <x v="4"/>
    <x v="22"/>
    <s v="2.6 - BIENES MUEBLES, INMUEBLES E INTANGIBLES"/>
    <s v="2.6.1 - MOBILIARIO Y EQUIPO"/>
    <s v="N"/>
    <s v="00 - N/A"/>
    <s v="10 - FONDO GENERAL"/>
    <s v="(en blanco)"/>
    <s v="99 - MULTIPROVINCIAL"/>
    <n v="950000"/>
    <n v="65490"/>
    <n v="950000"/>
    <n v="0"/>
  </r>
  <r>
    <s v="2023"/>
    <x v="0"/>
    <x v="0"/>
    <x v="1"/>
    <x v="7"/>
    <s v="2 - Poder Ejecutivo"/>
    <s v="0203 - MINISTERIO DE DEFENSA"/>
    <s v="0003 - SERVICIOS DE PESCA"/>
    <x v="0"/>
    <x v="4"/>
    <x v="22"/>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s v="0004 - INSTITUTO DE SEGURIDAD SOCIAL DE LAS FUERZAS ARMADAS"/>
    <x v="1"/>
    <x v="2"/>
    <x v="4"/>
    <s v="2.7 - OBRAS"/>
    <s v="2.7.1 - OBRAS EN EDIFICACIONES"/>
    <s v="N"/>
    <s v="00 - N/A"/>
    <s v="10 - FONDO GENERAL"/>
    <s v="(en blanco)"/>
    <s v="99 - MULTIPROVINCIAL"/>
    <n v="0"/>
    <n v="0"/>
    <n v="20000000"/>
    <n v="0"/>
  </r>
  <r>
    <s v="2023"/>
    <x v="0"/>
    <x v="0"/>
    <x v="1"/>
    <x v="7"/>
    <s v="2 - Poder Ejecutivo"/>
    <s v="0203 - MINISTERIO DE DEFENSA"/>
    <s v="0005 - HOSPITAL CENTRAL FUERZAS  ARMADAS"/>
    <x v="1"/>
    <x v="5"/>
    <x v="21"/>
    <s v="2.6 - BIENES MUEBLES, INMUEBLES E INTANGIBLES"/>
    <s v="2.6.1 - MOBILIARIO Y EQUIPO"/>
    <s v="N"/>
    <s v="00 - N/A"/>
    <s v="10 - FONDO GENERAL"/>
    <s v="(en blanco)"/>
    <s v="99 - MULTIPROVINCIAL"/>
    <n v="2000000"/>
    <n v="741394"/>
    <n v="1555467"/>
    <n v="741394"/>
  </r>
  <r>
    <s v="2023"/>
    <x v="0"/>
    <x v="0"/>
    <x v="1"/>
    <x v="7"/>
    <s v="2 - Poder Ejecutivo"/>
    <s v="0203 - MINISTERIO DE DEFENSA"/>
    <s v="0005 - HOSPITAL CENTRAL FUERZAS  ARMADAS"/>
    <x v="1"/>
    <x v="5"/>
    <x v="21"/>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8000000"/>
    <n v="97288545.780000001"/>
    <n v="108353387"/>
    <n v="8240407.1600000001"/>
  </r>
  <r>
    <s v="2023"/>
    <x v="0"/>
    <x v="0"/>
    <x v="1"/>
    <x v="7"/>
    <s v="2 - Poder Ejecutivo"/>
    <s v="0203 - MINISTERIO DE DEFENSA"/>
    <s v="0005 - HOSPITAL CENTRAL FUERZAS  ARMADAS"/>
    <x v="1"/>
    <x v="5"/>
    <x v="21"/>
    <s v="2.6 - BIENES MUEBLES, INMUEBLES E INTANGIBLES"/>
    <s v="2.6.4 - VEHÍCULOS Y EQUIPO DE TRANSPORTE, TRACCIÓN Y ELEVACIÓN"/>
    <s v="N"/>
    <s v="00 - N/A"/>
    <s v="10 - FONDO GENERAL"/>
    <s v="(en blanco)"/>
    <s v="99 - MULTIPROVINCIAL"/>
    <n v="0"/>
    <n v="54740.2"/>
    <n v="57018"/>
    <n v="54740.2"/>
  </r>
  <r>
    <s v="2023"/>
    <x v="0"/>
    <x v="0"/>
    <x v="1"/>
    <x v="7"/>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500000"/>
    <n v="958409.48"/>
    <n v="1192955"/>
    <n v="958409.48"/>
  </r>
  <r>
    <s v="2023"/>
    <x v="0"/>
    <x v="0"/>
    <x v="1"/>
    <x v="7"/>
    <s v="2 - Poder Ejecutivo"/>
    <s v="0203 - MINISTERIO DE DEFENSA"/>
    <s v="0005 - HOSPITAL CENTRAL FUERZAS  ARMADAS"/>
    <x v="1"/>
    <x v="5"/>
    <x v="21"/>
    <s v="2.6 - BIENES MUEBLES, INMUEBLES E INTANGIBLES"/>
    <s v="2.6.9 - EDIFICIOS, ESTRUCTURAS, TIERRAS, TERRENOS Y OBJETOS DE VALOR"/>
    <s v="N"/>
    <s v="00 - N/A"/>
    <s v="10 - FONDO GENERAL"/>
    <s v="(en blanco)"/>
    <s v="99 - MULTIPROVINCIAL"/>
    <n v="300000"/>
    <n v="0"/>
    <n v="255094"/>
    <n v="0"/>
  </r>
  <r>
    <s v="2023"/>
    <x v="0"/>
    <x v="0"/>
    <x v="1"/>
    <x v="7"/>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300000"/>
    <n v="1346347.27"/>
    <n v="1393188.91"/>
    <n v="1346347.2699999998"/>
  </r>
  <r>
    <s v="2023"/>
    <x v="0"/>
    <x v="0"/>
    <x v="1"/>
    <x v="7"/>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100000"/>
    <n v="32421.09"/>
    <n v="32421.09"/>
    <n v="32421.09"/>
  </r>
  <r>
    <s v="2023"/>
    <x v="0"/>
    <x v="0"/>
    <x v="1"/>
    <x v="7"/>
    <s v="2 - Poder Ejecutivo"/>
    <s v="0203 - MINISTERIO DE DEFENSA"/>
    <s v="0006 - INSTITUTO CARTOGRÁFICO MILITAR DE LAS FUERZAS ARMADAS"/>
    <x v="0"/>
    <x v="4"/>
    <x v="26"/>
    <s v="2.6 - BIENES MUEBLES, INMUEBLES E INTANGIBLES"/>
    <s v="2.6.3 - EQUIPO E INSTRUMENTAL, CIENTÍFICO Y LABORATORIO"/>
    <s v="N"/>
    <s v="00 - N/A"/>
    <s v="10 - FONDO GENERAL"/>
    <s v="(en blanco)"/>
    <s v="01 - DISTRITO NACIONAL"/>
    <n v="0"/>
    <n v="25597.74"/>
    <n v="25598"/>
    <n v="25597.74"/>
  </r>
  <r>
    <s v="2023"/>
    <x v="0"/>
    <x v="0"/>
    <x v="1"/>
    <x v="7"/>
    <s v="2 - Poder Ejecutivo"/>
    <s v="0203 - MINISTERIO DE DEFENSA"/>
    <s v="0006 - INSTITUTO CARTOGRÁFICO MILITAR DE LAS FUERZAS ARMADAS"/>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s v="0006 - INSTITUTO CARTOGRÁFICO MILITAR DE LAS FUERZAS ARMADAS"/>
    <x v="0"/>
    <x v="4"/>
    <x v="26"/>
    <s v="2.6 - BIENES MUEBLES, INMUEBLES E INTANGIBLES"/>
    <s v="2.6.5 - MAQUINARIA, OTROS EQUIPOS Y HERRAMIENTAS"/>
    <s v="N"/>
    <s v="00 - N/A"/>
    <s v="10 - FONDO GENERAL"/>
    <s v="(en blanco)"/>
    <s v="01 - DISTRITO NACIONAL"/>
    <n v="100000"/>
    <n v="0"/>
    <n v="0"/>
    <n v="0"/>
  </r>
  <r>
    <s v="2023"/>
    <x v="0"/>
    <x v="0"/>
    <x v="1"/>
    <x v="7"/>
    <s v="2 - Poder Ejecutivo"/>
    <s v="0203 - MINISTERIO DE DEFENSA"/>
    <s v="0006 - INSTITUTO CARTOGRÁFICO MILITAR DE LAS FUERZAS ARMADAS"/>
    <x v="0"/>
    <x v="4"/>
    <x v="26"/>
    <s v="2.6 - BIENES MUEBLES, INMUEBLES E INTANGIBLES"/>
    <s v="2.6.6 - EQUIPOS DE DEFENSA Y SEGURIDAD"/>
    <s v="N"/>
    <s v="00 - N/A"/>
    <s v="10 - FONDO GENERAL"/>
    <s v="(en blanco)"/>
    <s v="01 - DISTRITO NACIONAL"/>
    <n v="0"/>
    <n v="5092.8"/>
    <n v="5092.8"/>
    <n v="5092.8"/>
  </r>
  <r>
    <s v="2023"/>
    <x v="0"/>
    <x v="0"/>
    <x v="1"/>
    <x v="7"/>
    <s v="2 - Poder Ejecutivo"/>
    <s v="0203 - MINISTERIO DE DEFENSA"/>
    <s v="0006 - INSTITUTO CARTOGRÁFICO MILITAR DE LAS FUERZAS ARMADAS"/>
    <x v="0"/>
    <x v="4"/>
    <x v="26"/>
    <s v="2.6 - BIENES MUEBLES, INMUEBLES E INTANGIBLES"/>
    <s v="2.6.8 - BIENES INTANGIBLES"/>
    <s v="N"/>
    <s v="00 - N/A"/>
    <s v="10 - FONDO GENERAL"/>
    <s v="(en blanco)"/>
    <s v="01 - DISTRITO NACIONAL"/>
    <n v="50000"/>
    <n v="0"/>
    <n v="0"/>
    <n v="0"/>
  </r>
  <r>
    <s v="2023"/>
    <x v="0"/>
    <x v="0"/>
    <x v="1"/>
    <x v="7"/>
    <s v="2 - Poder Ejecutivo"/>
    <s v="0203 - MINISTERIO DE DEFENSA"/>
    <s v="0006 - INSTITUTO CARTOGRÁFICO MILITAR DE LAS FUERZAS ARMADAS"/>
    <x v="0"/>
    <x v="4"/>
    <x v="26"/>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602331"/>
    <n v="175330.3"/>
    <n v="470389"/>
    <n v="175330.3"/>
  </r>
  <r>
    <s v="2023"/>
    <x v="0"/>
    <x v="0"/>
    <x v="1"/>
    <x v="7"/>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s v="0007 - ESC DE GRAD.DE COM.Y ESTADO MAYOR CONJ.'GRAL DE DIV. GREGORIO LUPERON'"/>
    <x v="1"/>
    <x v="8"/>
    <x v="17"/>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s v="0009 - INSTITUTO MILITAR DE LOS DERECHOS HUMANOS"/>
    <x v="1"/>
    <x v="8"/>
    <x v="23"/>
    <s v="2.6 - BIENES MUEBLES, INMUEBLES E INTANGIBLES"/>
    <s v="2.6.1 - MOBILIARIO Y EQUIPO"/>
    <s v="N"/>
    <s v="00 - N/A"/>
    <s v="10 - FONDO GENERAL"/>
    <s v="(en blanco)"/>
    <s v="99 - MULTIPROVINCIAL"/>
    <n v="0"/>
    <n v="0"/>
    <n v="596869"/>
    <n v="0"/>
  </r>
  <r>
    <s v="2023"/>
    <x v="0"/>
    <x v="0"/>
    <x v="1"/>
    <x v="7"/>
    <s v="2 - Poder Ejecutivo"/>
    <s v="0203 - MINISTERIO DE DEFENSA"/>
    <s v="0009 - INSTITUTO MILITAR DE LOS DERECHOS HUMANOS"/>
    <x v="1"/>
    <x v="8"/>
    <x v="23"/>
    <s v="2.6 - BIENES MUEBLES, INMUEBLES E INTANGIBLES"/>
    <s v="2.6.5 - MAQUINARIA, OTROS EQUIPOS Y HERRAMIENTAS"/>
    <s v="N"/>
    <s v="00 - N/A"/>
    <s v="10 - FONDO GENERAL"/>
    <s v="(en blanco)"/>
    <s v="99 - MULTIPROVINCIAL"/>
    <n v="0"/>
    <n v="0"/>
    <n v="300000"/>
    <n v="0"/>
  </r>
  <r>
    <s v="2023"/>
    <x v="0"/>
    <x v="0"/>
    <x v="1"/>
    <x v="7"/>
    <s v="2 - Poder Ejecutivo"/>
    <s v="0203 - MINISTERIO DE DEFENSA"/>
    <s v="0009 - INSTITUTO MILITAR DE LOS DERECHOS HUMANOS"/>
    <x v="1"/>
    <x v="8"/>
    <x v="23"/>
    <s v="2.7 - OBRAS"/>
    <s v="2.7.1 - OBRAS EN EDIFICACIONES"/>
    <s v="N"/>
    <s v="00 - N/A"/>
    <s v="10 - FONDO GENERAL"/>
    <s v="(en blanco)"/>
    <s v="99 - MULTIPROVINCIAL"/>
    <n v="0"/>
    <n v="0"/>
    <n v="3103131"/>
    <n v="0"/>
  </r>
  <r>
    <s v="2023"/>
    <x v="0"/>
    <x v="0"/>
    <x v="1"/>
    <x v="7"/>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835000"/>
    <n v="56787.5"/>
    <n v="835000"/>
    <n v="56787.5"/>
  </r>
  <r>
    <s v="2023"/>
    <x v="0"/>
    <x v="0"/>
    <x v="1"/>
    <x v="7"/>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160000"/>
    <n v="36627.089999999997"/>
    <n v="192792"/>
    <n v="36627.089999999997"/>
  </r>
  <r>
    <s v="2023"/>
    <x v="0"/>
    <x v="0"/>
    <x v="1"/>
    <x v="7"/>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3200000"/>
    <n v="1658570.7"/>
    <n v="3200000"/>
    <n v="1658570.7"/>
  </r>
  <r>
    <s v="2023"/>
    <x v="0"/>
    <x v="0"/>
    <x v="1"/>
    <x v="7"/>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4152615"/>
    <n v="5999783.1399999987"/>
    <n v="6788286.6699999999"/>
    <n v="5999783.1399999987"/>
  </r>
  <r>
    <s v="2023"/>
    <x v="0"/>
    <x v="0"/>
    <x v="1"/>
    <x v="7"/>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827203.6"/>
    <n v="827203.6"/>
    <n v="827203.6"/>
  </r>
  <r>
    <s v="2023"/>
    <x v="0"/>
    <x v="0"/>
    <x v="1"/>
    <x v="7"/>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445077"/>
    <n v="6111269.4900000012"/>
    <n v="6211269.4900000002"/>
    <n v="6111269.4900000012"/>
  </r>
  <r>
    <s v="2023"/>
    <x v="0"/>
    <x v="0"/>
    <x v="1"/>
    <x v="7"/>
    <s v="2 - Poder Ejecutivo"/>
    <s v="0203 - MINISTERIO DE DEFENSA"/>
    <s v="0012 - CUERPO ESPECIALIZADO DE SEGURIDAD FRONTERIZA TERRESTRE"/>
    <x v="0"/>
    <x v="4"/>
    <x v="22"/>
    <s v="2.6 - BIENES MUEBLES, INMUEBLES E INTANGIBLES"/>
    <s v="2.6.6 - EQUIPOS DE DEFENSA Y SEGURIDAD"/>
    <s v="N"/>
    <s v="00 - N/A"/>
    <s v="10 - FONDO GENERAL"/>
    <s v="(en blanco)"/>
    <s v="99 - MULTIPROVINCIAL"/>
    <n v="0"/>
    <n v="371700"/>
    <n v="371700"/>
    <n v="371700"/>
  </r>
  <r>
    <s v="2023"/>
    <x v="0"/>
    <x v="0"/>
    <x v="1"/>
    <x v="7"/>
    <s v="2 - Poder Ejecutivo"/>
    <s v="0203 - MINISTERIO DE DEFENSA"/>
    <s v="0012 - CUERPO ESPECIALIZADO DE SEGURIDAD FRONTERIZA TERRESTRE"/>
    <x v="0"/>
    <x v="4"/>
    <x v="22"/>
    <s v="2.6 - BIENES MUEBLES, INMUEBLES E INTANGIBLES"/>
    <s v="2.6.9 - EDIFICIOS, ESTRUCTURAS, TIERRAS, TERRENOS Y OBJETOS DE VALOR"/>
    <s v="N"/>
    <s v="00 - N/A"/>
    <s v="10 - FONDO GENERAL"/>
    <s v="(en blanco)"/>
    <s v="99 - MULTIPROVINCIAL"/>
    <n v="718141"/>
    <n v="44250"/>
    <n v="543980"/>
    <n v="44250"/>
  </r>
  <r>
    <s v="2023"/>
    <x v="0"/>
    <x v="0"/>
    <x v="1"/>
    <x v="7"/>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380000"/>
    <n v="568460.91999999993"/>
    <n v="652805"/>
    <n v="568460.92000000004"/>
  </r>
  <r>
    <s v="2023"/>
    <x v="0"/>
    <x v="0"/>
    <x v="1"/>
    <x v="7"/>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84252"/>
    <n v="84900"/>
    <n v="84252"/>
  </r>
  <r>
    <s v="2023"/>
    <x v="0"/>
    <x v="0"/>
    <x v="1"/>
    <x v="7"/>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s v="0015 - CUERPOS ESPECIALIZADOS DE SEGURIDAD PORTUARIA"/>
    <x v="0"/>
    <x v="4"/>
    <x v="22"/>
    <s v="2.6 - BIENES MUEBLES, INMUEBLES E INTANGIBLES"/>
    <s v="2.6.1 - MOBILIARIO Y EQUIPO"/>
    <s v="N"/>
    <s v="00 - N/A"/>
    <s v="10 - FONDO GENERAL"/>
    <s v="(en blanco)"/>
    <s v="99 - MULTIPROVINCIAL"/>
    <n v="0"/>
    <n v="13260.25"/>
    <n v="13261"/>
    <n v="13260.25"/>
  </r>
  <r>
    <s v="2023"/>
    <x v="0"/>
    <x v="0"/>
    <x v="1"/>
    <x v="7"/>
    <s v="2 - Poder Ejecutivo"/>
    <s v="0203 - MINISTERIO DE DEFENSA"/>
    <s v="0017 - SERVICIO MILITAR VOLUNTARIO"/>
    <x v="0"/>
    <x v="4"/>
    <x v="22"/>
    <s v="2.6 - BIENES MUEBLES, INMUEBLES E INTANGIBLES"/>
    <s v="2.6.1 - MOBILIARIO Y EQUIPO"/>
    <s v="N"/>
    <s v="00 - N/A"/>
    <s v="10 - FONDO GENERAL"/>
    <s v="(en blanco)"/>
    <s v="99 - MULTIPROVINCIAL"/>
    <n v="1951106"/>
    <n v="819706.2"/>
    <n v="1693713"/>
    <n v="819706.2"/>
  </r>
  <r>
    <s v="2023"/>
    <x v="0"/>
    <x v="0"/>
    <x v="1"/>
    <x v="7"/>
    <s v="2 - Poder Ejecutivo"/>
    <s v="0203 - MINISTERIO DE DEFENSA"/>
    <s v="0017 - SERVICIO MILITAR VOLUNTARIO"/>
    <x v="0"/>
    <x v="4"/>
    <x v="22"/>
    <s v="2.6 - BIENES MUEBLES, INMUEBLES E INTANGIBLES"/>
    <s v="2.6.2 - MOBILIARIO Y EQUIPO DE AUDIO, AUDIOVISUAL, RECREATIVO Y EDUCACIONAL"/>
    <s v="N"/>
    <s v="00 - N/A"/>
    <s v="10 - FONDO GENERAL"/>
    <s v="(en blanco)"/>
    <s v="99 - MULTIPROVINCIAL"/>
    <n v="0"/>
    <n v="0"/>
    <n v="249369"/>
    <n v="0"/>
  </r>
  <r>
    <s v="2023"/>
    <x v="0"/>
    <x v="0"/>
    <x v="1"/>
    <x v="7"/>
    <s v="2 - Poder Ejecutivo"/>
    <s v="0203 - MINISTERIO DE DEFENSA"/>
    <s v="0017 - SERVICIO MILITAR VOLUNTARIO"/>
    <x v="0"/>
    <x v="4"/>
    <x v="22"/>
    <s v="2.6 - BIENES MUEBLES, INMUEBLES E INTANGIBLES"/>
    <s v="2.6.3 - EQUIPO E INSTRUMENTAL, CIENTÍFICO Y LABORATORIO"/>
    <s v="N"/>
    <s v="00 - N/A"/>
    <s v="10 - FONDO GENERAL"/>
    <s v="(en blanco)"/>
    <s v="99 - MULTIPROVINCIAL"/>
    <n v="0"/>
    <n v="0"/>
    <n v="8024"/>
    <n v="0"/>
  </r>
  <r>
    <s v="2023"/>
    <x v="0"/>
    <x v="0"/>
    <x v="1"/>
    <x v="7"/>
    <s v="2 - Poder Ejecutivo"/>
    <s v="0203 - MINISTERIO DE DEFENSA"/>
    <s v="0019 - SUPERINTENDENCIA DE VIGILANCIA Y SEGURIDAD PRIVADA"/>
    <x v="0"/>
    <x v="4"/>
    <x v="22"/>
    <s v="2.6 - BIENES MUEBLES, INMUEBLES E INTANGIBLES"/>
    <s v="2.6.1 - MOBILIARIO Y EQUIPO"/>
    <s v="N"/>
    <s v="00 - N/A"/>
    <s v="10 - FONDO GENERAL"/>
    <s v="(en blanco)"/>
    <s v="99 - MULTIPROVINCIAL"/>
    <n v="0"/>
    <n v="183914.8"/>
    <n v="184000"/>
    <n v="183914.8"/>
  </r>
  <r>
    <s v="2023"/>
    <x v="0"/>
    <x v="0"/>
    <x v="1"/>
    <x v="7"/>
    <s v="2 - Poder Ejecutivo"/>
    <s v="0203 - MINISTERIO DE DEFENSA"/>
    <s v="0019 - SUPERINTENDENCIA DE VIGILANCIA Y SEGURIDAD PRIVADA"/>
    <x v="0"/>
    <x v="4"/>
    <x v="22"/>
    <s v="2.6 - BIENES MUEBLES, INMUEBLES E INTANGIBLES"/>
    <s v="2.6.2 - MOBILIARIO Y EQUIPO DE AUDIO, AUDIOVISUAL, RECREATIVO Y EDUCACIONAL"/>
    <s v="N"/>
    <s v="00 - N/A"/>
    <s v="10 - FONDO GENERAL"/>
    <s v="(en blanco)"/>
    <s v="99 - MULTIPROVINCIAL"/>
    <n v="0"/>
    <n v="179891"/>
    <n v="180000"/>
    <n v="179891"/>
  </r>
  <r>
    <s v="2023"/>
    <x v="0"/>
    <x v="0"/>
    <x v="1"/>
    <x v="7"/>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72971.199999999997"/>
    <n v="75000"/>
    <n v="72971.199999999997"/>
  </r>
  <r>
    <s v="2023"/>
    <x v="0"/>
    <x v="0"/>
    <x v="1"/>
    <x v="7"/>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750000"/>
    <n v="2625918.87"/>
    <n v="3550000"/>
    <n v="2625918.8400000003"/>
  </r>
  <r>
    <s v="2023"/>
    <x v="0"/>
    <x v="0"/>
    <x v="1"/>
    <x v="7"/>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200000"/>
    <n v="572776.72"/>
    <n v="629400"/>
    <n v="572776.72"/>
  </r>
  <r>
    <s v="2023"/>
    <x v="0"/>
    <x v="0"/>
    <x v="1"/>
    <x v="7"/>
    <s v="2 - Poder Ejecutivo"/>
    <s v="0203 - MINISTERIO DE DEFENSA"/>
    <s v="0020 - CUERPO ESPECIALIZADO PARA LA SEGURIDAD DEL METRO DE SANTO DOMINGO"/>
    <x v="0"/>
    <x v="4"/>
    <x v="22"/>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400000"/>
    <n v="1142804.58"/>
    <n v="1302710"/>
    <n v="1142804.58"/>
  </r>
  <r>
    <s v="2023"/>
    <x v="0"/>
    <x v="0"/>
    <x v="1"/>
    <x v="7"/>
    <s v="2 - Poder Ejecutivo"/>
    <s v="0203 - MINISTERIO DE DEFENSA"/>
    <s v="0020 - CUERPO ESPECIALIZADO PARA LA SEGURIDAD DEL METRO DE SANTO DOMINGO"/>
    <x v="0"/>
    <x v="4"/>
    <x v="22"/>
    <s v="2.6 - BIENES MUEBLES, INMUEBLES E INTANGIBLES"/>
    <s v="2.6.6 - EQUIPOS DE DEFENSA Y SEGURIDAD"/>
    <s v="N"/>
    <s v="00 - N/A"/>
    <s v="10 - FONDO GENERAL"/>
    <s v="(en blanco)"/>
    <s v="99 - MULTIPROVINCIAL"/>
    <n v="200000"/>
    <n v="0"/>
    <n v="0"/>
    <n v="0"/>
  </r>
  <r>
    <s v="2023"/>
    <x v="0"/>
    <x v="0"/>
    <x v="1"/>
    <x v="7"/>
    <s v="2 - Poder Ejecutivo"/>
    <s v="0203 - MINISTERIO DE DEFENSA"/>
    <s v="0020 - CUERPO ESPECIALIZADO PARA LA SEGURIDAD DEL METRO DE SANTO DOMINGO"/>
    <x v="0"/>
    <x v="4"/>
    <x v="22"/>
    <s v="2.6 - BIENES MUEBLES, INMUEBLES E INTANGIBLES"/>
    <s v="2.6.7 - ACTIVOS BIOLÓGICOS"/>
    <s v="N"/>
    <s v="00 - N/A"/>
    <s v="10 - FONDO GENERAL"/>
    <s v="(en blanco)"/>
    <s v="99 - MULTIPROVINCIAL"/>
    <n v="600000"/>
    <n v="420000"/>
    <n v="600000"/>
    <n v="420000"/>
  </r>
  <r>
    <s v="2023"/>
    <x v="0"/>
    <x v="0"/>
    <x v="1"/>
    <x v="7"/>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15000000"/>
    <n v="9991036.8699999992"/>
    <n v="19780000"/>
    <n v="8261257.1699999999"/>
  </r>
  <r>
    <s v="2023"/>
    <x v="0"/>
    <x v="0"/>
    <x v="1"/>
    <x v="7"/>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648946.9"/>
    <n v="2000000"/>
    <n v="515365"/>
  </r>
  <r>
    <s v="2023"/>
    <x v="0"/>
    <x v="0"/>
    <x v="1"/>
    <x v="7"/>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1000000"/>
    <n v="973503.54"/>
    <n v="5580000"/>
    <n v="831313.54"/>
  </r>
  <r>
    <s v="2023"/>
    <x v="0"/>
    <x v="0"/>
    <x v="1"/>
    <x v="7"/>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268871.78000000003"/>
    <n v="8700000"/>
    <n v="205320"/>
  </r>
  <r>
    <s v="2023"/>
    <x v="0"/>
    <x v="0"/>
    <x v="1"/>
    <x v="7"/>
    <s v="2 - Poder Ejecutivo"/>
    <s v="0203 - MINISTERIO DE DEFENSA"/>
    <s v="0026 - Cuerpo Especializado de Seguridad Aeroportuaria y de Aviación Civil (CESAC)"/>
    <x v="0"/>
    <x v="4"/>
    <x v="22"/>
    <s v="2.6 - BIENES MUEBLES, INMUEBLES E INTANGIBLES"/>
    <s v="2.6.9 - EDIFICIOS, ESTRUCTURAS, TIERRAS, TERRENOS Y OBJETOS DE VALOR"/>
    <s v="N"/>
    <s v="00 - N/A"/>
    <s v="20 - FONDOS CON DESTINO ESPECÍFICO"/>
    <s v="(en blanco)"/>
    <s v="99 - MULTIPROVINCIAL"/>
    <n v="0"/>
    <n v="13375.3"/>
    <n v="50000"/>
    <n v="13375.3"/>
  </r>
  <r>
    <s v="2023"/>
    <x v="0"/>
    <x v="0"/>
    <x v="1"/>
    <x v="7"/>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543000"/>
    <n v="1177619.24"/>
    <n v="1652837"/>
    <n v="1177619.24"/>
  </r>
  <r>
    <s v="2023"/>
    <x v="0"/>
    <x v="0"/>
    <x v="1"/>
    <x v="7"/>
    <s v="2 - Poder Ejecutivo"/>
    <s v="0203 - MINISTERIO DE DEFENSA"/>
    <s v="0028 - INSTITUTO SUPERIOR PARA LA DEFENSA ' GENERAL JUAN PABLO DUARTE DIEZ' INSUDE."/>
    <x v="1"/>
    <x v="8"/>
    <x v="17"/>
    <s v="2.6 - BIENES MUEBLES, INMUEBLES E INTANGIBLES"/>
    <s v="2.6.2 - MOBILIARIO Y EQUIPO DE AUDIO, AUDIOVISUAL, RECREATIVO Y EDUCACIONAL"/>
    <s v="N"/>
    <s v="00 - N/A"/>
    <s v="10 - FONDO GENERAL"/>
    <s v="(en blanco)"/>
    <s v="99 - MULTIPROVINCIAL"/>
    <n v="0"/>
    <n v="0"/>
    <n v="265087"/>
    <n v="0"/>
  </r>
  <r>
    <s v="2023"/>
    <x v="0"/>
    <x v="0"/>
    <x v="1"/>
    <x v="7"/>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304477.98"/>
    <n v="786104"/>
    <n v="304477.98"/>
  </r>
  <r>
    <s v="2023"/>
    <x v="0"/>
    <x v="0"/>
    <x v="1"/>
    <x v="7"/>
    <s v="2 - Poder Ejecutivo"/>
    <s v="0203 - MINISTERIO DE DEFENSA"/>
    <s v="0028 - INSTITUTO SUPERIOR PARA LA DEFENSA ' GENERAL JUAN PABLO DUARTE DIEZ' INSUDE."/>
    <x v="1"/>
    <x v="8"/>
    <x v="17"/>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s v="0028 - INSTITUTO SUPERIOR PARA LA DEFENSA ' GENERAL JUAN PABLO DUARTE DIEZ' INSUDE."/>
    <x v="1"/>
    <x v="8"/>
    <x v="17"/>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s v="0030 - SERVICIO NACIONAL DE PROTECCION AMBIENTAL"/>
    <x v="2"/>
    <x v="7"/>
    <x v="28"/>
    <s v="2.6 - BIENES MUEBLES, INMUEBLES E INTANGIBLES"/>
    <s v="2.6.1 - MOBILIARIO Y EQUIPO"/>
    <s v="N"/>
    <s v="00 - N/A"/>
    <s v="10 - FONDO GENERAL"/>
    <s v="(en blanco)"/>
    <s v="99 - MULTIPROVINCIAL"/>
    <n v="295000"/>
    <n v="485677.97"/>
    <n v="631690"/>
    <n v="485677.97"/>
  </r>
  <r>
    <s v="2023"/>
    <x v="0"/>
    <x v="0"/>
    <x v="1"/>
    <x v="7"/>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s v="0030 - SERVICIO NACIONAL DE PROTECCION AMBIENTAL"/>
    <x v="2"/>
    <x v="7"/>
    <x v="28"/>
    <s v="2.7 - OBRAS"/>
    <s v="2.7.1 - OBRAS EN EDIFICACIONES"/>
    <s v="N"/>
    <s v="00 - N/A"/>
    <s v="10 - FONDO GENERAL"/>
    <s v="(en blanco)"/>
    <s v="99 - MULTIPROVINCIAL"/>
    <n v="1187777"/>
    <n v="0"/>
    <n v="234017"/>
    <n v="0"/>
  </r>
  <r>
    <s v="2023"/>
    <x v="0"/>
    <x v="0"/>
    <x v="1"/>
    <x v="7"/>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2500000"/>
    <n v="796028"/>
    <n v="1700000"/>
    <n v="796028"/>
  </r>
  <r>
    <s v="2023"/>
    <x v="0"/>
    <x v="0"/>
    <x v="1"/>
    <x v="7"/>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67825000"/>
    <n v="112379826.34999999"/>
    <n v="112956389.58"/>
    <n v="75719347.989999995"/>
  </r>
  <r>
    <s v="2023"/>
    <x v="0"/>
    <x v="0"/>
    <x v="1"/>
    <x v="7"/>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24224.83"/>
    <n v="93660.419999999984"/>
    <n v="24224.83"/>
  </r>
  <r>
    <s v="2023"/>
    <x v="0"/>
    <x v="0"/>
    <x v="1"/>
    <x v="7"/>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598221.29"/>
    <n v="1659665"/>
    <n v="1509234.66"/>
  </r>
  <r>
    <s v="2023"/>
    <x v="0"/>
    <x v="0"/>
    <x v="1"/>
    <x v="7"/>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37000000"/>
    <n v="50547399.829999998"/>
    <n v="50805600"/>
    <n v="15306635.83"/>
  </r>
  <r>
    <s v="2023"/>
    <x v="0"/>
    <x v="0"/>
    <x v="1"/>
    <x v="7"/>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7690486.970000003"/>
    <n v="17755000"/>
    <n v="17470534.950000003"/>
  </r>
  <r>
    <s v="2023"/>
    <x v="0"/>
    <x v="0"/>
    <x v="1"/>
    <x v="7"/>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0"/>
    <n v="0"/>
  </r>
  <r>
    <s v="2023"/>
    <x v="0"/>
    <x v="0"/>
    <x v="1"/>
    <x v="7"/>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279660"/>
    <n v="550000"/>
    <n v="279660"/>
  </r>
  <r>
    <s v="2023"/>
    <x v="0"/>
    <x v="0"/>
    <x v="1"/>
    <x v="7"/>
    <s v="2 - Poder Ejecutivo"/>
    <s v="0204 - MINISTERIO DE RELACIONES EXTERIORES"/>
    <s v="0001 - MINISTERIO DE RELACIONES EXTERIORES"/>
    <x v="0"/>
    <x v="11"/>
    <x v="29"/>
    <s v="2.7 - OBRAS"/>
    <s v="2.7.1 - OBRAS EN EDIFICACIONES"/>
    <s v="N"/>
    <s v="00 - N/A"/>
    <s v="10 - FONDO GENERAL"/>
    <s v="(en blanco)"/>
    <s v="01 - DISTRITO NACIONAL"/>
    <n v="0"/>
    <n v="0"/>
    <n v="2193360.0599999987"/>
    <n v="0"/>
  </r>
  <r>
    <s v="2023"/>
    <x v="0"/>
    <x v="0"/>
    <x v="1"/>
    <x v="7"/>
    <s v="2 - Poder Ejecutivo"/>
    <s v="0204 - MINISTERIO DE RELACIONES EXTERIORES"/>
    <s v="0001 - MINISTERIO DE RELACIONES EXTERIORES"/>
    <x v="0"/>
    <x v="11"/>
    <x v="30"/>
    <s v="2.6 - BIENES MUEBLES, INMUEBLES E INTANGIBLES"/>
    <s v="2.6.5 - MAQUINARIA, OTROS EQUIPOS Y HERRAMIENTAS"/>
    <s v="N"/>
    <s v="00 - N/A"/>
    <s v="10 - FONDO GENERAL"/>
    <s v="(en blanco)"/>
    <s v="99 - MULTIPROVINCIAL"/>
    <n v="0"/>
    <n v="969960"/>
    <n v="1444000"/>
    <n v="0"/>
  </r>
  <r>
    <s v="2023"/>
    <x v="0"/>
    <x v="0"/>
    <x v="1"/>
    <x v="7"/>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24200000"/>
    <n v="15436687.709999999"/>
    <n v="45100000"/>
    <n v="13347199.1"/>
  </r>
  <r>
    <s v="2023"/>
    <x v="0"/>
    <x v="0"/>
    <x v="1"/>
    <x v="7"/>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1850000"/>
    <n v="55000"/>
    <n v="11850000"/>
    <n v="0"/>
  </r>
  <r>
    <s v="2023"/>
    <x v="0"/>
    <x v="0"/>
    <x v="1"/>
    <x v="7"/>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8600000"/>
    <n v="3352758.38"/>
    <n v="5600000"/>
    <n v="1188437"/>
  </r>
  <r>
    <s v="2023"/>
    <x v="0"/>
    <x v="0"/>
    <x v="1"/>
    <x v="7"/>
    <s v="2 - Poder Ejecutivo"/>
    <s v="0204 - MINISTERIO DE RELACIONES EXTERIORES"/>
    <s v="0002 - DIRECCION GENERAL DE PASAPORTES"/>
    <x v="0"/>
    <x v="11"/>
    <x v="29"/>
    <s v="2.6 - BIENES MUEBLES, INMUEBLES E INTANGIBLES"/>
    <s v="2.6.6 - EQUIPOS DE DEFENSA Y SEGURIDAD"/>
    <s v="N"/>
    <s v="00 - N/A"/>
    <s v="20 - FONDOS CON DESTINO ESPECÍFICO"/>
    <s v="(en blanco)"/>
    <s v="99 - MULTIPROVINCIAL"/>
    <n v="3000000"/>
    <n v="1284770.1099999999"/>
    <n v="3000000"/>
    <n v="1001820"/>
  </r>
  <r>
    <s v="2023"/>
    <x v="0"/>
    <x v="0"/>
    <x v="1"/>
    <x v="7"/>
    <s v="2 - Poder Ejecutivo"/>
    <s v="0204 - MINISTERIO DE RELACIONES EXTERIORES"/>
    <s v="0002 - DIRECCION GENERAL DE PASAPORTES"/>
    <x v="0"/>
    <x v="11"/>
    <x v="29"/>
    <s v="2.6 - BIENES MUEBLES, INMUEBLES E INTANGIBLES"/>
    <s v="2.6.8 - BIENES INTANGIBLES"/>
    <s v="N"/>
    <s v="00 - N/A"/>
    <s v="20 - FONDOS CON DESTINO ESPECÍFICO"/>
    <s v="(en blanco)"/>
    <s v="99 - MULTIPROVINCIAL"/>
    <n v="1109661"/>
    <n v="0"/>
    <n v="7609661"/>
    <n v="0"/>
  </r>
  <r>
    <s v="2023"/>
    <x v="0"/>
    <x v="0"/>
    <x v="1"/>
    <x v="7"/>
    <s v="2 - Poder Ejecutivo"/>
    <s v="0204 - MINISTERIO DE RELACIONES EXTERIORES"/>
    <s v="0002 - DIRECCION GENERAL DE PASAPORTES"/>
    <x v="0"/>
    <x v="11"/>
    <x v="29"/>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04 - MINISTERIO DE RELACIONES EXTERIORES"/>
    <s v="0002 - DIRECCION GENERAL DE PASAPORTES"/>
    <x v="0"/>
    <x v="11"/>
    <x v="29"/>
    <s v="2.7 - OBRAS"/>
    <s v="2.7.1 - OBRAS EN EDIFICACIONES"/>
    <s v="N"/>
    <s v="00 - N/A"/>
    <s v="20 - FONDOS CON DESTINO ESPECÍFICO"/>
    <s v="(en blanco)"/>
    <s v="99 - MULTIPROVINCIAL"/>
    <n v="10000000"/>
    <n v="11225026.039999999"/>
    <n v="11325000"/>
    <n v="2191080.0099999998"/>
  </r>
  <r>
    <s v="2023"/>
    <x v="0"/>
    <x v="0"/>
    <x v="1"/>
    <x v="7"/>
    <s v="2 - Poder Ejecutivo"/>
    <s v="0204 - MINISTERIO DE RELACIONES EXTERIORES"/>
    <s v="0003 - INSTITUTO DE EDUCACION SUPERIOR"/>
    <x v="1"/>
    <x v="8"/>
    <x v="17"/>
    <s v="2.6 - BIENES MUEBLES, INMUEBLES E INTANGIBLES"/>
    <s v="2.6.1 - MOBILIARIO Y EQUIPO"/>
    <s v="N"/>
    <s v="00 - N/A"/>
    <s v="10 - FONDO GENERAL"/>
    <s v="(en blanco)"/>
    <s v="01 - DISTRITO NACIONAL"/>
    <n v="3910798"/>
    <n v="242570.51"/>
    <n v="1500798"/>
    <n v="242570.51"/>
  </r>
  <r>
    <s v="2023"/>
    <x v="0"/>
    <x v="0"/>
    <x v="1"/>
    <x v="7"/>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550000"/>
    <n v="0"/>
    <n v="375000"/>
    <n v="0"/>
  </r>
  <r>
    <s v="2023"/>
    <x v="0"/>
    <x v="0"/>
    <x v="1"/>
    <x v="7"/>
    <s v="2 - Poder Ejecutivo"/>
    <s v="0204 - MINISTERIO DE RELACIONES EXTERIORES"/>
    <s v="0003 - INSTITUTO DE EDUCACION SUPERIOR"/>
    <x v="1"/>
    <x v="8"/>
    <x v="17"/>
    <s v="2.6 - BIENES MUEBLES, INMUEBLES E INTANGIBLES"/>
    <s v="2.6.3 - EQUIPO E INSTRUMENTAL, CIENTÍFICO Y LABORATORIO"/>
    <s v="N"/>
    <s v="00 - N/A"/>
    <s v="10 - FONDO GENERAL"/>
    <s v="(en blanco)"/>
    <s v="01 - DISTRITO NACIONAL"/>
    <n v="100000"/>
    <n v="0"/>
    <n v="75000"/>
    <n v="0"/>
  </r>
  <r>
    <s v="2023"/>
    <x v="0"/>
    <x v="0"/>
    <x v="1"/>
    <x v="7"/>
    <s v="2 - Poder Ejecutivo"/>
    <s v="0204 - MINISTERIO DE RELACIONES EXTERIORES"/>
    <s v="0003 - INSTITUTO DE EDUCACION SUPERIOR"/>
    <x v="1"/>
    <x v="8"/>
    <x v="17"/>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520000"/>
    <n v="154204.55999999997"/>
    <n v="490000"/>
    <n v="67664.149999999994"/>
  </r>
  <r>
    <s v="2023"/>
    <x v="0"/>
    <x v="0"/>
    <x v="1"/>
    <x v="7"/>
    <s v="2 - Poder Ejecutivo"/>
    <s v="0204 - MINISTERIO DE RELACIONES EXTERIORES"/>
    <s v="0003 - INSTITUTO DE EDUCACION SUPERIOR"/>
    <x v="1"/>
    <x v="8"/>
    <x v="17"/>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8 - BIENES INTANGIBLES"/>
    <s v="N"/>
    <s v="00 - N/A"/>
    <s v="10 - FONDO GENERAL"/>
    <s v="(en blanco)"/>
    <s v="01 - DISTRITO NACIONAL"/>
    <n v="400000"/>
    <n v="0"/>
    <n v="250000"/>
    <n v="0"/>
  </r>
  <r>
    <s v="2023"/>
    <x v="0"/>
    <x v="0"/>
    <x v="1"/>
    <x v="7"/>
    <s v="2 - Poder Ejecutivo"/>
    <s v="0204 - MINISTERIO DE RELACIONES EXTERIORES"/>
    <s v="0003 - INSTITUTO DE EDUCACION SUPERIOR"/>
    <x v="1"/>
    <x v="8"/>
    <x v="17"/>
    <s v="2.7 - OBRAS"/>
    <s v="2.7.1 - OBRAS EN EDIFICACIONES"/>
    <s v="N"/>
    <s v="00 - N/A"/>
    <s v="10 - FONDO GENERAL"/>
    <s v="(en blanco)"/>
    <s v="01 - DISTRITO NACIONAL"/>
    <n v="2000000"/>
    <n v="6816819.5499999998"/>
    <n v="7000000"/>
    <n v="4304395.46"/>
  </r>
  <r>
    <s v="2023"/>
    <x v="0"/>
    <x v="0"/>
    <x v="1"/>
    <x v="7"/>
    <s v="2 - Poder Ejecutivo"/>
    <s v="0204 - MINISTERIO DE RELACIONES EXTERIORES"/>
    <s v="0004 - CONSEJO NACIONAL DE FRONTERAS"/>
    <x v="0"/>
    <x v="11"/>
    <x v="29"/>
    <s v="2.6 - BIENES MUEBLES, INMUEBLES E INTANGIBLES"/>
    <s v="2.6.1 - MOBILIARIO Y EQUIPO"/>
    <s v="N"/>
    <s v="00 - N/A"/>
    <s v="10 - FONDO GENERAL"/>
    <s v="(en blanco)"/>
    <s v="99 - MULTIPROVINCIAL"/>
    <n v="100000"/>
    <n v="90468.03"/>
    <n v="200000"/>
    <n v="90468.03"/>
  </r>
  <r>
    <s v="2023"/>
    <x v="0"/>
    <x v="0"/>
    <x v="1"/>
    <x v="7"/>
    <s v="2 - Poder Ejecutivo"/>
    <s v="0204 - MINISTERIO DE RELACIONES EXTERIORES"/>
    <s v="0004 - CONSEJO NACIONAL DE FRONTERAS"/>
    <x v="0"/>
    <x v="11"/>
    <x v="29"/>
    <s v="2.6 - BIENES MUEBLES, INMUEBLES E INTANGIBLES"/>
    <s v="2.6.6 - EQUIPOS DE DEFENSA Y SEGURIDAD"/>
    <s v="N"/>
    <s v="00 - N/A"/>
    <s v="10 - FONDO GENERAL"/>
    <s v="(en blanco)"/>
    <s v="99 - MULTIPROVINCIAL"/>
    <n v="0"/>
    <n v="27910"/>
    <n v="28000"/>
    <n v="0"/>
  </r>
  <r>
    <s v="2023"/>
    <x v="0"/>
    <x v="0"/>
    <x v="1"/>
    <x v="7"/>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s v="0001 - MINISTERIO DE HACIENDA"/>
    <x v="0"/>
    <x v="0"/>
    <x v="2"/>
    <s v="2.6 - BIENES MUEBLES, INMUEBLES E INTANGIBLES"/>
    <s v="2.6.1 - MOBILIARIO Y EQUIPO"/>
    <s v="N"/>
    <s v="00 - N/A"/>
    <s v="10 - FONDO GENERAL"/>
    <s v="(en blanco)"/>
    <s v="01 - DISTRITO NACIONAL"/>
    <n v="11312825"/>
    <n v="739485.76"/>
    <n v="24312825"/>
    <n v="725512.1399999999"/>
  </r>
  <r>
    <s v="2023"/>
    <x v="0"/>
    <x v="0"/>
    <x v="1"/>
    <x v="7"/>
    <s v="2 - Poder Ejecutivo"/>
    <s v="0205 - MINISTERIO DE HACIENDA"/>
    <s v="0001 - MINISTERIO DE HACIENDA"/>
    <x v="0"/>
    <x v="0"/>
    <x v="2"/>
    <s v="2.6 - BIENES MUEBLES, INMUEBLES E INTANGIBLES"/>
    <s v="2.6.1 - MOBILIARIO Y EQUIPO"/>
    <s v="N"/>
    <s v="00 - N/A"/>
    <s v="20 - FONDOS CON DESTINO ESPECÍFICO"/>
    <s v="(en blanco)"/>
    <s v="01 - DISTRITO NACIONAL"/>
    <n v="10000000"/>
    <n v="2147856.94"/>
    <n v="117000000"/>
    <n v="2124980.88"/>
  </r>
  <r>
    <s v="2023"/>
    <x v="0"/>
    <x v="0"/>
    <x v="1"/>
    <x v="7"/>
    <s v="2 - Poder Ejecutivo"/>
    <s v="0205 - MINISTERIO DE HACIENDA"/>
    <s v="0001 - MINISTERIO DE HACIENDA"/>
    <x v="0"/>
    <x v="0"/>
    <x v="2"/>
    <s v="2.6 - BIENES MUEBLES, INMUEBLES E INTANGIBLES"/>
    <s v="2.6.1 - MOBILIARIO Y EQUIPO"/>
    <s v="S"/>
    <s v="00 - N/A"/>
    <s v="60 - CREDITO EXTERNO"/>
    <s v="(en blanco)"/>
    <s v="99 - MULTIPROVINCIAL"/>
    <n v="0"/>
    <n v="0"/>
    <n v="133884.91999999993"/>
    <n v="0"/>
  </r>
  <r>
    <s v="2023"/>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150000"/>
    <n v="1770"/>
    <n v="150000"/>
    <n v="0"/>
  </r>
  <r>
    <s v="2023"/>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s v="0001 - MINISTERIO DE HACIENDA"/>
    <x v="0"/>
    <x v="0"/>
    <x v="2"/>
    <s v="2.6 - BIENES MUEBLES, INMUEBLES E INTANGIBLES"/>
    <s v="2.6.5 - MAQUINARIA, OTROS EQUIPOS Y HERRAMIENTAS"/>
    <s v="N"/>
    <s v="00 - N/A"/>
    <s v="10 - FONDO GENERAL"/>
    <s v="(en blanco)"/>
    <s v="01 - DISTRITO NACIONAL"/>
    <n v="3000000"/>
    <n v="0.02"/>
    <n v="238000000"/>
    <n v="0"/>
  </r>
  <r>
    <s v="2023"/>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4391837"/>
    <n v="447382.35000000003"/>
    <n v="26491837"/>
    <n v="252743.74000000002"/>
  </r>
  <r>
    <s v="2023"/>
    <x v="0"/>
    <x v="0"/>
    <x v="1"/>
    <x v="7"/>
    <s v="2 - Poder Ejecutivo"/>
    <s v="0205 - MINISTERIO DE HACIENDA"/>
    <s v="0001 - MINISTERIO DE HACIENDA"/>
    <x v="0"/>
    <x v="0"/>
    <x v="2"/>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s v="0001 - MINISTERIO DE HACIENDA"/>
    <x v="0"/>
    <x v="0"/>
    <x v="2"/>
    <s v="2.6 - BIENES MUEBLES, INMUEBLES E INTANGIBLES"/>
    <s v="2.6.8 - BIENES INTANGIBLES"/>
    <s v="N"/>
    <s v="00 - N/A"/>
    <s v="10 - FONDO GENERAL"/>
    <s v="(en blanco)"/>
    <s v="01 - DISTRITO NACIONAL"/>
    <n v="5000000"/>
    <n v="0"/>
    <n v="91230000"/>
    <n v="0"/>
  </r>
  <r>
    <s v="2023"/>
    <x v="0"/>
    <x v="0"/>
    <x v="1"/>
    <x v="7"/>
    <s v="2 - Poder Ejecutivo"/>
    <s v="0205 - MINISTERIO DE HACIENDA"/>
    <s v="0001 - MINISTERIO DE HACIENDA"/>
    <x v="0"/>
    <x v="0"/>
    <x v="2"/>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s v="0001 - MINISTERIO DE HACIENDA"/>
    <x v="0"/>
    <x v="0"/>
    <x v="2"/>
    <s v="2.6 - BIENES MUEBLES, INMUEBLES E INTANGIBLES"/>
    <s v="2.6.8 - BIENES INTANGIBLES"/>
    <s v="S"/>
    <s v="00 - N/A"/>
    <s v="10 - FONDO GENERAL"/>
    <s v="(en blanco)"/>
    <s v="01 - DISTRITO NACIONAL"/>
    <n v="134000000"/>
    <n v="0"/>
    <n v="27505828"/>
    <n v="0"/>
  </r>
  <r>
    <s v="2023"/>
    <x v="0"/>
    <x v="0"/>
    <x v="1"/>
    <x v="7"/>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0"/>
    <n v="0"/>
    <n v="11200"/>
    <n v="0"/>
  </r>
  <r>
    <s v="2023"/>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0"/>
    <n v="0"/>
    <n v="9400"/>
    <n v="0"/>
  </r>
  <r>
    <s v="2023"/>
    <x v="0"/>
    <x v="0"/>
    <x v="1"/>
    <x v="7"/>
    <s v="2 - Poder Ejecutivo"/>
    <s v="0205 - MINISTERIO DE HACIENDA"/>
    <s v="0002 - DIRECCION NACIONAL DE CATASTRO"/>
    <x v="0"/>
    <x v="0"/>
    <x v="2"/>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11000000"/>
    <n v="3701978.74"/>
    <n v="7578889"/>
    <n v="324955.28000000003"/>
  </r>
  <r>
    <s v="2023"/>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6461190"/>
    <n v="12322616.640000001"/>
    <n v="18209790"/>
    <n v="5128780.32"/>
  </r>
  <r>
    <s v="2023"/>
    <x v="0"/>
    <x v="0"/>
    <x v="1"/>
    <x v="7"/>
    <s v="2 - Poder Ejecutivo"/>
    <s v="0205 - MINISTERIO DE HACIENDA"/>
    <s v="0003 - ADMINISTRACION GENERAL DE BIENES NACIONALES"/>
    <x v="0"/>
    <x v="0"/>
    <x v="2"/>
    <s v="2.6 - BIENES MUEBLES, INMUEBLES E INTANGIBLES"/>
    <s v="2.6.1 - MOBILIARIO Y EQUIPO"/>
    <s v="N"/>
    <s v="00 - N/A"/>
    <s v="70 - DONACION EXTERNA"/>
    <s v="(en blanco)"/>
    <s v="99 - MULTIPROVINCIAL"/>
    <n v="0"/>
    <n v="783879.33"/>
    <n v="1602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10 - FONDO GENERAL"/>
    <s v="(en blanco)"/>
    <s v="99 - MULTIPROVINCIAL"/>
    <n v="0"/>
    <n v="0"/>
    <n v="470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400000"/>
    <n v="0"/>
    <n v="400000"/>
    <n v="0"/>
  </r>
  <r>
    <s v="2023"/>
    <x v="0"/>
    <x v="0"/>
    <x v="1"/>
    <x v="7"/>
    <s v="2 - Poder Ejecutivo"/>
    <s v="0205 - MINISTERIO DE HACIENDA"/>
    <s v="0003 - ADMINISTRACION GENERAL DE BIENES NACIONALES"/>
    <x v="0"/>
    <x v="0"/>
    <x v="2"/>
    <s v="2.6 - BIENES MUEBLES, INMUEBLES E INTANGIBLES"/>
    <s v="2.6.3 - EQUIPO E INSTRUMENTAL, CIENTÍFICO Y LABORATORIO"/>
    <s v="N"/>
    <s v="00 - N/A"/>
    <s v="10 - FONDO GENERAL"/>
    <s v="(en blanco)"/>
    <s v="99 - MULTIPROVINCIAL"/>
    <n v="200000"/>
    <n v="0"/>
    <n v="20000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10 - FONDO GENERAL"/>
    <s v="(en blanco)"/>
    <s v="99 - MULTIPROVINCIAL"/>
    <n v="0"/>
    <n v="0"/>
    <n v="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4300000"/>
    <n v="167914"/>
    <n v="638111"/>
    <n v="167914"/>
  </r>
  <r>
    <s v="2023"/>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313880.64"/>
    <n v="398000"/>
    <n v="0"/>
  </r>
  <r>
    <s v="2023"/>
    <x v="0"/>
    <x v="0"/>
    <x v="1"/>
    <x v="7"/>
    <s v="2 - Poder Ejecutivo"/>
    <s v="0205 - MINISTERIO DE HACIENDA"/>
    <s v="0003 - ADMINISTRACION GENERAL DE BIENES NACIONALES"/>
    <x v="0"/>
    <x v="0"/>
    <x v="2"/>
    <s v="2.6 - BIENES MUEBLES, INMUEBLES E INTANGIBLES"/>
    <s v="2.6.8 - BIENES INTANGIBLES"/>
    <s v="N"/>
    <s v="00 - N/A"/>
    <s v="10 - FONDO GENERAL"/>
    <s v="(en blanco)"/>
    <s v="99 - MULTIPROVINCIAL"/>
    <n v="0"/>
    <n v="3077471.04"/>
    <n v="4449500"/>
    <n v="0"/>
  </r>
  <r>
    <s v="2023"/>
    <x v="0"/>
    <x v="0"/>
    <x v="1"/>
    <x v="7"/>
    <s v="2 - Poder Ejecutivo"/>
    <s v="0205 - MINISTERIO DE HACIENDA"/>
    <s v="0003 - ADMINISTRACION GENERAL DE BIENES NACIONALES"/>
    <x v="0"/>
    <x v="0"/>
    <x v="2"/>
    <s v="2.7 - OBRAS"/>
    <s v="2.7.1 - OBRAS EN EDIFICACIONES"/>
    <s v="N"/>
    <s v="00 - N/A"/>
    <s v="10 - FONDO GENERAL"/>
    <s v="(en blanco)"/>
    <s v="99 - MULTIPROVINCIAL"/>
    <n v="0"/>
    <n v="47399862.600000001"/>
    <n v="59370765.009999998"/>
    <n v="38012045.229999997"/>
  </r>
  <r>
    <s v="2023"/>
    <x v="0"/>
    <x v="0"/>
    <x v="1"/>
    <x v="7"/>
    <s v="2 - Poder Ejecutivo"/>
    <s v="0205 - MINISTERIO DE HACIENDA"/>
    <s v="0003 - ADMINISTRACION GENERAL DE BIENES NACIONALES"/>
    <x v="0"/>
    <x v="0"/>
    <x v="2"/>
    <s v="2.7 - OBRAS"/>
    <s v="2.7.1 - OBRAS EN EDIFICACIONES"/>
    <s v="N"/>
    <s v="00 - N/A"/>
    <s v="20 - FONDOS CON DESTINO ESPECÍFICO"/>
    <s v="(en blanco)"/>
    <s v="99 - MULTIPROVINCIAL"/>
    <n v="700000"/>
    <n v="0"/>
    <n v="700000"/>
    <n v="0"/>
  </r>
  <r>
    <s v="2023"/>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8599636"/>
    <n v="8148860.0700000012"/>
    <n v="40989295.839999996"/>
    <n v="7447871.2100000009"/>
  </r>
  <r>
    <s v="2023"/>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9198155.2300000004"/>
    <n v="14928610.48"/>
    <n v="647698.6"/>
  </r>
  <r>
    <s v="2023"/>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716301"/>
    <n v="410841.97"/>
    <n v="1837276.02"/>
    <n v="359275.97"/>
  </r>
  <r>
    <s v="2023"/>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874668"/>
    <n v="1990039.46"/>
    <n v="3464707.37"/>
    <n v="1230039.48"/>
  </r>
  <r>
    <s v="2023"/>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28000"/>
    <n v="1310590.6099999996"/>
    <n v="1346932"/>
    <n v="1310590.6000000001"/>
  </r>
  <r>
    <s v="2023"/>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750000"/>
    <n v="0"/>
    <n v="0"/>
    <n v="0"/>
  </r>
  <r>
    <s v="2023"/>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12645860"/>
    <n v="5573795.7400000002"/>
    <n v="5977820.8099999996"/>
    <n v="4576695.74"/>
  </r>
  <r>
    <s v="2023"/>
    <x v="0"/>
    <x v="0"/>
    <x v="1"/>
    <x v="7"/>
    <s v="2 - Poder Ejecutivo"/>
    <s v="0205 - MINISTERIO DE HACIENDA"/>
    <s v="0004 - DIRECCION GENERAL DE CONTRATACIONES PUBLICAS"/>
    <x v="0"/>
    <x v="0"/>
    <x v="2"/>
    <s v="2.6 - BIENES MUEBLES, INMUEBLES E INTANGIBLES"/>
    <s v="2.6.8 - BIENES INTANGIBLES"/>
    <s v="N"/>
    <s v="00 - N/A"/>
    <s v="70 - DONACION EXTERNA"/>
    <s v="(en blanco)"/>
    <s v="99 - MULTIPROVINCIAL"/>
    <n v="0"/>
    <n v="0"/>
    <n v="4171083.84"/>
    <n v="0"/>
  </r>
  <r>
    <s v="2023"/>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s v="0004 - DIRECCION GENERAL DE CONTRATACIONES PUBLICAS"/>
    <x v="0"/>
    <x v="0"/>
    <x v="2"/>
    <s v="2.7 - OBRAS"/>
    <s v="2.7.1 - OBRAS EN EDIFICACIONES"/>
    <s v="N"/>
    <s v="00 - N/A"/>
    <s v="10 - FONDO GENERAL"/>
    <s v="(en blanco)"/>
    <s v="99 - MULTIPROVINCIAL"/>
    <n v="800000"/>
    <n v="0"/>
    <n v="800000"/>
    <n v="0"/>
  </r>
  <r>
    <s v="2023"/>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750000"/>
    <n v="1683798"/>
    <n v="1750000"/>
    <n v="1683798"/>
  </r>
  <r>
    <s v="2023"/>
    <x v="0"/>
    <x v="0"/>
    <x v="1"/>
    <x v="7"/>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150000"/>
    <n v="0"/>
    <n v="150000"/>
    <n v="0"/>
  </r>
  <r>
    <s v="2023"/>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250000"/>
    <n v="0"/>
    <n v="250000"/>
    <n v="0"/>
  </r>
  <r>
    <s v="2023"/>
    <x v="0"/>
    <x v="0"/>
    <x v="1"/>
    <x v="7"/>
    <s v="2 - Poder Ejecutivo"/>
    <s v="0205 - MINISTERIO DE HACIENDA"/>
    <s v="0005 - DIRECCION GENERAL DE POLITICA Y LEGISLACION TRIBUTARIA"/>
    <x v="0"/>
    <x v="0"/>
    <x v="2"/>
    <s v="2.6 - BIENES MUEBLES, INMUEBLES E INTANGIBLES"/>
    <s v="2.6.6 - EQUIPOS DE DEFENSA Y SEGURIDAD"/>
    <s v="N"/>
    <s v="00 - N/A"/>
    <s v="10 - FONDO GENERAL"/>
    <s v="(en blanco)"/>
    <s v="01 - DISTRITO NACIONAL"/>
    <n v="50000"/>
    <n v="0"/>
    <n v="50000"/>
    <n v="0"/>
  </r>
  <r>
    <s v="2023"/>
    <x v="0"/>
    <x v="0"/>
    <x v="1"/>
    <x v="7"/>
    <s v="2 - Poder Ejecutivo"/>
    <s v="0205 - MINISTERIO DE HACIENDA"/>
    <s v="0005 - DIRECCION GENERAL DE POLITICA Y LEGISLACION TRIBUTARIA"/>
    <x v="0"/>
    <x v="0"/>
    <x v="2"/>
    <s v="2.6 - BIENES MUEBLES, INMUEBLES E INTANGIBLES"/>
    <s v="2.6.8 - BIENES INTANGIBLES"/>
    <s v="N"/>
    <s v="00 - N/A"/>
    <s v="10 - FONDO GENERAL"/>
    <s v="(en blanco)"/>
    <s v="01 - DISTRITO NACIONAL"/>
    <n v="150000"/>
    <n v="0"/>
    <n v="150000"/>
    <n v="0"/>
  </r>
  <r>
    <s v="2023"/>
    <x v="0"/>
    <x v="0"/>
    <x v="1"/>
    <x v="7"/>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588000"/>
    <n v="112796.2"/>
    <n v="827487.2"/>
    <n v="112796.2"/>
  </r>
  <r>
    <s v="2023"/>
    <x v="0"/>
    <x v="0"/>
    <x v="1"/>
    <x v="7"/>
    <s v="2 - Poder Ejecutivo"/>
    <s v="0205 - MINISTERIO DE HACIENDA"/>
    <s v="0006 - CENTRO DE CAPACITACIÓN EN POLITICA Y GESTION FISCAL"/>
    <x v="0"/>
    <x v="0"/>
    <x v="2"/>
    <s v="2.6 - BIENES MUEBLES, INMUEBLES E INTANGIBLES"/>
    <s v="2.6.1 - MOBILIARIO Y EQUIPO"/>
    <s v="N"/>
    <s v="00 - N/A"/>
    <s v="20 - FONDOS CON DESTINO ESPECÍFICO"/>
    <s v="(en blanco)"/>
    <s v="01 - DISTRITO NACIONAL"/>
    <n v="0"/>
    <n v="0"/>
    <n v="3111200"/>
    <n v="0"/>
  </r>
  <r>
    <s v="2023"/>
    <x v="0"/>
    <x v="0"/>
    <x v="1"/>
    <x v="7"/>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312474.62"/>
    <n v="922251.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10 - FONDO GENERAL"/>
    <s v="(en blanco)"/>
    <s v="01 - DISTRITO NACIONAL"/>
    <n v="50000"/>
    <n v="0"/>
    <n v="50000"/>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0"/>
    <n v="4247532"/>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579855"/>
    <n v="0"/>
    <n v="579855"/>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0"/>
    <n v="294650"/>
    <n v="0"/>
  </r>
  <r>
    <s v="2023"/>
    <x v="0"/>
    <x v="0"/>
    <x v="1"/>
    <x v="7"/>
    <s v="2 - Poder Ejecutivo"/>
    <s v="0205 - MINISTERIO DE HACIENDA"/>
    <s v="0006 - CENTRO DE CAPACITACIÓN EN POLITICA Y GESTION FISCAL"/>
    <x v="0"/>
    <x v="0"/>
    <x v="2"/>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s v="0006 - CENTRO DE CAPACITACIÓN EN POLITICA Y GESTION FISCAL"/>
    <x v="0"/>
    <x v="0"/>
    <x v="2"/>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s v="0006 - CENTRO DE CAPACITACIÓN EN POLITICA Y GESTION FISCAL"/>
    <x v="0"/>
    <x v="0"/>
    <x v="2"/>
    <s v="2.7 - OBRAS"/>
    <s v="2.7.1 - OBRAS EN EDIFICACIONES"/>
    <s v="N"/>
    <s v="00 - N/A"/>
    <s v="70 - DONACION EXTERNA"/>
    <s v="(en blanco)"/>
    <s v="01 - DISTRITO NACIONAL"/>
    <n v="0"/>
    <n v="3305629.04"/>
    <n v="10679589"/>
    <n v="1081876.08"/>
  </r>
  <r>
    <s v="2023"/>
    <x v="0"/>
    <x v="0"/>
    <x v="1"/>
    <x v="7"/>
    <s v="2 - Poder Ejecutivo"/>
    <s v="0205 - MINISTERIO DE HACIENDA"/>
    <s v="0008 - TESORERIA NACIONAL"/>
    <x v="0"/>
    <x v="0"/>
    <x v="2"/>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s v="0008 - TESORERIA NACIONAL"/>
    <x v="0"/>
    <x v="0"/>
    <x v="2"/>
    <s v="2.6 - BIENES MUEBLES, INMUEBLES E INTANGIBLES"/>
    <s v="2.6.1 - MOBILIARIO Y EQUIPO"/>
    <s v="N"/>
    <s v="00 - N/A"/>
    <s v="70 - DONACION EXTERNA"/>
    <s v="(en blanco)"/>
    <s v="01 - DISTRITO NACIONAL"/>
    <n v="0"/>
    <n v="804984.39999999991"/>
    <n v="843660.05"/>
    <n v="804984.4"/>
  </r>
  <r>
    <s v="2023"/>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460000"/>
    <n v="730834.86"/>
    <n v="863000"/>
    <n v="728809.98"/>
  </r>
  <r>
    <s v="2023"/>
    <x v="0"/>
    <x v="0"/>
    <x v="1"/>
    <x v="7"/>
    <s v="2 - Poder Ejecutivo"/>
    <s v="0205 - MINISTERIO DE HACIENDA"/>
    <s v="0008 - TESORERIA NACIONAL"/>
    <x v="0"/>
    <x v="0"/>
    <x v="2"/>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s v="0008 - TESORERIA NACIONAL"/>
    <x v="0"/>
    <x v="0"/>
    <x v="2"/>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108000"/>
    <n v="5247255"/>
    <n v="21108000"/>
    <n v="5247255"/>
  </r>
  <r>
    <s v="2023"/>
    <x v="0"/>
    <x v="0"/>
    <x v="1"/>
    <x v="7"/>
    <s v="2 - Poder Ejecutivo"/>
    <s v="0205 - MINISTERIO DE HACIENDA"/>
    <s v="0008 - TESORERIA NACIONAL"/>
    <x v="0"/>
    <x v="0"/>
    <x v="2"/>
    <s v="2.6 - BIENES MUEBLES, INMUEBLES E INTANGIBLES"/>
    <s v="2.6.4 - VEHÍCULOS Y EQUIPO DE TRANSPORTE, TRACCIÓN Y ELEVACIÓN"/>
    <s v="N"/>
    <s v="00 - N/A"/>
    <s v="70 - DONACION EXTERNA"/>
    <s v="(en blanco)"/>
    <s v="01 - DISTRITO NACIONAL"/>
    <n v="0"/>
    <n v="2406125"/>
    <n v="2579200"/>
    <n v="2406125"/>
  </r>
  <r>
    <s v="2023"/>
    <x v="0"/>
    <x v="0"/>
    <x v="1"/>
    <x v="7"/>
    <s v="2 - Poder Ejecutivo"/>
    <s v="0205 - MINISTERIO DE HACIENDA"/>
    <s v="0008 - TESORERIA NACIONAL"/>
    <x v="0"/>
    <x v="0"/>
    <x v="2"/>
    <s v="2.6 - BIENES MUEBLES, INMUEBLES E INTANGIBLES"/>
    <s v="2.6.5 - MAQUINARIA, OTROS EQUIPOS Y HERRAMIENTAS"/>
    <s v="N"/>
    <s v="00 - N/A"/>
    <s v="10 - FONDO GENERAL"/>
    <s v="(en blanco)"/>
    <s v="01 - DISTRITO NACIONAL"/>
    <n v="1176000"/>
    <n v="1483222.69"/>
    <n v="2038000"/>
    <n v="1483222.69"/>
  </r>
  <r>
    <s v="2023"/>
    <x v="0"/>
    <x v="0"/>
    <x v="1"/>
    <x v="7"/>
    <s v="2 - Poder Ejecutivo"/>
    <s v="0205 - MINISTERIO DE HACIENDA"/>
    <s v="0008 - TESORERIA NACIONAL"/>
    <x v="0"/>
    <x v="0"/>
    <x v="2"/>
    <s v="2.6 - BIENES MUEBLES, INMUEBLES E INTANGIBLES"/>
    <s v="2.6.6 - EQUIPOS DE DEFENSA Y SEGURIDAD"/>
    <s v="N"/>
    <s v="00 - N/A"/>
    <s v="10 - FONDO GENERAL"/>
    <s v="(en blanco)"/>
    <s v="01 - DISTRITO NACIONAL"/>
    <n v="30000"/>
    <n v="0"/>
    <n v="280000"/>
    <n v="0"/>
  </r>
  <r>
    <s v="2023"/>
    <x v="0"/>
    <x v="0"/>
    <x v="1"/>
    <x v="7"/>
    <s v="2 - Poder Ejecutivo"/>
    <s v="0205 - MINISTERIO DE HACIENDA"/>
    <s v="0008 - TESORERIA NACIONAL"/>
    <x v="0"/>
    <x v="0"/>
    <x v="2"/>
    <s v="2.6 - BIENES MUEBLES, INMUEBLES E INTANGIBLES"/>
    <s v="2.6.8 - BIENES INTANGIBLES"/>
    <s v="N"/>
    <s v="00 - N/A"/>
    <s v="10 - FONDO GENERAL"/>
    <s v="(en blanco)"/>
    <s v="01 - DISTRITO NACIONAL"/>
    <n v="400000"/>
    <n v="0"/>
    <n v="200000"/>
    <n v="0"/>
  </r>
  <r>
    <s v="2023"/>
    <x v="0"/>
    <x v="0"/>
    <x v="1"/>
    <x v="7"/>
    <s v="2 - Poder Ejecutivo"/>
    <s v="0205 - MINISTERIO DE HACIENDA"/>
    <s v="0009 - DIRECCIÓN GENERAL DE CONTABILIDAD GUBERNAMENTAL"/>
    <x v="0"/>
    <x v="0"/>
    <x v="2"/>
    <s v="2.6 - BIENES MUEBLES, INMUEBLES E INTANGIBLES"/>
    <s v="2.6.1 - MOBILIARIO Y EQUIPO"/>
    <s v="N"/>
    <s v="00 - N/A"/>
    <s v="10 - FONDO GENERAL"/>
    <s v="(en blanco)"/>
    <s v="01 - DISTRITO NACIONAL"/>
    <n v="685786"/>
    <n v="3147910.7300000004"/>
    <n v="12019843"/>
    <n v="3147910.73"/>
  </r>
  <r>
    <s v="2023"/>
    <x v="0"/>
    <x v="0"/>
    <x v="1"/>
    <x v="7"/>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867297.89"/>
    <n v="2241000"/>
    <n v="867297.89"/>
  </r>
  <r>
    <s v="2023"/>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192212.72"/>
    <n v="204400"/>
    <n v="192212.72"/>
  </r>
  <r>
    <s v="2023"/>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01 - DISTRITO NACIONAL"/>
    <n v="35200"/>
    <n v="31600"/>
    <n v="31600"/>
    <n v="31600"/>
  </r>
  <r>
    <s v="2023"/>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3095700"/>
    <n v="2448519.96"/>
    <n v="2618500"/>
    <n v="2373306.4600000004"/>
  </r>
  <r>
    <s v="2023"/>
    <x v="0"/>
    <x v="0"/>
    <x v="1"/>
    <x v="7"/>
    <s v="2 - Poder Ejecutivo"/>
    <s v="0205 - MINISTERIO DE HACIENDA"/>
    <s v="0009 - DIRECCIÓN GENERAL DE CONTABILIDAD GUBERNAMENTAL"/>
    <x v="0"/>
    <x v="0"/>
    <x v="2"/>
    <s v="2.6 - BIENES MUEBLES, INMUEBLES E INTANGIBLES"/>
    <s v="2.6.6 - EQUIPOS DE DEFENSA Y SEGURIDAD"/>
    <s v="N"/>
    <s v="00 - N/A"/>
    <s v="70 - DONACION EXTERNA"/>
    <s v="(en blanco)"/>
    <s v="01 - DISTRITO NACIONAL"/>
    <n v="0"/>
    <n v="0"/>
    <n v="259000"/>
    <n v="0"/>
  </r>
  <r>
    <s v="2023"/>
    <x v="0"/>
    <x v="0"/>
    <x v="1"/>
    <x v="7"/>
    <s v="2 - Poder Ejecutivo"/>
    <s v="0205 - MINISTERIO DE HACIENDA"/>
    <s v="0010 - DIRECCION GENERAL  DE PRESUPUESTO"/>
    <x v="0"/>
    <x v="0"/>
    <x v="2"/>
    <s v="2.6 - BIENES MUEBLES, INMUEBLES E INTANGIBLES"/>
    <s v="2.6.1 - MOBILIARIO Y EQUIPO"/>
    <s v="N"/>
    <s v="00 - N/A"/>
    <s v="10 - FONDO GENERAL"/>
    <s v="(en blanco)"/>
    <s v="01 - DISTRITO NACIONAL"/>
    <n v="10197586"/>
    <n v="527298.98"/>
    <n v="2177586"/>
    <n v="8791"/>
  </r>
  <r>
    <s v="2023"/>
    <x v="0"/>
    <x v="0"/>
    <x v="1"/>
    <x v="7"/>
    <s v="2 - Poder Ejecutivo"/>
    <s v="0205 - MINISTERIO DE HACIENDA"/>
    <s v="0010 - DIRECCION GENERAL  DE PRESUPUESTO"/>
    <x v="0"/>
    <x v="0"/>
    <x v="2"/>
    <s v="2.6 - BIENES MUEBLES, INMUEBLES E INTANGIBLES"/>
    <s v="2.6.1 - MOBILIARIO Y EQUIPO"/>
    <s v="N"/>
    <s v="00 - N/A"/>
    <s v="70 - DONACION EXTERNA"/>
    <s v="(en blanco)"/>
    <s v="01 - DISTRITO NACIONAL"/>
    <n v="0"/>
    <n v="3154089.1500000004"/>
    <n v="24908710.559999999"/>
    <n v="1662291.7200000002"/>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10 - FONDO GENERAL"/>
    <s v="(en blanco)"/>
    <s v="01 - DISTRITO NACIONAL"/>
    <n v="1613352"/>
    <n v="53204.78"/>
    <n v="1113352"/>
    <n v="53204.78"/>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70 - DONACION EXTERNA"/>
    <s v="(en blanco)"/>
    <s v="01 - DISTRITO NACIONAL"/>
    <n v="0"/>
    <n v="257247.64"/>
    <n v="500000"/>
    <n v="257247.64"/>
  </r>
  <r>
    <s v="2023"/>
    <x v="0"/>
    <x v="0"/>
    <x v="1"/>
    <x v="7"/>
    <s v="2 - Poder Ejecutivo"/>
    <s v="0205 - MINISTERIO DE HACIENDA"/>
    <s v="0010 - DIRECCION GENERAL  DE PRESUPUESTO"/>
    <x v="0"/>
    <x v="0"/>
    <x v="2"/>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4000000"/>
    <n v="0"/>
    <n v="9500000"/>
    <n v="0"/>
  </r>
  <r>
    <s v="2023"/>
    <x v="0"/>
    <x v="0"/>
    <x v="1"/>
    <x v="7"/>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1100000"/>
    <n v="392285.12"/>
    <n v="1600000"/>
    <n v="150385.12"/>
  </r>
  <r>
    <s v="2023"/>
    <x v="0"/>
    <x v="0"/>
    <x v="1"/>
    <x v="7"/>
    <s v="2 - Poder Ejecutivo"/>
    <s v="0205 - MINISTERIO DE HACIENDA"/>
    <s v="0010 - DIRECCION GENERAL  DE PRESUPUESTO"/>
    <x v="0"/>
    <x v="0"/>
    <x v="2"/>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s v="0010 - DIRECCION GENERAL  DE PRESUPUESTO"/>
    <x v="0"/>
    <x v="0"/>
    <x v="2"/>
    <s v="2.6 - BIENES MUEBLES, INMUEBLES E INTANGIBLES"/>
    <s v="2.6.6 - EQUIPOS DE DEFENSA Y SEGURIDAD"/>
    <s v="N"/>
    <s v="00 - N/A"/>
    <s v="10 - FONDO GENERAL"/>
    <s v="(en blanco)"/>
    <s v="01 - DISTRITO NACIONAL"/>
    <n v="600000"/>
    <n v="0"/>
    <n v="600000"/>
    <n v="0"/>
  </r>
  <r>
    <s v="2023"/>
    <x v="0"/>
    <x v="0"/>
    <x v="1"/>
    <x v="7"/>
    <s v="2 - Poder Ejecutivo"/>
    <s v="0205 - MINISTERIO DE HACIENDA"/>
    <s v="0010 - DIRECCION GENERAL  DE PRESUPUESTO"/>
    <x v="0"/>
    <x v="0"/>
    <x v="2"/>
    <s v="2.6 - BIENES MUEBLES, INMUEBLES E INTANGIBLES"/>
    <s v="2.6.8 - BIENES INTANGIBLES"/>
    <s v="N"/>
    <s v="00 - N/A"/>
    <s v="10 - FONDO GENERAL"/>
    <s v="(en blanco)"/>
    <s v="01 - DISTRITO NACIONAL"/>
    <n v="1693320"/>
    <n v="0"/>
    <n v="1693320"/>
    <n v="0"/>
  </r>
  <r>
    <s v="2023"/>
    <x v="0"/>
    <x v="0"/>
    <x v="1"/>
    <x v="7"/>
    <s v="2 - Poder Ejecutivo"/>
    <s v="0205 - MINISTERIO DE HACIENDA"/>
    <s v="0011 - DIRECCION GENERAL DE CREDITO PUBLICO"/>
    <x v="0"/>
    <x v="0"/>
    <x v="2"/>
    <s v="2.6 - BIENES MUEBLES, INMUEBLES E INTANGIBLES"/>
    <s v="2.6.1 - MOBILIARIO Y EQUIPO"/>
    <s v="N"/>
    <s v="00 - N/A"/>
    <s v="10 - FONDO GENERAL"/>
    <s v="(en blanco)"/>
    <s v="01 - DISTRITO NACIONAL"/>
    <n v="3000000"/>
    <n v="1103090.06"/>
    <n v="3000000"/>
    <n v="1103090.06"/>
  </r>
  <r>
    <s v="2023"/>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s v="0011 - DIRECCION GENERAL DE CREDITO PUBLICO"/>
    <x v="0"/>
    <x v="0"/>
    <x v="2"/>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63930.01"/>
    <n v="82600"/>
    <n v="63930.01"/>
  </r>
  <r>
    <s v="2023"/>
    <x v="0"/>
    <x v="0"/>
    <x v="1"/>
    <x v="7"/>
    <s v="2 - Poder Ejecutivo"/>
    <s v="0205 - MINISTERIO DE HACIENDA"/>
    <s v="0012 - DIRECCION GENERAL DE JUBILACIONES Y PENSIONES A CARGO DEL ESTADO"/>
    <x v="0"/>
    <x v="0"/>
    <x v="2"/>
    <s v="2.6 - BIENES MUEBLES, INMUEBLES E INTANGIBLES"/>
    <s v="2.6.4 - VEHÍCULOS Y EQUIPO DE TRANSPORTE, TRACCIÓN Y ELEVACIÓN"/>
    <s v="N"/>
    <s v="00 - N/A"/>
    <s v="10 - FONDO GENERAL"/>
    <s v="(en blanco)"/>
    <s v="01 - DISTRITO NACIONAL"/>
    <n v="0"/>
    <n v="8095940"/>
    <n v="8100000"/>
    <n v="0"/>
  </r>
  <r>
    <s v="2023"/>
    <x v="0"/>
    <x v="0"/>
    <x v="1"/>
    <x v="7"/>
    <s v="2 - Poder Ejecutivo"/>
    <s v="0206 - MINISTERIO DE EDUCACIÓN"/>
    <s v="0001 - MINISTERIO DE EDUCACION"/>
    <x v="2"/>
    <x v="3"/>
    <x v="7"/>
    <s v="2.6 - BIENES MUEBLES, INMUEBLES E INTANGIBLES"/>
    <s v="2.6.1 - MOBILIARIO Y EQUIPO"/>
    <s v="N"/>
    <s v="00 - N/A"/>
    <s v="10 - FONDO GENERAL"/>
    <s v="(en blanco)"/>
    <s v="99 - MULTIPROVINCIAL"/>
    <n v="81200"/>
    <n v="0"/>
    <n v="81200"/>
    <n v="0"/>
  </r>
  <r>
    <s v="2023"/>
    <x v="0"/>
    <x v="0"/>
    <x v="1"/>
    <x v="7"/>
    <s v="2 - Poder Ejecutivo"/>
    <s v="0206 - MINISTERIO DE EDUCACIÓN"/>
    <s v="0001 - MINISTERIO DE EDUCACION"/>
    <x v="2"/>
    <x v="3"/>
    <x v="7"/>
    <s v="2.6 - BIENES MUEBLES, INMUEBLES E INTANGIBLES"/>
    <s v="2.6.5 - MAQUINARIA, OTROS EQUIPOS Y HERRAMIENTAS"/>
    <s v="N"/>
    <s v="00 - N/A"/>
    <s v="10 - FONDO GENERAL"/>
    <s v="(en blanco)"/>
    <s v="99 - MULTIPROVINCIAL"/>
    <n v="0"/>
    <n v="0"/>
    <n v="30600"/>
    <n v="0"/>
  </r>
  <r>
    <s v="2023"/>
    <x v="0"/>
    <x v="0"/>
    <x v="1"/>
    <x v="7"/>
    <s v="2 - Poder Ejecutivo"/>
    <s v="0206 - MINISTERIO DE EDUCACIÓN"/>
    <s v="0001 - MINISTERIO DE EDUCACION"/>
    <x v="1"/>
    <x v="8"/>
    <x v="33"/>
    <s v="2.6 - BIENES MUEBLES, INMUEBLES E INTANGIBLES"/>
    <s v="2.6.1 - MOBILIARIO Y EQUIPO"/>
    <s v="N"/>
    <s v="00 - N/A"/>
    <s v="10 - FONDO GENERAL"/>
    <s v="(en blanco)"/>
    <s v="99 - MULTIPROVINCIAL"/>
    <n v="34713423"/>
    <n v="31017583.669999998"/>
    <n v="44709668.769999996"/>
    <n v="26815225.52"/>
  </r>
  <r>
    <s v="2023"/>
    <x v="0"/>
    <x v="0"/>
    <x v="1"/>
    <x v="7"/>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25436750"/>
    <n v="174304181.97"/>
    <n v="175046304"/>
    <n v="57735181.840000004"/>
  </r>
  <r>
    <s v="2023"/>
    <x v="0"/>
    <x v="0"/>
    <x v="1"/>
    <x v="7"/>
    <s v="2 - Poder Ejecutivo"/>
    <s v="0206 - MINISTERIO DE EDUCACIÓN"/>
    <s v="0001 - MINISTERIO DE EDUCACION"/>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1231902"/>
    <n v="0"/>
  </r>
  <r>
    <s v="2023"/>
    <x v="0"/>
    <x v="0"/>
    <x v="1"/>
    <x v="7"/>
    <s v="2 - Poder Ejecutivo"/>
    <s v="0206 - MINISTERIO DE EDUCACIÓN"/>
    <s v="0001 - MINISTERIO DE EDUCACION"/>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7 - CONSTRUCCIÓN DE I ESTANCIA INFATIL EN LA PROVINCIA DE PERAVIA"/>
    <s v="10 - FONDO GENERAL"/>
    <n v="13068"/>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3079755"/>
    <n v="0"/>
  </r>
  <r>
    <s v="2023"/>
    <x v="0"/>
    <x v="0"/>
    <x v="1"/>
    <x v="7"/>
    <s v="2 - Poder Ejecutivo"/>
    <s v="0206 - MINISTERIO DE EDUCACIÓN"/>
    <s v="0001 - MINISTERIO DE EDUCACION"/>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5 - CONSTRUCCIÓN DE 2 ESTANCIAS INFANTILES EN LA PROVINCIA AZUA (FASE 2)"/>
    <s v="10 - FONDO GENERAL"/>
    <n v="13445"/>
    <s v="02 - AZU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83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86133.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129200.84"/>
    <n v="0"/>
  </r>
  <r>
    <s v="2023"/>
    <x v="0"/>
    <x v="0"/>
    <x v="1"/>
    <x v="7"/>
    <s v="2 - Poder Ejecutivo"/>
    <s v="0206 - MINISTERIO DE EDUCACIÓN"/>
    <s v="0001 - MINISTERIO DE EDUCACION"/>
    <x v="1"/>
    <x v="8"/>
    <x v="33"/>
    <s v="2.6 - BIENES MUEBLES, INMUEBLES E INTANGIBLES"/>
    <s v="2.6.3 - EQUIPO E INSTRUMENTAL, CIENTÍFICO Y LABORATORIO"/>
    <s v="N"/>
    <s v="00 - N/A"/>
    <s v="10 - FONDO GENERAL"/>
    <s v="(en blanco)"/>
    <s v="99 - MULTIPROVINCIAL"/>
    <n v="0"/>
    <n v="4833403.49"/>
    <n v="5025000"/>
    <n v="4018242.2"/>
  </r>
  <r>
    <s v="2023"/>
    <x v="0"/>
    <x v="0"/>
    <x v="1"/>
    <x v="7"/>
    <s v="2 - Poder Ejecutivo"/>
    <s v="0206 - MINISTERIO DE EDUCACIÓN"/>
    <s v="0001 - MINISTERIO DE EDUCACION"/>
    <x v="1"/>
    <x v="8"/>
    <x v="33"/>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s v="0001 - MINISTERIO DE EDUCACION"/>
    <x v="1"/>
    <x v="8"/>
    <x v="33"/>
    <s v="2.6 - BIENES MUEBLES, INMUEBLES E INTANGIBLES"/>
    <s v="2.6.6 - EQUIPOS DE DEFENSA Y SEGURIDAD"/>
    <s v="N"/>
    <s v="00 - N/A"/>
    <s v="10 - FONDO GENERAL"/>
    <s v="(en blanco)"/>
    <s v="99 - MULTIPROVINCIAL"/>
    <n v="450000"/>
    <n v="0"/>
    <n v="0"/>
    <n v="0"/>
  </r>
  <r>
    <s v="2023"/>
    <x v="0"/>
    <x v="0"/>
    <x v="1"/>
    <x v="7"/>
    <s v="2 - Poder Ejecutivo"/>
    <s v="0206 - MINISTERIO DE EDUCACIÓN"/>
    <s v="0001 - MINISTERIO DE EDUCACION"/>
    <x v="1"/>
    <x v="8"/>
    <x v="33"/>
    <s v="2.7 - OBRAS"/>
    <s v="2.7.1 - OBRAS EN EDIFICACIONES"/>
    <s v="N"/>
    <s v="00 - N/A"/>
    <s v="10 - FONDO GENERAL"/>
    <s v="(en blanco)"/>
    <s v="99 - MULTIPROVINCIAL"/>
    <n v="0"/>
    <n v="0"/>
    <n v="31118828"/>
    <n v="0"/>
  </r>
  <r>
    <s v="2023"/>
    <x v="0"/>
    <x v="0"/>
    <x v="1"/>
    <x v="7"/>
    <s v="2 - Poder Ejecutivo"/>
    <s v="0206 - MINISTERIO DE EDUCACIÓN"/>
    <s v="0001 - MINISTERIO DE EDUCACION"/>
    <x v="1"/>
    <x v="8"/>
    <x v="33"/>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s v="0001 - MINISTERIO DE EDUCACION"/>
    <x v="1"/>
    <x v="8"/>
    <x v="33"/>
    <s v="2.7 - OBRAS"/>
    <s v="2.7.1 - OBRAS EN EDIFICACIONES"/>
    <s v="S"/>
    <s v="04 - CONSTRUCCIÓN DE 14 ESTANCIAS INFANTILES DE LA PROVINCIA DISTRITO NACIONAL"/>
    <s v="10 - FONDO GENERAL"/>
    <n v="13046"/>
    <s v="01 - DISTRITO NACIONAL"/>
    <n v="23271812"/>
    <n v="39503218.650000006"/>
    <n v="60423354.5"/>
    <n v="36247546.560000002"/>
  </r>
  <r>
    <s v="2023"/>
    <x v="0"/>
    <x v="0"/>
    <x v="1"/>
    <x v="7"/>
    <s v="2 - Poder Ejecutivo"/>
    <s v="0206 - MINISTERIO DE EDUCACIÓN"/>
    <s v="0001 - MINISTERIO DE EDUCACION"/>
    <x v="1"/>
    <x v="8"/>
    <x v="33"/>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s v="0001 - MINISTERIO DE EDUCACION"/>
    <x v="1"/>
    <x v="8"/>
    <x v="33"/>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s v="0001 - MINISTERIO DE EDUCACION"/>
    <x v="1"/>
    <x v="8"/>
    <x v="33"/>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s v="0001 - MINISTERIO DE EDUCACION"/>
    <x v="1"/>
    <x v="8"/>
    <x v="33"/>
    <s v="2.7 - OBRAS"/>
    <s v="2.7.1 - OBRAS EN EDIFICACIONES"/>
    <s v="S"/>
    <s v="10 - CONSTRUCCIÓN 4 ESTANCIAS INFANTILES EN LA PROVINCIA DE LA ROMANA"/>
    <s v="10 - FONDO GENERAL"/>
    <n v="13052"/>
    <s v="12 - LA ROMANA"/>
    <n v="8462477"/>
    <n v="12242122.25"/>
    <n v="14204933"/>
    <n v="12242122.25"/>
  </r>
  <r>
    <s v="2023"/>
    <x v="0"/>
    <x v="0"/>
    <x v="1"/>
    <x v="7"/>
    <s v="2 - Poder Ejecutivo"/>
    <s v="0206 - MINISTERIO DE EDUCACIÓN"/>
    <s v="0001 - MINISTERIO DE EDUCACION"/>
    <x v="1"/>
    <x v="8"/>
    <x v="33"/>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s v="0001 - MINISTERIO DE EDUCACION"/>
    <x v="1"/>
    <x v="8"/>
    <x v="33"/>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s v="0001 - MINISTERIO DE EDUCACION"/>
    <x v="1"/>
    <x v="8"/>
    <x v="33"/>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s v="0001 - MINISTERIO DE EDUCACION"/>
    <x v="1"/>
    <x v="8"/>
    <x v="33"/>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s v="0001 - MINISTERIO DE EDUCACION"/>
    <x v="1"/>
    <x v="8"/>
    <x v="33"/>
    <s v="2.7 - OBRAS"/>
    <s v="2.7.1 - OBRAS EN EDIFICACIONES"/>
    <s v="S"/>
    <s v="16 - CONSTRUCCIÓN DE 5 ESTANCIAS INFANTILES EN LA PROVINCIA SAN JUAN"/>
    <s v="10 - FONDO GENERAL"/>
    <n v="13057"/>
    <s v="22 - SAN JUAN"/>
    <n v="4231239"/>
    <n v="4441431.25"/>
    <n v="11123005"/>
    <n v="4441431.25"/>
  </r>
  <r>
    <s v="2023"/>
    <x v="0"/>
    <x v="0"/>
    <x v="1"/>
    <x v="7"/>
    <s v="2 - Poder Ejecutivo"/>
    <s v="0206 - MINISTERIO DE EDUCACIÓN"/>
    <s v="0001 - MINISTERIO DE EDUCACION"/>
    <x v="1"/>
    <x v="8"/>
    <x v="33"/>
    <s v="2.7 - OBRAS"/>
    <s v="2.7.1 - OBRAS EN EDIFICACIONES"/>
    <s v="S"/>
    <s v="17 - CONSTRUCCIÓN DE 5 ESTANCIAS INFANTILES EN LA PROVINCIA DE SAN CRISTOBAL"/>
    <s v="10 - FONDO GENERAL"/>
    <n v="13058"/>
    <s v="21 - SAN CRISTOBAL"/>
    <n v="8462477"/>
    <n v="16038265.289999999"/>
    <n v="19750422"/>
    <n v="15114672.890000001"/>
  </r>
  <r>
    <s v="2023"/>
    <x v="0"/>
    <x v="0"/>
    <x v="1"/>
    <x v="7"/>
    <s v="2 - Poder Ejecutivo"/>
    <s v="0206 - MINISTERIO DE EDUCACIÓN"/>
    <s v="0001 - MINISTERIO DE EDUCACION"/>
    <x v="1"/>
    <x v="8"/>
    <x v="33"/>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7"/>
    <s v="2 - Poder Ejecutivo"/>
    <s v="0206 - MINISTERIO DE EDUCACIÓN"/>
    <s v="0001 - MINISTERIO DE EDUCACION"/>
    <x v="1"/>
    <x v="8"/>
    <x v="33"/>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s v="0001 - MINISTERIO DE EDUCACION"/>
    <x v="1"/>
    <x v="8"/>
    <x v="33"/>
    <s v="2.7 - OBRAS"/>
    <s v="2.7.1 - OBRAS EN EDIFICACIONES"/>
    <s v="S"/>
    <s v="20 - CONSTRUCCIÓN 4 ESTANCIAS INFANTILES EN LA PROVINCIA DE PUERTO PLATA"/>
    <s v="10 - FONDO GENERAL"/>
    <n v="13061"/>
    <s v="18 - PUERTO PLATA"/>
    <n v="8462477"/>
    <n v="4590653.6500000004"/>
    <n v="8200797"/>
    <n v="4590653.6500000004"/>
  </r>
  <r>
    <s v="2023"/>
    <x v="0"/>
    <x v="0"/>
    <x v="1"/>
    <x v="7"/>
    <s v="2 - Poder Ejecutivo"/>
    <s v="0206 - MINISTERIO DE EDUCACIÓN"/>
    <s v="0001 - MINISTERIO DE EDUCACION"/>
    <x v="1"/>
    <x v="8"/>
    <x v="33"/>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s v="0001 - MINISTERIO DE EDUCACION"/>
    <x v="1"/>
    <x v="8"/>
    <x v="33"/>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s v="0001 - MINISTERIO DE EDUCACION"/>
    <x v="1"/>
    <x v="8"/>
    <x v="33"/>
    <s v="2.7 - OBRAS"/>
    <s v="2.7.1 - OBRAS EN EDIFICACIONES"/>
    <s v="S"/>
    <s v="23 - CONSTRUCCIÓN DE 4 ESTANCIAS INFANTILES EN LA PROVINCIA DE SAN PEDRO DE MACORIS"/>
    <s v="10 - FONDO GENERAL"/>
    <n v="13064"/>
    <s v="23 - SAN PEDRO DE MACORIS"/>
    <n v="6962809"/>
    <n v="11266850.07"/>
    <n v="20108039"/>
    <n v="11266850.07"/>
  </r>
  <r>
    <s v="2023"/>
    <x v="0"/>
    <x v="0"/>
    <x v="1"/>
    <x v="7"/>
    <s v="2 - Poder Ejecutivo"/>
    <s v="0206 - MINISTERIO DE EDUCACIÓN"/>
    <s v="0001 - MINISTERIO DE EDUCACION"/>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s v="0001 - MINISTERIO DE EDUCACION"/>
    <x v="1"/>
    <x v="8"/>
    <x v="33"/>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s v="0001 - MINISTERIO DE EDUCACION"/>
    <x v="1"/>
    <x v="8"/>
    <x v="33"/>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s v="0001 - MINISTERIO DE EDUCACION"/>
    <x v="1"/>
    <x v="8"/>
    <x v="33"/>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s v="0001 - MINISTERIO DE EDUCACION"/>
    <x v="1"/>
    <x v="8"/>
    <x v="33"/>
    <s v="2.7 - OBRAS"/>
    <s v="2.7.1 - OBRAS EN EDIFICACIONES"/>
    <s v="S"/>
    <s v="29 - CONSTRUCCIÓN DE 10 ESTANCIAS INFANTILES EN LA PROVINCIA SANTIAGO"/>
    <s v="10 - FONDO GENERAL"/>
    <n v="13070"/>
    <s v="25 - SANTIAGO"/>
    <n v="4499004"/>
    <n v="16689381.43"/>
    <n v="25825724"/>
    <n v="16689381.430000002"/>
  </r>
  <r>
    <s v="2023"/>
    <x v="0"/>
    <x v="0"/>
    <x v="1"/>
    <x v="7"/>
    <s v="2 - Poder Ejecutivo"/>
    <s v="0206 - MINISTERIO DE EDUCACIÓN"/>
    <s v="0001 - MINISTERIO DE EDUCACION"/>
    <x v="1"/>
    <x v="8"/>
    <x v="33"/>
    <s v="2.7 - OBRAS"/>
    <s v="2.7.1 - OBRAS EN EDIFICACIONES"/>
    <s v="S"/>
    <s v="30 - CONSTRUCCIÓN DE 2 ESTANCIAS INFANTILES EN LA PROVINCIA DE VALVERDE"/>
    <s v="10 - FONDO GENERAL"/>
    <n v="13071"/>
    <s v="27 - VALVERDE"/>
    <n v="1499668"/>
    <n v="6916798.8600000003"/>
    <n v="11754719"/>
    <n v="6916798.8600000003"/>
  </r>
  <r>
    <s v="2023"/>
    <x v="0"/>
    <x v="0"/>
    <x v="1"/>
    <x v="7"/>
    <s v="2 - Poder Ejecutivo"/>
    <s v="0206 - MINISTERIO DE EDUCACIÓN"/>
    <s v="0001 - MINISTERIO DE EDUCACION"/>
    <x v="1"/>
    <x v="8"/>
    <x v="33"/>
    <s v="2.7 - OBRAS"/>
    <s v="2.7.1 - OBRAS EN EDIFICACIONES"/>
    <s v="S"/>
    <s v="31 - CONSTRUCCIÓN DE 18 ESTANCIAS INFANTILES EN LA PROVINCIA SANTO DOMINGO"/>
    <s v="10 - FONDO GENERAL"/>
    <n v="13072"/>
    <s v="32 - SANTO DOMINGO"/>
    <n v="14809335"/>
    <n v="21843216.91"/>
    <n v="29346670"/>
    <n v="21843216.91"/>
  </r>
  <r>
    <s v="2023"/>
    <x v="0"/>
    <x v="0"/>
    <x v="1"/>
    <x v="7"/>
    <s v="2 - Poder Ejecutivo"/>
    <s v="0206 - MINISTERIO DE EDUCACIÓN"/>
    <s v="0001 - MINISTERIO DE EDUCACION"/>
    <x v="1"/>
    <x v="8"/>
    <x v="33"/>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s v="0001 - MINISTERIO DE EDUCACION"/>
    <x v="1"/>
    <x v="8"/>
    <x v="33"/>
    <s v="2.7 - OBRAS"/>
    <s v="2.7.1 - OBRAS EN EDIFICACIONES"/>
    <s v="S"/>
    <s v="33 - CONSTRUCCIÓN  DE 8 ESTANCIAS INFANTILES DE LA PROVINCIA DISTRITO NACIONAL (FASE 2)"/>
    <s v="10 - FONDO GENERAL"/>
    <n v="13423"/>
    <s v="01 - DISTRITO NACIONAL"/>
    <n v="11113631"/>
    <n v="1541916.76"/>
    <n v="8908265.120000001"/>
    <n v="1541916.76"/>
  </r>
  <r>
    <s v="2023"/>
    <x v="0"/>
    <x v="0"/>
    <x v="1"/>
    <x v="7"/>
    <s v="2 - Poder Ejecutivo"/>
    <s v="0206 - MINISTERIO DE EDUCACIÓN"/>
    <s v="0001 - MINISTERIO DE EDUCACION"/>
    <x v="1"/>
    <x v="8"/>
    <x v="33"/>
    <s v="2.7 - OBRAS"/>
    <s v="2.7.1 - OBRAS EN EDIFICACIONES"/>
    <s v="S"/>
    <s v="34 - CONSTRUCCIÓN DE 36 ESTANCIAS INFANTILES EN LA PROVINCIA SANTO DOMINGO (FASE 2)"/>
    <s v="10 - FONDO GENERAL"/>
    <n v="13424"/>
    <s v="32 - SANTO DOMINGO"/>
    <n v="50105012"/>
    <n v="101644873.73999999"/>
    <n v="119661237.73"/>
    <n v="99422749.729999989"/>
  </r>
  <r>
    <s v="2023"/>
    <x v="0"/>
    <x v="0"/>
    <x v="1"/>
    <x v="7"/>
    <s v="2 - Poder Ejecutivo"/>
    <s v="0206 - MINISTERIO DE EDUCACIÓN"/>
    <s v="0001 - MINISTERIO DE EDUCACION"/>
    <x v="1"/>
    <x v="8"/>
    <x v="33"/>
    <s v="2.7 - OBRAS"/>
    <s v="2.7.1 - OBRAS EN EDIFICACIONES"/>
    <s v="S"/>
    <s v="35 - CONSTRUCCIÓN  DE 8 ESTANCIAS INFANTILES EN LA PROVINCIA SANTIAGO (FASE 2)"/>
    <s v="10 - FONDO GENERAL"/>
    <n v="13425"/>
    <s v="25 - SANTIAGO"/>
    <n v="12613299"/>
    <n v="5751915.1200000001"/>
    <n v="8803194"/>
    <n v="5751915.1200000001"/>
  </r>
  <r>
    <s v="2023"/>
    <x v="0"/>
    <x v="0"/>
    <x v="1"/>
    <x v="7"/>
    <s v="2 - Poder Ejecutivo"/>
    <s v="0206 - MINISTERIO DE EDUCACIÓN"/>
    <s v="0001 - MINISTERIO DE EDUCACION"/>
    <x v="1"/>
    <x v="8"/>
    <x v="33"/>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s v="0001 - MINISTERIO DE EDUCACION"/>
    <x v="1"/>
    <x v="8"/>
    <x v="33"/>
    <s v="2.7 - OBRAS"/>
    <s v="2.7.1 - OBRAS EN EDIFICACIONES"/>
    <s v="S"/>
    <s v="37 - CONSTRUCCIÓN  DE 5 ESTANCIAS INFANTILES EN LA PROVINCIA DE SAN CRISTOBAL (FASE 2)"/>
    <s v="10 - FONDO GENERAL"/>
    <n v="13428"/>
    <s v="21 - SAN CRISTOBAL"/>
    <n v="8114294"/>
    <n v="0"/>
    <n v="1014294"/>
    <n v="0"/>
  </r>
  <r>
    <s v="2023"/>
    <x v="0"/>
    <x v="0"/>
    <x v="1"/>
    <x v="7"/>
    <s v="2 - Poder Ejecutivo"/>
    <s v="0206 - MINISTERIO DE EDUCACIÓN"/>
    <s v="0001 - MINISTERIO DE EDUCACION"/>
    <x v="1"/>
    <x v="8"/>
    <x v="33"/>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s v="0001 - MINISTERIO DE EDUCACION"/>
    <x v="1"/>
    <x v="8"/>
    <x v="33"/>
    <s v="2.7 - OBRAS"/>
    <s v="2.7.1 - OBRAS EN EDIFICACIONES"/>
    <s v="S"/>
    <s v="39 - CONSTRUCCIÓN  DE 3 ESTANCIAS INFANTILES EN LA PROVINCIA DE SAN PEDRO DE MACORIS (FASE 2)"/>
    <s v="10 - FONDO GENERAL"/>
    <n v="13430"/>
    <s v="23 - SAN PEDRO DE MACORIS"/>
    <n v="4499006"/>
    <n v="7971869.0599999996"/>
    <n v="8371211.0500000007"/>
    <n v="7971869.0599999996"/>
  </r>
  <r>
    <s v="2023"/>
    <x v="0"/>
    <x v="0"/>
    <x v="1"/>
    <x v="7"/>
    <s v="2 - Poder Ejecutivo"/>
    <s v="0206 - MINISTERIO DE EDUCACIÓN"/>
    <s v="0001 - MINISTERIO DE EDUCACION"/>
    <x v="1"/>
    <x v="8"/>
    <x v="33"/>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s v="0001 - MINISTERIO DE EDUCACION"/>
    <x v="1"/>
    <x v="8"/>
    <x v="33"/>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s v="0001 - MINISTERIO DE EDUCACION"/>
    <x v="1"/>
    <x v="8"/>
    <x v="33"/>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s v="0001 - MINISTERIO DE EDUCACION"/>
    <x v="1"/>
    <x v="8"/>
    <x v="33"/>
    <s v="2.7 - OBRAS"/>
    <s v="2.7.1 - OBRAS EN EDIFICACIONES"/>
    <s v="S"/>
    <s v="43 - CONSTRUCCIÓN  DE 3 ESTANCIAS INFANTIESL EN LA PROVINCIA DE LA VEGA (FASE 2)"/>
    <s v="10 - FONDO GENERAL"/>
    <n v="13443"/>
    <s v="13 - LA VEGA"/>
    <n v="4499006"/>
    <n v="2665820"/>
    <n v="3065159"/>
    <n v="2665820"/>
  </r>
  <r>
    <s v="2023"/>
    <x v="0"/>
    <x v="0"/>
    <x v="1"/>
    <x v="7"/>
    <s v="2 - Poder Ejecutivo"/>
    <s v="0206 - MINISTERIO DE EDUCACIÓN"/>
    <s v="0001 - MINISTERIO DE EDUCACION"/>
    <x v="1"/>
    <x v="8"/>
    <x v="33"/>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s v="0001 - MINISTERIO DE EDUCACION"/>
    <x v="1"/>
    <x v="8"/>
    <x v="33"/>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s v="0001 - MINISTERIO DE EDUCACION"/>
    <x v="1"/>
    <x v="8"/>
    <x v="33"/>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s v="0001 - MINISTERIO DE EDUCACION"/>
    <x v="1"/>
    <x v="8"/>
    <x v="33"/>
    <s v="2.7 - OBRAS"/>
    <s v="2.7.1 - OBRAS EN EDIFICACIONES"/>
    <s v="S"/>
    <s v="47 - CONSTRUCCIÓN  DE 2 ESTANCIAS INFANTILES EN LA PROVINCIA DE VALVERDE (FASE 2)"/>
    <s v="10 - FONDO GENERAL"/>
    <n v="13447"/>
    <s v="27 - VALVERDE"/>
    <n v="2999338"/>
    <n v="6685961.21"/>
    <n v="6885633"/>
    <n v="6685961.21"/>
  </r>
  <r>
    <s v="2023"/>
    <x v="0"/>
    <x v="0"/>
    <x v="1"/>
    <x v="7"/>
    <s v="2 - Poder Ejecutivo"/>
    <s v="0206 - MINISTERIO DE EDUCACIÓN"/>
    <s v="0001 - MINISTERIO DE EDUCACION"/>
    <x v="1"/>
    <x v="8"/>
    <x v="33"/>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s v="0001 - MINISTERIO DE EDUCACION"/>
    <x v="1"/>
    <x v="8"/>
    <x v="33"/>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s v="0001 - MINISTERIO DE EDUCACION"/>
    <x v="1"/>
    <x v="8"/>
    <x v="33"/>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s v="0001 - MINISTERIO DE EDUCACION"/>
    <x v="1"/>
    <x v="8"/>
    <x v="33"/>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s v="0001 - MINISTERIO DE EDUCACION"/>
    <x v="1"/>
    <x v="8"/>
    <x v="33"/>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s v="0001 - MINISTERIO DE EDUCACION"/>
    <x v="1"/>
    <x v="8"/>
    <x v="33"/>
    <s v="2.7 - OBRAS"/>
    <s v="2.7.1 - OBRAS EN EDIFICACIONES"/>
    <s v="S"/>
    <s v="54 - CONSTRUCCIÓN  DE 1 ESTANCIA INFANTIL EN LA PROVINCIA DE SANTIAGO RODRIGUEZ (FASE 2)"/>
    <s v="10 - FONDO GENERAL"/>
    <n v="13457"/>
    <s v="26 - SANTIAGO RODRIGUEZ"/>
    <n v="2999337"/>
    <n v="6293681.8700000001"/>
    <n v="34021915"/>
    <n v="6293681.8700000001"/>
  </r>
  <r>
    <s v="2023"/>
    <x v="0"/>
    <x v="0"/>
    <x v="1"/>
    <x v="7"/>
    <s v="2 - Poder Ejecutivo"/>
    <s v="0206 - MINISTERIO DE EDUCACIÓN"/>
    <s v="0001 - MINISTERIO DE EDUCACION"/>
    <x v="1"/>
    <x v="8"/>
    <x v="33"/>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s v="0001 - MINISTERIO DE EDUCACION"/>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s v="0001 - MINISTERIO DE EDUCACION"/>
    <x v="1"/>
    <x v="8"/>
    <x v="33"/>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s v="0001 - MINISTERIO DE EDUCACION"/>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s v="0001 - MINISTERIO DE EDUCACION"/>
    <x v="1"/>
    <x v="8"/>
    <x v="33"/>
    <s v="2.7 - OBRAS"/>
    <s v="2.7.1 - OBRAS EN EDIFICACIONES"/>
    <s v="S"/>
    <s v="59 - CONSTRUCCIÓN  DE 2 ESTANCIA INFANTIL EN LA PROVINCIA SAMANA (FASE 2)"/>
    <s v="10 - FONDO GENERAL"/>
    <n v="13462"/>
    <s v="20 - SAMANA"/>
    <n v="4499005"/>
    <n v="11147541.84"/>
    <n v="16258553.329999998"/>
    <n v="11147541.84"/>
  </r>
  <r>
    <s v="2023"/>
    <x v="0"/>
    <x v="0"/>
    <x v="1"/>
    <x v="7"/>
    <s v="2 - Poder Ejecutivo"/>
    <s v="0206 - MINISTERIO DE EDUCACIÓN"/>
    <s v="0001 - MINISTERIO DE EDUCACION"/>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s v="0001 - MINISTERIO DE EDUCACION"/>
    <x v="1"/>
    <x v="8"/>
    <x v="33"/>
    <s v="2.7 - OBRAS"/>
    <s v="2.7.1 - OBRAS EN EDIFICACIONES"/>
    <s v="S"/>
    <s v="61 - CONSTRUCCIÓN DE 2 ESTANCIAS INFANTILES EN LA PROVINCIA DE SANCHEZ RAMIREZ (FASE 2)"/>
    <s v="10 - FONDO GENERAL"/>
    <n v="13464"/>
    <s v="24 - SANCHEZ RAMIREZ"/>
    <n v="4499005"/>
    <n v="342136.67"/>
    <n v="1099005"/>
    <n v="342136.67"/>
  </r>
  <r>
    <s v="2023"/>
    <x v="0"/>
    <x v="0"/>
    <x v="1"/>
    <x v="7"/>
    <s v="2 - Poder Ejecutivo"/>
    <s v="0206 - MINISTERIO DE EDUCACIÓN"/>
    <s v="0001 - MINISTERIO DE EDUCACION"/>
    <x v="1"/>
    <x v="8"/>
    <x v="33"/>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s v="0001 - MINISTERIO DE EDUCACION"/>
    <x v="1"/>
    <x v="8"/>
    <x v="33"/>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s v="0001 - MINISTERIO DE EDUCACION"/>
    <x v="1"/>
    <x v="8"/>
    <x v="33"/>
    <s v="2.7 - OBRAS"/>
    <s v="2.7.1 - OBRAS EN EDIFICACIONES"/>
    <s v="S"/>
    <s v="64 - CONSTRUCCIÓN  DE 10 ESTANCIAS INFANTILES DE LA PROVINCIA DISTRITO NACIONAL (FASE 3)"/>
    <s v="10 - FONDO GENERAL"/>
    <n v="13610"/>
    <s v="01 - DISTRITO NACIONAL"/>
    <n v="28114372"/>
    <n v="10645176.699999999"/>
    <n v="30655620.699999999"/>
    <n v="10645176.699999999"/>
  </r>
  <r>
    <s v="2023"/>
    <x v="0"/>
    <x v="0"/>
    <x v="1"/>
    <x v="7"/>
    <s v="2 - Poder Ejecutivo"/>
    <s v="0206 - MINISTERIO DE EDUCACIÓN"/>
    <s v="0001 - MINISTERIO DE EDUCACION"/>
    <x v="1"/>
    <x v="8"/>
    <x v="33"/>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s v="0001 - MINISTERIO DE EDUCACION"/>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s v="0001 - MINISTERIO DE EDUCACION"/>
    <x v="1"/>
    <x v="8"/>
    <x v="33"/>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s v="0001 - MINISTERIO DE EDUCACION"/>
    <x v="1"/>
    <x v="8"/>
    <x v="33"/>
    <s v="2.7 - OBRAS"/>
    <s v="2.7.1 - OBRAS EN EDIFICACIONES"/>
    <s v="S"/>
    <s v="67 - CONSTRUCCIÓN DE 13 ESTANCIAS INFANTILES EN LA PROVINCIA SANTO DOMINGO (FASE 3)"/>
    <s v="10 - FONDO GENERAL"/>
    <n v="13611"/>
    <s v="32 - SANTO DOMINGO"/>
    <n v="37485830"/>
    <n v="56458368.760000005"/>
    <n v="75418630.230000004"/>
    <n v="56458368.759999998"/>
  </r>
  <r>
    <s v="2023"/>
    <x v="0"/>
    <x v="0"/>
    <x v="1"/>
    <x v="7"/>
    <s v="2 - Poder Ejecutivo"/>
    <s v="0206 - MINISTERIO DE EDUCACIÓN"/>
    <s v="0001 - MINISTERIO DE EDUCACION"/>
    <x v="1"/>
    <x v="8"/>
    <x v="33"/>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s v="0001 - MINISTERIO DE EDUCACION"/>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s v="0001 - MINISTERIO DE EDUCACION"/>
    <x v="1"/>
    <x v="8"/>
    <x v="33"/>
    <s v="2.7 - OBRAS"/>
    <s v="2.7.1 - OBRAS EN EDIFICACIONES"/>
    <s v="S"/>
    <s v="70 - CONSTRUCCIÓN DE 2 ESTANCIAS INFANTILES EN LA PROVINCIA DE ESPAILLAT (FASE 3)"/>
    <s v="10 - FONDO GENERAL"/>
    <n v="13609"/>
    <s v="09 - ESPAILLAT"/>
    <n v="6247638"/>
    <n v="2874816.61"/>
    <n v="7542067.5300000003"/>
    <n v="2874816.61"/>
  </r>
  <r>
    <s v="2023"/>
    <x v="0"/>
    <x v="0"/>
    <x v="1"/>
    <x v="7"/>
    <s v="2 - Poder Ejecutivo"/>
    <s v="0206 - MINISTERIO DE EDUCACIÓN"/>
    <s v="0001 - MINISTERIO DE EDUCACION"/>
    <x v="1"/>
    <x v="8"/>
    <x v="33"/>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s v="0001 - MINISTERIO DE EDUCACION"/>
    <x v="1"/>
    <x v="8"/>
    <x v="33"/>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s v="0001 - MINISTERIO DE EDUCACION"/>
    <x v="1"/>
    <x v="8"/>
    <x v="33"/>
    <s v="2.7 - OBRAS"/>
    <s v="2.7.1 - OBRAS EN EDIFICACIONES"/>
    <s v="S"/>
    <s v="73 - CONSTRUCCIÓN DE 3 ESTANCIAS INFANTILES EN LA PROVINCIA DE MONTE PLATA (FASE 3)"/>
    <s v="10 - FONDO GENERAL"/>
    <n v="13606"/>
    <s v="29 - MONTE PLATA"/>
    <n v="6247638"/>
    <n v="3708466.29"/>
    <n v="6903819"/>
    <n v="3708466.29"/>
  </r>
  <r>
    <s v="2023"/>
    <x v="0"/>
    <x v="0"/>
    <x v="1"/>
    <x v="7"/>
    <s v="2 - Poder Ejecutivo"/>
    <s v="0206 - MINISTERIO DE EDUCACIÓN"/>
    <s v="0001 - MINISTERIO DE EDUCACION"/>
    <x v="1"/>
    <x v="8"/>
    <x v="33"/>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s v="0001 - MINISTERIO DE EDUCACION"/>
    <x v="1"/>
    <x v="8"/>
    <x v="33"/>
    <s v="2.7 - OBRAS"/>
    <s v="2.7.1 - OBRAS EN EDIFICACIONES"/>
    <s v="S"/>
    <s v="75 - CONSTRUCCIÓN DE 1 ESTANCIAS INFANTILES EN LA PROVINCIA DE MONTECRISTI (FASE 3)"/>
    <s v="10 - FONDO GENERAL"/>
    <n v="13608"/>
    <s v="15 - MONTE CRISTI"/>
    <n v="3123819"/>
    <n v="0"/>
    <n v="5447088.4699999997"/>
    <n v="0"/>
  </r>
  <r>
    <s v="2023"/>
    <x v="0"/>
    <x v="0"/>
    <x v="1"/>
    <x v="7"/>
    <s v="2 - Poder Ejecutivo"/>
    <s v="0206 - MINISTERIO DE EDUCACIÓN"/>
    <s v="0001 - MINISTERIO DE EDUCACION"/>
    <x v="1"/>
    <x v="8"/>
    <x v="33"/>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s v="0001 - MINISTERIO DE EDUCACION"/>
    <x v="1"/>
    <x v="8"/>
    <x v="33"/>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s v="0001 - MINISTERIO DE EDUCACION"/>
    <x v="1"/>
    <x v="8"/>
    <x v="33"/>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s v="0001 - MINISTERIO DE EDUCACION"/>
    <x v="1"/>
    <x v="8"/>
    <x v="33"/>
    <s v="2.7 - OBRAS"/>
    <s v="2.7.1 - OBRAS EN EDIFICACIONES"/>
    <s v="S"/>
    <s v="79 - CONSTRUCCIÓN DE 1 ESTANCIAS INFANTILES EN LA PROVINCIA DE DUARTE (FASE 3)"/>
    <s v="10 - FONDO GENERAL"/>
    <n v="13619"/>
    <s v="06 - DUARTE"/>
    <n v="1123819"/>
    <n v="4411254.97"/>
    <n v="5637892"/>
    <n v="4411254.97"/>
  </r>
  <r>
    <s v="2023"/>
    <x v="0"/>
    <x v="0"/>
    <x v="1"/>
    <x v="7"/>
    <s v="2 - Poder Ejecutivo"/>
    <s v="0206 - MINISTERIO DE EDUCACIÓN"/>
    <s v="0001 - MINISTERIO DE EDUCACION"/>
    <x v="1"/>
    <x v="8"/>
    <x v="33"/>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s v="0001 - MINISTERIO DE EDUCACION"/>
    <x v="1"/>
    <x v="8"/>
    <x v="33"/>
    <s v="2.7 - OBRAS"/>
    <s v="2.7.1 - OBRAS EN EDIFICACIONES"/>
    <s v="S"/>
    <s v="81 - CONSTRUCCIÓN DE 1 ESTANCIA INFANTIL EN LA PROVINCIA DE INDEPENDENCIA  (FASE 3)"/>
    <s v="10 - FONDO GENERAL"/>
    <n v="13618"/>
    <s v="10 - INDEPENDENCIA"/>
    <n v="2123819"/>
    <n v="4198833.08"/>
    <n v="6373819"/>
    <n v="4198833.08"/>
  </r>
  <r>
    <s v="2023"/>
    <x v="0"/>
    <x v="0"/>
    <x v="1"/>
    <x v="7"/>
    <s v="2 - Poder Ejecutivo"/>
    <s v="0206 - MINISTERIO DE EDUCACIÓN"/>
    <s v="0001 - MINISTERIO DE EDUCACION"/>
    <x v="1"/>
    <x v="8"/>
    <x v="33"/>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s v="0001 - MINISTERIO DE EDUCACION"/>
    <x v="1"/>
    <x v="8"/>
    <x v="33"/>
    <s v="2.7 - OBRAS"/>
    <s v="2.7.1 - OBRAS EN EDIFICACIONES"/>
    <s v="S"/>
    <s v="12 - AMPLIACIÓN DEL PLANTEL EDUCATIVO PARA INICIAL MANUEL GOYA, MUNICIPIO OVIEDO, PROVINCIA PEDERNALES."/>
    <s v="10 - FONDO GENERAL"/>
    <n v="15241"/>
    <s v="16 - PEDERNALES"/>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VITALINA MORDÁN DE LA CRUZ, MUNICIPIO BOCA CHICA, PROVINCIA SANTO DOMINGO."/>
    <s v="10 - FONDO GENERAL"/>
    <n v="15298"/>
    <s v="32 - SANTO DOMINGO"/>
    <n v="0"/>
    <n v="8124761.6200000001"/>
    <n v="8124761.6199999992"/>
    <n v="2708253.87"/>
  </r>
  <r>
    <s v="2023"/>
    <x v="0"/>
    <x v="0"/>
    <x v="1"/>
    <x v="7"/>
    <s v="2 - Poder Ejecutivo"/>
    <s v="0206 - MINISTERIO DE EDUCACIÓN"/>
    <s v="0001 - MINISTERIO DE EDUCACION"/>
    <x v="1"/>
    <x v="8"/>
    <x v="33"/>
    <s v="2.7 - OBRAS"/>
    <s v="2.7.1 - OBRAS EN EDIFICACIONES"/>
    <s v="S"/>
    <s v="02 - AMPLIACIÓN DEL PLANTEL EDUCATIVO PARA INICIAL ANDRÉS TOLENTINO TOLENTINO, MUNICIPIO COMENDADOR, PROVINCIA ELÍAS PIÑA."/>
    <s v="10 - FONDO GENERAL"/>
    <n v="15150"/>
    <s v="07 - ELIAS PINA"/>
    <n v="0"/>
    <n v="0"/>
    <n v="3459034.6399999997"/>
    <n v="0"/>
  </r>
  <r>
    <s v="2023"/>
    <x v="0"/>
    <x v="0"/>
    <x v="1"/>
    <x v="7"/>
    <s v="2 - Poder Ejecutivo"/>
    <s v="0206 - MINISTERIO DE EDUCACIÓN"/>
    <s v="0001 - MINISTERIO DE EDUCACION"/>
    <x v="1"/>
    <x v="8"/>
    <x v="33"/>
    <s v="2.7 - OBRAS"/>
    <s v="2.7.1 - OBRAS EN EDIFICACIONES"/>
    <s v="S"/>
    <s v="09 - AMPLIACIÓN DEL PLANTEL EDUCATIVO PARA INICIAL PROF. RAFAEL ANTONIO FIGUEREO, MUNICIPIO NIZAO, PROVINCIA PERAVIA."/>
    <s v="10 - FONDO GENERAL"/>
    <n v="15182"/>
    <s v="17 - PERAVIA"/>
    <n v="0"/>
    <n v="8276456.2000000002"/>
    <n v="8276457.6600000001"/>
    <n v="2758818.73"/>
  </r>
  <r>
    <s v="2023"/>
    <x v="0"/>
    <x v="0"/>
    <x v="1"/>
    <x v="7"/>
    <s v="2 - Poder Ejecutivo"/>
    <s v="0206 - MINISTERIO DE EDUCACIÓN"/>
    <s v="0001 - MINISTERIO DE EDUCACION"/>
    <x v="1"/>
    <x v="8"/>
    <x v="33"/>
    <s v="2.7 - OBRAS"/>
    <s v="2.7.1 - OBRAS EN EDIFICACIONES"/>
    <s v="S"/>
    <s v="08 - AMPLIACIÓN DEL PLANTEL EDUCATIVO PARA INICIAL LEONIDAS DEL CARMEN SÁNCHEZ, MUNICIPIO JUAN DE HERRERA, PROVINCIA SAN JUAN."/>
    <s v="10 - FONDO GENERAL"/>
    <n v="15156"/>
    <s v="22 - SAN JUAN"/>
    <n v="0"/>
    <n v="4936624.0999999996"/>
    <n v="4936625.84"/>
    <n v="1645541.37"/>
  </r>
  <r>
    <s v="2023"/>
    <x v="0"/>
    <x v="0"/>
    <x v="1"/>
    <x v="7"/>
    <s v="2 - Poder Ejecutivo"/>
    <s v="0206 - MINISTERIO DE EDUCACIÓN"/>
    <s v="0001 - MINISTERIO DE EDUCACION"/>
    <x v="1"/>
    <x v="8"/>
    <x v="33"/>
    <s v="2.7 - OBRAS"/>
    <s v="2.7.1 - OBRAS EN EDIFICACIONES"/>
    <s v="S"/>
    <s v="16 - AMPLIACIÓN DEL PLANTEL EDUCATIVO PARA INICIAL AURA ALTAGRACIA BENZANT, MUNICIPIO BOCA CHICA, PROVINCIA SANTO DOMINGO."/>
    <s v="10 - FONDO GENERAL"/>
    <n v="15301"/>
    <s v="32 - SANTO DOMINGO"/>
    <n v="0"/>
    <n v="3383232.8"/>
    <n v="5638721.3300000001"/>
    <n v="0"/>
  </r>
  <r>
    <s v="2023"/>
    <x v="0"/>
    <x v="0"/>
    <x v="1"/>
    <x v="7"/>
    <s v="2 - Poder Ejecutivo"/>
    <s v="0206 - MINISTERIO DE EDUCACIÓN"/>
    <s v="0001 - MINISTERIO DE EDUCACION"/>
    <x v="1"/>
    <x v="8"/>
    <x v="33"/>
    <s v="2.7 - OBRAS"/>
    <s v="2.7.1 - OBRAS EN EDIFICACIONES"/>
    <s v="S"/>
    <s v="08 - AMPLIACIÓN DEL PLANTEL EDUCATIVO PARA INICIAL PABLITA POLANCO RODRÍGUEZ, MUNICIPIO VILLA RIVA, PROVINCIA DUARTE."/>
    <s v="10 - FONDO GENERAL"/>
    <n v="15202"/>
    <s v="06 - DUARTE"/>
    <n v="0"/>
    <n v="9235092.3599999994"/>
    <n v="9235093.6099999994"/>
    <n v="3078364.12"/>
  </r>
  <r>
    <s v="2023"/>
    <x v="0"/>
    <x v="0"/>
    <x v="1"/>
    <x v="7"/>
    <s v="2 - Poder Ejecutivo"/>
    <s v="0206 - MINISTERIO DE EDUCACIÓN"/>
    <s v="0001 - MINISTERIO DE EDUCACION"/>
    <x v="1"/>
    <x v="8"/>
    <x v="33"/>
    <s v="2.7 - OBRAS"/>
    <s v="2.7.1 - OBRAS EN EDIFICACIONES"/>
    <s v="S"/>
    <s v="20 - AMPLIACIÓN DEL PLANTEL EDUCATIVO PARA INICIAL COLOMBINA CASTRO, MUNICIPIO BOCA CHICA, PROVINCIA SANTO DOMINGO."/>
    <s v="10 - FONDO GENERAL"/>
    <n v="15305"/>
    <s v="32 - SANTO DOMINGO"/>
    <n v="0"/>
    <n v="4828443.88"/>
    <n v="4828445.47"/>
    <n v="0"/>
  </r>
  <r>
    <s v="2023"/>
    <x v="0"/>
    <x v="0"/>
    <x v="1"/>
    <x v="7"/>
    <s v="2 - Poder Ejecutivo"/>
    <s v="0206 - MINISTERIO DE EDUCACIÓN"/>
    <s v="0001 - MINISTERIO DE EDUCACION"/>
    <x v="1"/>
    <x v="8"/>
    <x v="33"/>
    <s v="2.7 - OBRAS"/>
    <s v="2.7.1 - OBRAS EN EDIFICACIONES"/>
    <s v="S"/>
    <s v="13 - AMPLIACIÓN DEL PLANTEL EDUCATIVO PARA INICIAL RAMÓN PERALTA PÉREZ, MUNICIPIO CABRERA, PROVINCIA MARÍA TRINIDAD SÁNCHEZ."/>
    <s v="10 - FONDO GENERAL"/>
    <n v="15287"/>
    <s v="14 - MARIA TRINIDAD SANCHEZ"/>
    <n v="0"/>
    <n v="8337134.0300000003"/>
    <n v="8337135.3800000008"/>
    <n v="0"/>
  </r>
  <r>
    <s v="2023"/>
    <x v="0"/>
    <x v="0"/>
    <x v="1"/>
    <x v="7"/>
    <s v="2 - Poder Ejecutivo"/>
    <s v="0206 - MINISTERIO DE EDUCACIÓN"/>
    <s v="0001 - MINISTERIO DE EDUCACION"/>
    <x v="1"/>
    <x v="8"/>
    <x v="33"/>
    <s v="2.7 - OBRAS"/>
    <s v="2.7.1 - OBRAS EN EDIFICACIONES"/>
    <s v="S"/>
    <s v="01 - AMPLIACIÓN DEL PLANTEL EDUCATIVO PARA INICIAL JOSÉ AUDILIO SANTANA, MUNICIPIO HIGÜEY, PROVINCIA LA ALTAGRACIA."/>
    <s v="10 - FONDO GENERAL"/>
    <n v="15203"/>
    <s v="11 - LA ALTAGRACIA"/>
    <n v="0"/>
    <n v="8306795.1100000003"/>
    <n v="8306796.5199999996"/>
    <n v="2768931.7"/>
  </r>
  <r>
    <s v="2023"/>
    <x v="0"/>
    <x v="0"/>
    <x v="1"/>
    <x v="7"/>
    <s v="2 - Poder Ejecutivo"/>
    <s v="0206 - MINISTERIO DE EDUCACIÓN"/>
    <s v="0001 - MINISTERIO DE EDUCACION"/>
    <x v="1"/>
    <x v="8"/>
    <x v="33"/>
    <s v="2.7 - OBRAS"/>
    <s v="2.7.1 - OBRAS EN EDIFICACIONES"/>
    <s v="S"/>
    <s v="06 - AMPLIACIÓN DEL PLANTEL EDUCATIVO PARA INICIAL CARA LINDA, MUNICIPIO MONTE PLATA, PROVINCIA MONTE PLATA."/>
    <s v="10 - FONDO GENERAL"/>
    <n v="15238"/>
    <s v="29 - MONTE PLATA"/>
    <n v="0"/>
    <n v="3421133.09"/>
    <n v="3421134.49"/>
    <n v="0"/>
  </r>
  <r>
    <s v="2023"/>
    <x v="0"/>
    <x v="0"/>
    <x v="1"/>
    <x v="7"/>
    <s v="2 - Poder Ejecutivo"/>
    <s v="0206 - MINISTERIO DE EDUCACIÓN"/>
    <s v="0001 - MINISTERIO DE EDUCACION"/>
    <x v="1"/>
    <x v="8"/>
    <x v="33"/>
    <s v="2.7 - OBRAS"/>
    <s v="2.7.1 - OBRAS EN EDIFICACIONES"/>
    <s v="S"/>
    <s v="09 - AMPLIACIÓN DEL PLANTEL EDUCATIVO PARA INICIAL FRANCISCO JAVIER UREÑA CANELA, MUNICIPIO DAJABÓN, PROVINCIA DAJABÓN."/>
    <s v="10 - FONDO GENERAL"/>
    <n v="15278"/>
    <s v="05 - DAJABON"/>
    <n v="0"/>
    <n v="9302798.3200000003"/>
    <n v="9302799.8699999992"/>
    <n v="3100932.77"/>
  </r>
  <r>
    <s v="2023"/>
    <x v="0"/>
    <x v="0"/>
    <x v="1"/>
    <x v="7"/>
    <s v="2 - Poder Ejecutivo"/>
    <s v="0206 - MINISTERIO DE EDUCACIÓN"/>
    <s v="0001 - MINISTERIO DE EDUCACION"/>
    <x v="1"/>
    <x v="8"/>
    <x v="33"/>
    <s v="2.7 - OBRAS"/>
    <s v="2.7.1 - OBRAS EN EDIFICACIONES"/>
    <s v="S"/>
    <s v="26 - AMPLIACIÓN DEL PLANTEL EDUCATIVO PARA INICIAL LA GINA, MUNICIPIO MICHES, PROVINCIA EL SEIBO."/>
    <s v="10 - FONDO GENERAL"/>
    <n v="15229"/>
    <s v="08 - EL SEIBO"/>
    <n v="0"/>
    <n v="4936621.0999999996"/>
    <n v="5765055.6399999997"/>
    <n v="0"/>
  </r>
  <r>
    <s v="2023"/>
    <x v="0"/>
    <x v="0"/>
    <x v="1"/>
    <x v="7"/>
    <s v="2 - Poder Ejecutivo"/>
    <s v="0206 - MINISTERIO DE EDUCACIÓN"/>
    <s v="0001 - MINISTERIO DE EDUCACION"/>
    <x v="1"/>
    <x v="8"/>
    <x v="33"/>
    <s v="2.7 - OBRAS"/>
    <s v="2.7.1 - OBRAS EN EDIFICACIONES"/>
    <s v="S"/>
    <s v="05 - AMPLIACIÓN DEL PLANTEL EDUCATIVO PARA INICIAL EL RANCHITO, MUNICIPIO VILLA TAPIA, PROVINCIA HERMANAS MIRABAL."/>
    <s v="10 - FONDO GENERAL"/>
    <n v="15198"/>
    <s v="19 - HERMANAS MIRABAL"/>
    <n v="0"/>
    <n v="3446399.95"/>
    <n v="3446401.92"/>
    <n v="1148799.98"/>
  </r>
  <r>
    <s v="2023"/>
    <x v="0"/>
    <x v="0"/>
    <x v="1"/>
    <x v="7"/>
    <s v="2 - Poder Ejecutivo"/>
    <s v="0206 - MINISTERIO DE EDUCACIÓN"/>
    <s v="0001 - MINISTERIO DE EDUCACION"/>
    <x v="1"/>
    <x v="8"/>
    <x v="33"/>
    <s v="2.7 - OBRAS"/>
    <s v="2.7.1 - OBRAS EN EDIFICACIONES"/>
    <s v="S"/>
    <s v="09 - AMPLIACIÓN DEL PLANTEL EDUCATIVO PARA INICIAL JOSÉ ERNESTO ROSARIO POLANCO, MUNICIPIO SOSÚA, PROVINCIA PUERTO PLATA."/>
    <s v="10 - FONDO GENERAL"/>
    <n v="15263"/>
    <s v="18 - PUERTO PLATA"/>
    <n v="0"/>
    <n v="4954654.1399999997"/>
    <n v="4954655.9000000004"/>
    <n v="1651551.38"/>
  </r>
  <r>
    <s v="2023"/>
    <x v="0"/>
    <x v="0"/>
    <x v="1"/>
    <x v="7"/>
    <s v="2 - Poder Ejecutivo"/>
    <s v="0206 - MINISTERIO DE EDUCACIÓN"/>
    <s v="0001 - MINISTERIO DE EDUCACION"/>
    <x v="1"/>
    <x v="8"/>
    <x v="33"/>
    <s v="2.7 - OBRAS"/>
    <s v="2.7.1 - OBRAS EN EDIFICACIONES"/>
    <s v="S"/>
    <s v="03 - AMPLIACIÓN DEL PLANTEL EDUCATIVO PARA INICIAL AMÉRICO LUGO HERRERAS, MUNICIPIO TAMAYO, PROVINCIA BAHORUCO."/>
    <s v="10 - FONDO GENERAL"/>
    <n v="15160"/>
    <s v="03 - BAHORUCO"/>
    <n v="0"/>
    <n v="3471666.82"/>
    <n v="3471668.3600000003"/>
    <n v="1157222.27"/>
  </r>
  <r>
    <s v="2023"/>
    <x v="0"/>
    <x v="0"/>
    <x v="1"/>
    <x v="7"/>
    <s v="2 - Poder Ejecutivo"/>
    <s v="0206 - MINISTERIO DE EDUCACIÓN"/>
    <s v="0001 - MINISTERIO DE EDUCACION"/>
    <x v="1"/>
    <x v="8"/>
    <x v="33"/>
    <s v="2.7 - OBRAS"/>
    <s v="2.7.1 - OBRAS EN EDIFICACIONES"/>
    <s v="S"/>
    <s v="02 - AMPLIACIÓN DEL PLANTEL EDUCATIVO PARA INICIAL LOS GUINEOS, MUNICIPIO HIGÜEY, PROVINCIA LA ALTAGRACIA."/>
    <s v="10 - FONDO GENERAL"/>
    <n v="15204"/>
    <s v="11 - LA ALTAGRACIA"/>
    <n v="0"/>
    <n v="3459033.38"/>
    <n v="3459034.6399999997"/>
    <n v="1153011.1299999999"/>
  </r>
  <r>
    <s v="2023"/>
    <x v="0"/>
    <x v="0"/>
    <x v="1"/>
    <x v="7"/>
    <s v="2 - Poder Ejecutivo"/>
    <s v="0206 - MINISTERIO DE EDUCACIÓN"/>
    <s v="0001 - MINISTERIO DE EDUCACION"/>
    <x v="1"/>
    <x v="8"/>
    <x v="33"/>
    <s v="2.7 - OBRAS"/>
    <s v="2.7.1 - OBRAS EN EDIFICACIONES"/>
    <s v="S"/>
    <s v="03 - AMPLIACIÓN DEL PLANTEL EDUCATIVO PARA INICIAL MANUEL DE JESÚS PERELLÓ, MUNICIPIO BANÍ, PROVINCIA PERAVIA."/>
    <s v="10 - FONDO GENERAL"/>
    <n v="15176"/>
    <s v="17 - PERAVIA"/>
    <n v="0"/>
    <n v="8276456.2000000002"/>
    <n v="8276457.6600000001"/>
    <n v="2758818.73"/>
  </r>
  <r>
    <s v="2023"/>
    <x v="0"/>
    <x v="0"/>
    <x v="1"/>
    <x v="7"/>
    <s v="2 - Poder Ejecutivo"/>
    <s v="0206 - MINISTERIO DE EDUCACIÓN"/>
    <s v="0001 - MINISTERIO DE EDUCACION"/>
    <x v="1"/>
    <x v="8"/>
    <x v="33"/>
    <s v="2.7 - OBRAS"/>
    <s v="2.7.1 - OBRAS EN EDIFICACIONES"/>
    <s v="S"/>
    <s v="07 - AMPLIACIÓN DEL PLANTEL EDUCATIVO PARA INICIAL  PROF. VITALINA GUERRERO PIMENTEL, MUNICIPIO BANÍ, PROVINCIA PERAVIA."/>
    <s v="10 - FONDO GENERAL"/>
    <n v="15180"/>
    <s v="17 - PERAVIA"/>
    <n v="0"/>
    <n v="8276456.2000000002"/>
    <n v="8276457.6600000001"/>
    <n v="2758818.73"/>
  </r>
  <r>
    <s v="2023"/>
    <x v="0"/>
    <x v="0"/>
    <x v="1"/>
    <x v="7"/>
    <s v="2 - Poder Ejecutivo"/>
    <s v="0206 - MINISTERIO DE EDUCACIÓN"/>
    <s v="0001 - MINISTERIO DE EDUCACION"/>
    <x v="1"/>
    <x v="8"/>
    <x v="33"/>
    <s v="2.7 - OBRAS"/>
    <s v="2.7.1 - OBRAS EN EDIFICACIONES"/>
    <s v="S"/>
    <s v="05 - AMPLIACIÓN DEL PLANTEL EDUCATIVO PARA INICIAL CRISTINO MATOS LEDESMA, MUNICIPIO TAMAYO, PROVINCIA BAHORUCO."/>
    <s v="10 - FONDO GENERAL"/>
    <n v="15162"/>
    <s v="03 - BAHORUCO"/>
    <n v="0"/>
    <n v="9302798.3200000003"/>
    <n v="9302799.8699999992"/>
    <n v="3100932.77"/>
  </r>
  <r>
    <s v="2023"/>
    <x v="0"/>
    <x v="0"/>
    <x v="1"/>
    <x v="7"/>
    <s v="2 - Poder Ejecutivo"/>
    <s v="0206 - MINISTERIO DE EDUCACIÓN"/>
    <s v="0001 - MINISTERIO DE EDUCACION"/>
    <x v="1"/>
    <x v="8"/>
    <x v="33"/>
    <s v="2.7 - OBRAS"/>
    <s v="2.7.1 - OBRAS EN EDIFICACIONES"/>
    <s v="S"/>
    <s v="15 - AMPLIACIÓN DEL PLANTEL EDUCATIVO PARA INICIAL PEDRO LIVIO CEDEÑO, MUNICIPIO HIGÜEY, PROVINCIA LA ALTAGRACIA."/>
    <s v="10 - FONDO GENERAL"/>
    <n v="15218"/>
    <s v="11 - LA ALTAGRACIA"/>
    <n v="0"/>
    <n v="4936624.0999999996"/>
    <n v="5518547.8399999999"/>
    <n v="0"/>
  </r>
  <r>
    <s v="2023"/>
    <x v="0"/>
    <x v="0"/>
    <x v="1"/>
    <x v="7"/>
    <s v="2 - Poder Ejecutivo"/>
    <s v="0206 - MINISTERIO DE EDUCACIÓN"/>
    <s v="0001 - MINISTERIO DE EDUCACION"/>
    <x v="1"/>
    <x v="8"/>
    <x v="33"/>
    <s v="2.7 - OBRAS"/>
    <s v="2.7.1 - OBRAS EN EDIFICACIONES"/>
    <s v="S"/>
    <s v="01 - AMPLIACIÓN DEL PLANTEL EDUCATIVO PARA INICIAL PROF. JUAN EMILIO BOSCH GAVIÑO, MUNICIPIO CONSTANZA, PROVINCIA LA VEGA."/>
    <s v="10 - FONDO GENERAL"/>
    <n v="15184"/>
    <s v="13 - LA VEGA"/>
    <n v="0"/>
    <n v="9235092.3699999992"/>
    <n v="9235093.6099999994"/>
    <n v="3078364.12"/>
  </r>
  <r>
    <s v="2023"/>
    <x v="0"/>
    <x v="0"/>
    <x v="1"/>
    <x v="7"/>
    <s v="2 - Poder Ejecutivo"/>
    <s v="0206 - MINISTERIO DE EDUCACIÓN"/>
    <s v="0001 - MINISTERIO DE EDUCACION"/>
    <x v="1"/>
    <x v="8"/>
    <x v="33"/>
    <s v="2.7 - OBRAS"/>
    <s v="2.7.1 - OBRAS EN EDIFICACIONES"/>
    <s v="S"/>
    <s v="07 - AMPLIACIÓN DEL PLANTEL EDUCATIVO PARA INICIAL ALTAGRACIA GRULLÓN, MUNICIPIO SAN FRANCISCO DE MACORÍS, PROVINCIA DUARTE."/>
    <s v="10 - FONDO GENERAL"/>
    <n v="15201"/>
    <s v="06 - DUARTE"/>
    <n v="0"/>
    <n v="3446399.94"/>
    <n v="3446401.92"/>
    <n v="1148799.98"/>
  </r>
  <r>
    <s v="2023"/>
    <x v="0"/>
    <x v="0"/>
    <x v="1"/>
    <x v="7"/>
    <s v="2 - Poder Ejecutivo"/>
    <s v="0206 - MINISTERIO DE EDUCACIÓN"/>
    <s v="0001 - MINISTERIO DE EDUCACION"/>
    <x v="1"/>
    <x v="8"/>
    <x v="33"/>
    <s v="2.7 - OBRAS"/>
    <s v="2.7.1 - OBRAS EN EDIFICACIONES"/>
    <s v="S"/>
    <s v="19 - AMPLIACIÓN DEL PLANTEL EDUCATIVO PARA INICIAL BATEY 18, MUNICIPIO GUAYMATE, PROVINCIA LA ROMANA."/>
    <s v="10 - FONDO GENERAL"/>
    <n v="15222"/>
    <s v="12 - LA ROMANA"/>
    <n v="0"/>
    <n v="3408499.66"/>
    <n v="3408500.7699999996"/>
    <n v="1136166.55"/>
  </r>
  <r>
    <s v="2023"/>
    <x v="0"/>
    <x v="0"/>
    <x v="1"/>
    <x v="7"/>
    <s v="2 - Poder Ejecutivo"/>
    <s v="0206 - MINISTERIO DE EDUCACIÓN"/>
    <s v="0001 - MINISTERIO DE EDUCACION"/>
    <x v="1"/>
    <x v="8"/>
    <x v="33"/>
    <s v="2.7 - OBRAS"/>
    <s v="2.7.1 - OBRAS EN EDIFICACIONES"/>
    <s v="S"/>
    <s v="10 - AMPLIACIÓN DEL PLANTEL EDUCATIVO PARA INICIAL ÁNGEL RIVERA, MUNICIPIO AZUA, PROVINCIA AZUA"/>
    <s v="10 - FONDO GENERAL"/>
    <n v="15168"/>
    <s v="02 - AZUA"/>
    <n v="0"/>
    <n v="4918594.07"/>
    <n v="4918595.78"/>
    <n v="1639531.36"/>
  </r>
  <r>
    <s v="2023"/>
    <x v="0"/>
    <x v="0"/>
    <x v="1"/>
    <x v="7"/>
    <s v="2 - Poder Ejecutivo"/>
    <s v="0206 - MINISTERIO DE EDUCACIÓN"/>
    <s v="0001 - MINISTERIO DE EDUCACION"/>
    <x v="1"/>
    <x v="8"/>
    <x v="33"/>
    <s v="2.7 - OBRAS"/>
    <s v="2.7.1 - OBRAS EN EDIFICACIONES"/>
    <s v="S"/>
    <s v="06 - AMPLIACIÓN DEL PLANTEL EDUCATIVO PARA INICIAL ADRIANA MARÍA GUILLU VIUDA SUAZO, MUNICIPIO SAN JUAN, PROVINCIA SAN JUAN."/>
    <s v="10 - FONDO GENERAL"/>
    <n v="15154"/>
    <s v="22 - SAN JUAN"/>
    <n v="0"/>
    <n v="4966624.0999999996"/>
    <n v="10926638.140000001"/>
    <n v="1645541.37"/>
  </r>
  <r>
    <s v="2023"/>
    <x v="0"/>
    <x v="0"/>
    <x v="1"/>
    <x v="7"/>
    <s v="2 - Poder Ejecutivo"/>
    <s v="0206 - MINISTERIO DE EDUCACIÓN"/>
    <s v="0001 - MINISTERIO DE EDUCACION"/>
    <x v="1"/>
    <x v="8"/>
    <x v="33"/>
    <s v="2.7 - OBRAS"/>
    <s v="2.7.1 - OBRAS EN EDIFICACIONES"/>
    <s v="S"/>
    <s v="10 - AMPLIACIÓN DEL PLANTEL EDUCATIVO PARA INICIAL PROF. FRANCISCO MARÍA VÁSQUEZ, MUNICIPIO NAGUA, PROVINCIA MARÍA TRINIDAD SÁNCHEZ."/>
    <s v="10 - FONDO GENERAL"/>
    <n v="15284"/>
    <s v="14 - MARIA TRINIDAD SANCHEZ"/>
    <n v="0"/>
    <n v="3471666.82"/>
    <n v="3471668.3600000003"/>
    <n v="0"/>
  </r>
  <r>
    <s v="2023"/>
    <x v="0"/>
    <x v="0"/>
    <x v="1"/>
    <x v="7"/>
    <s v="2 - Poder Ejecutivo"/>
    <s v="0206 - MINISTERIO DE EDUCACIÓN"/>
    <s v="0001 - MINISTERIO DE EDUCACION"/>
    <x v="1"/>
    <x v="8"/>
    <x v="33"/>
    <s v="2.7 - OBRAS"/>
    <s v="2.7.1 - OBRAS EN EDIFICACIONES"/>
    <s v="S"/>
    <s v="08 - AMPLIACIÓN DEL PLANTEL EDUCATIVO PARA INICIAL BEJUCAL, MUNICIPIO HIGÜEY, PROVINCIA LA ALTAGRACIA."/>
    <s v="10 - FONDO GENERAL"/>
    <n v="15210"/>
    <s v="11 - LA ALTAGRACIA"/>
    <n v="0"/>
    <n v="3459033.38"/>
    <n v="3459034.6399999997"/>
    <n v="1153011.1299999999"/>
  </r>
  <r>
    <s v="2023"/>
    <x v="0"/>
    <x v="0"/>
    <x v="1"/>
    <x v="7"/>
    <s v="2 - Poder Ejecutivo"/>
    <s v="0206 - MINISTERIO DE EDUCACIÓN"/>
    <s v="0001 - MINISTERIO DE EDUCACION"/>
    <x v="1"/>
    <x v="8"/>
    <x v="33"/>
    <s v="2.7 - OBRAS"/>
    <s v="2.7.1 - OBRAS EN EDIFICACIONES"/>
    <s v="S"/>
    <s v="15 - AMPLIACIÓN DEL PLANTEL EDUCATIVO PARA INICIAL ERNESTO CABRERA  DURAN - RIO GRANDE AL MEDIO, MUNICIPIO ALTAMIRA, PROVINCIA PUERTO PLATA."/>
    <s v="10 - FONDO GENERAL"/>
    <n v="15269"/>
    <s v="18 - PUERTO PLATA"/>
    <n v="0"/>
    <n v="3471666.82"/>
    <n v="3471668.3600000003"/>
    <n v="1157222.27"/>
  </r>
  <r>
    <s v="2023"/>
    <x v="0"/>
    <x v="0"/>
    <x v="1"/>
    <x v="7"/>
    <s v="2 - Poder Ejecutivo"/>
    <s v="0206 - MINISTERIO DE EDUCACIÓN"/>
    <s v="0001 - MINISTERIO DE EDUCACION"/>
    <x v="1"/>
    <x v="8"/>
    <x v="33"/>
    <s v="2.7 - OBRAS"/>
    <s v="2.7.1 - OBRAS EN EDIFICACIONES"/>
    <s v="S"/>
    <s v="06 - AMPLIACIÓN DEL PLANTEL EDUCATIVO PARA INICIAL MARIE POUSSEPIN - FE Y ALEGRÍA, MUNICIPIO VILLA JARAGUA, PROVINCIA BAHORUCO."/>
    <s v="10 - FONDO GENERAL"/>
    <n v="15163"/>
    <s v="03 - BAHORUCO"/>
    <n v="0"/>
    <n v="9302798.3200000003"/>
    <n v="9302799.8699999992"/>
    <n v="3100932.77"/>
  </r>
  <r>
    <s v="2023"/>
    <x v="0"/>
    <x v="0"/>
    <x v="1"/>
    <x v="7"/>
    <s v="2 - Poder Ejecutivo"/>
    <s v="0206 - MINISTERIO DE EDUCACIÓN"/>
    <s v="0001 - MINISTERIO DE EDUCACION"/>
    <x v="1"/>
    <x v="8"/>
    <x v="33"/>
    <s v="2.7 - OBRAS"/>
    <s v="2.7.1 - OBRAS EN EDIFICACIONES"/>
    <s v="S"/>
    <s v="11 - AMPLIACIÓN DEL PLANTEL EDUCATIVO PARA INICIAL MÁXIMO GOMEZ - EL VIGÍA, MUNICIPIO BOCA CHICA, PROVINCIA SANTO DOMINGO."/>
    <s v="10 - FONDO GENERAL"/>
    <n v="15296"/>
    <s v="32 - SANTO DOMINGO"/>
    <n v="0"/>
    <n v="4828443.88"/>
    <n v="4828445.47"/>
    <n v="1609481.29"/>
  </r>
  <r>
    <s v="2023"/>
    <x v="0"/>
    <x v="0"/>
    <x v="1"/>
    <x v="7"/>
    <s v="2 - Poder Ejecutivo"/>
    <s v="0206 - MINISTERIO DE EDUCACIÓN"/>
    <s v="0001 - MINISTERIO DE EDUCACION"/>
    <x v="1"/>
    <x v="8"/>
    <x v="33"/>
    <s v="2.7 - OBRAS"/>
    <s v="2.7.1 - OBRAS EN EDIFICACIONES"/>
    <s v="S"/>
    <s v="05 - AMPLIACIÓN DEL PLANTEL EDUCATIVO PARA INICIAL PROF. CÁNDIDO ELIGIO GUERRERO CEDANO - SAN PEDRO, MUNICIPIO HIGÜEY, PROVINCIA LA ALTAGRACIA."/>
    <s v="10 - FONDO GENERAL"/>
    <n v="15207"/>
    <s v="11 - LA ALTAGRACIA"/>
    <n v="0"/>
    <n v="4936624.0999999996"/>
    <n v="4936625.84"/>
    <n v="1645541.37"/>
  </r>
  <r>
    <s v="2023"/>
    <x v="0"/>
    <x v="0"/>
    <x v="1"/>
    <x v="7"/>
    <s v="2 - Poder Ejecutivo"/>
    <s v="0206 - MINISTERIO DE EDUCACIÓN"/>
    <s v="0001 - MINISTERIO DE EDUCACION"/>
    <x v="1"/>
    <x v="8"/>
    <x v="33"/>
    <s v="2.7 - OBRAS"/>
    <s v="2.7.1 - OBRAS EN EDIFICACIONES"/>
    <s v="S"/>
    <s v="24 - AMPLIACIÓN DEL PLANTEL EDUCATIVO PARA INICIAL JUAN SÁNCHEZ RAMÍREZ, MUNICIPIO EL SEIBO, PROVINCIA EL SEIBO."/>
    <s v="10 - FONDO GENERAL"/>
    <n v="15227"/>
    <s v="08 - EL SEIBO"/>
    <n v="0"/>
    <n v="4936624.0999999996"/>
    <n v="4936625.84"/>
    <n v="1645541.37"/>
  </r>
  <r>
    <s v="2023"/>
    <x v="0"/>
    <x v="0"/>
    <x v="1"/>
    <x v="7"/>
    <s v="2 - Poder Ejecutivo"/>
    <s v="0206 - MINISTERIO DE EDUCACIÓN"/>
    <s v="0001 - MINISTERIO DE EDUCACION"/>
    <x v="1"/>
    <x v="8"/>
    <x v="33"/>
    <s v="2.7 - OBRAS"/>
    <s v="2.7.1 - OBRAS EN EDIFICACIONES"/>
    <s v="S"/>
    <s v="13 - AMPLIACIÓN DEL PLANTEL EDUCATIVO PARA INICIAL HERNANDO GORJÓN, MUNICIPIO PEDERNALES, PROVINCIA PEDERNALES."/>
    <s v="10 - FONDO GENERAL"/>
    <n v="15242"/>
    <s v="16 - PEDERNALES"/>
    <n v="0"/>
    <n v="4954654.1399999997"/>
    <n v="4954655.9000000004"/>
    <n v="1651551.38"/>
  </r>
  <r>
    <s v="2023"/>
    <x v="0"/>
    <x v="0"/>
    <x v="1"/>
    <x v="7"/>
    <s v="2 - Poder Ejecutivo"/>
    <s v="0206 - MINISTERIO DE EDUCACIÓN"/>
    <s v="0001 - MINISTERIO DE EDUCACION"/>
    <x v="1"/>
    <x v="8"/>
    <x v="33"/>
    <s v="2.7 - OBRAS"/>
    <s v="2.7.1 - OBRAS EN EDIFICACIONES"/>
    <s v="S"/>
    <s v="11 - AMPLIACIÓN DEL PLANTEL EDUCATIVO PARA INICIAL EL PINO, MUNICIPIO EL PINO, PROVINCIA DAJABÓN."/>
    <s v="10 - FONDO GENERAL"/>
    <n v="15280"/>
    <s v="05 - DAJABON"/>
    <n v="0"/>
    <n v="8337134.0300000003"/>
    <n v="8337135.3800000008"/>
    <n v="0"/>
  </r>
  <r>
    <s v="2023"/>
    <x v="0"/>
    <x v="0"/>
    <x v="1"/>
    <x v="7"/>
    <s v="2 - Poder Ejecutivo"/>
    <s v="0206 - MINISTERIO DE EDUCACIÓN"/>
    <s v="0001 - MINISTERIO DE EDUCACION"/>
    <x v="1"/>
    <x v="8"/>
    <x v="33"/>
    <s v="2.7 - OBRAS"/>
    <s v="2.7.1 - OBRAS EN EDIFICACIONES"/>
    <s v="S"/>
    <s v="06 - AMPLIACIÓN DEL PLANTEL EDUCATIVO PARA INICIAL PILOTO, MUNICIPIO GUAYUBÍN, PROVINCIA MONTE CRISTI."/>
    <s v="10 - FONDO GENERAL"/>
    <n v="15275"/>
    <s v="15 - MONTE CRISTI"/>
    <n v="0"/>
    <n v="3471666.82"/>
    <n v="3471668.3600000003"/>
    <n v="1157222.27"/>
  </r>
  <r>
    <s v="2023"/>
    <x v="0"/>
    <x v="0"/>
    <x v="1"/>
    <x v="7"/>
    <s v="2 - Poder Ejecutivo"/>
    <s v="0206 - MINISTERIO DE EDUCACIÓN"/>
    <s v="0001 - MINISTERIO DE EDUCACION"/>
    <x v="1"/>
    <x v="8"/>
    <x v="33"/>
    <s v="2.7 - OBRAS"/>
    <s v="2.7.1 - OBRAS EN EDIFICACIONES"/>
    <s v="S"/>
    <s v="08 - AMPLIACIÓN DEL PLANTEL EDUCATIVO PARA INICIAL PROF. ANA LUISA ANDÚJAR SOLANO -  FE Y ALEGRÍA, MUNICIPIO LOS ALCARRIZOS, PROVINCIA SANTO DOMINGO."/>
    <s v="10 - FONDO GENERAL"/>
    <n v="15260"/>
    <s v="32 - SANTO DOMINGO"/>
    <n v="0"/>
    <n v="8124761.6200000001"/>
    <n v="8124763.3599999994"/>
    <n v="2708253.87"/>
  </r>
  <r>
    <s v="2023"/>
    <x v="0"/>
    <x v="0"/>
    <x v="1"/>
    <x v="7"/>
    <s v="2 - Poder Ejecutivo"/>
    <s v="0206 - MINISTERIO DE EDUCACIÓN"/>
    <s v="0001 - MINISTERIO DE EDUCACION"/>
    <x v="1"/>
    <x v="8"/>
    <x v="33"/>
    <s v="2.7 - OBRAS"/>
    <s v="2.7.1 - OBRAS EN EDIFICACIONES"/>
    <s v="S"/>
    <s v="04 - AMPLIACIÓN DEL PLANTEL EDUCATIVO PARA INICIAL MERCEDES CONSUELO MATOS EN LA PROVINCIA SAN JUAN."/>
    <s v="10 - FONDO GENERAL"/>
    <n v="15152"/>
    <s v="22 - SAN JUAN"/>
    <n v="0"/>
    <n v="8306795.1100000003"/>
    <n v="8306796.5199999996"/>
    <n v="0"/>
  </r>
  <r>
    <s v="2023"/>
    <x v="0"/>
    <x v="0"/>
    <x v="1"/>
    <x v="7"/>
    <s v="2 - Poder Ejecutivo"/>
    <s v="0206 - MINISTERIO DE EDUCACIÓN"/>
    <s v="0001 - MINISTERIO DE EDUCACION"/>
    <x v="1"/>
    <x v="8"/>
    <x v="33"/>
    <s v="2.7 - OBRAS"/>
    <s v="2.7.1 - OBRAS EN EDIFICACIONES"/>
    <s v="S"/>
    <s v="08 - AMPLIACIÓN DEL PLANTEL EDUCATIVO PARA INICIAL BARRIO LAS 100, MUNICIPIO JIMANÍ, PROVINCIA INDEPENDENCIA."/>
    <s v="10 - FONDO GENERAL"/>
    <n v="15165"/>
    <s v="10 - INDEPENDENCIA"/>
    <n v="0"/>
    <n v="4954654.1399999997"/>
    <n v="4954655.9000000004"/>
    <n v="1651551.38"/>
  </r>
  <r>
    <s v="2023"/>
    <x v="0"/>
    <x v="0"/>
    <x v="1"/>
    <x v="7"/>
    <s v="2 - Poder Ejecutivo"/>
    <s v="0206 - MINISTERIO DE EDUCACIÓN"/>
    <s v="0001 - MINISTERIO DE EDUCACION"/>
    <x v="1"/>
    <x v="8"/>
    <x v="33"/>
    <s v="2.7 - OBRAS"/>
    <s v="2.7.1 - OBRAS EN EDIFICACIONES"/>
    <s v="S"/>
    <s v="17 - AMPLIACIÓN DEL PLANTEL EDUCATIVO PARA INICIAL LAS VERITAS, MUNICIPIO SAMANÁ, PROVINCIA SAMANÁ."/>
    <s v="10 - FONDO GENERAL"/>
    <n v="15291"/>
    <s v="20 - SAMANA"/>
    <n v="0"/>
    <n v="3471666.82"/>
    <n v="4602861.3600000003"/>
    <n v="1157222.27"/>
  </r>
  <r>
    <s v="2023"/>
    <x v="0"/>
    <x v="0"/>
    <x v="1"/>
    <x v="7"/>
    <s v="2 - Poder Ejecutivo"/>
    <s v="0206 - MINISTERIO DE EDUCACIÓN"/>
    <s v="0001 - MINISTERIO DE EDUCACION"/>
    <x v="1"/>
    <x v="8"/>
    <x v="33"/>
    <s v="2.7 - OBRAS"/>
    <s v="2.7.1 - OBRAS EN EDIFICACIONES"/>
    <s v="S"/>
    <s v="06 - AMPLIACIÓN DEL PLANTEL EDUCATIVO PARA INICIAL MARÍA ALEJANDRINA PICHARDO, MUNICIPIO VILLA RIVA, PROVINCIA DUARTE."/>
    <s v="10 - FONDO GENERAL"/>
    <n v="15199"/>
    <s v="06 - DUARTE"/>
    <n v="0"/>
    <n v="8276456.2000000002"/>
    <n v="8276457.6600000001"/>
    <n v="2758818.73"/>
  </r>
  <r>
    <s v="2023"/>
    <x v="0"/>
    <x v="0"/>
    <x v="1"/>
    <x v="7"/>
    <s v="2 - Poder Ejecutivo"/>
    <s v="0206 - MINISTERIO DE EDUCACIÓN"/>
    <s v="0001 - MINISTERIO DE EDUCACION"/>
    <x v="1"/>
    <x v="8"/>
    <x v="33"/>
    <s v="2.7 - OBRAS"/>
    <s v="2.7.1 - OBRAS EN EDIFICACIONES"/>
    <s v="S"/>
    <s v="05 - AMPLIACIÓN DEL PLANTEL EDUCATIVO PARA INICIAL FERNANDO ARTURO DE MERIÑO, MUNICIPIO MONTE PLATA, PROVINCIA MONTE PLATA."/>
    <s v="10 - FONDO GENERAL"/>
    <n v="15237"/>
    <s v="29 - MONTE PLATA"/>
    <n v="0"/>
    <n v="9167386.4100000001"/>
    <n v="9167388.3499999996"/>
    <n v="0"/>
  </r>
  <r>
    <s v="2023"/>
    <x v="0"/>
    <x v="0"/>
    <x v="1"/>
    <x v="7"/>
    <s v="2 - Poder Ejecutivo"/>
    <s v="0206 - MINISTERIO DE EDUCACIÓN"/>
    <s v="0001 - MINISTERIO DE EDUCACION"/>
    <x v="1"/>
    <x v="8"/>
    <x v="33"/>
    <s v="2.7 - OBRAS"/>
    <s v="2.7.1 - OBRAS EN EDIFICACIONES"/>
    <s v="S"/>
    <s v="09 - AMPLIACIÓN DEL PLANTEL EDUCATIVO PARA INICIAL DAMIÁN DAVID ORTÍZ, MUNICIPIO LAS MATAS DE FARFÁN, PROVINCIA SAN JUAN."/>
    <s v="10 - FONDO GENERAL"/>
    <n v="15157"/>
    <s v="22 - SAN JUAN"/>
    <n v="0"/>
    <n v="4936624.0999999996"/>
    <n v="4936625.84"/>
    <n v="1645541.37"/>
  </r>
  <r>
    <s v="2023"/>
    <x v="0"/>
    <x v="0"/>
    <x v="1"/>
    <x v="7"/>
    <s v="2 - Poder Ejecutivo"/>
    <s v="0206 - MINISTERIO DE EDUCACIÓN"/>
    <s v="0001 - MINISTERIO DE EDUCACION"/>
    <x v="1"/>
    <x v="8"/>
    <x v="33"/>
    <s v="2.7 - OBRAS"/>
    <s v="2.7.1 - OBRAS EN EDIFICACIONES"/>
    <s v="S"/>
    <s v="01 - AMPLIACIÓN DEL PLANTEL EDUCATIVO PARA INICIAL PROF. AURA ESTELA NÚÑEZ, MUNICIPIO MOCA, PROVINCIA ESPAILLAT."/>
    <s v="10 - FONDO GENERAL"/>
    <n v="15186"/>
    <s v="09 - ESPAILLAT"/>
    <n v="0"/>
    <n v="8276456.2000000002"/>
    <n v="8276457.6600000001"/>
    <n v="2758818.73"/>
  </r>
  <r>
    <s v="2023"/>
    <x v="0"/>
    <x v="0"/>
    <x v="1"/>
    <x v="7"/>
    <s v="2 - Poder Ejecutivo"/>
    <s v="0206 - MINISTERIO DE EDUCACIÓN"/>
    <s v="0001 - MINISTERIO DE EDUCACION"/>
    <x v="1"/>
    <x v="8"/>
    <x v="33"/>
    <s v="2.7 - OBRAS"/>
    <s v="2.7.1 - OBRAS EN EDIFICACIONES"/>
    <s v="S"/>
    <s v="01 - AMPLIACIÓN DEL PLANTEL EDUCATIVO PARA INICIAL ALERIS MAGDALENA MONTERO ARIAS, MUNICIPIO TAMAYO, PROVINCIA BAHORUCO."/>
    <s v="10 - FONDO GENERAL"/>
    <n v="15158"/>
    <s v="03 - BAHORUCO"/>
    <n v="0"/>
    <n v="3471666.82"/>
    <n v="3471668.3600000003"/>
    <n v="1157222.27"/>
  </r>
  <r>
    <s v="2023"/>
    <x v="0"/>
    <x v="0"/>
    <x v="1"/>
    <x v="7"/>
    <s v="2 - Poder Ejecutivo"/>
    <s v="0206 - MINISTERIO DE EDUCACIÓN"/>
    <s v="0001 - MINISTERIO DE EDUCACION"/>
    <x v="1"/>
    <x v="8"/>
    <x v="33"/>
    <s v="2.7 - OBRAS"/>
    <s v="2.7.1 - OBRAS EN EDIFICACIONES"/>
    <s v="S"/>
    <s v="16 - AMPLIACIÓN DEL PLANTEL EDUCATIVO PARA INICIAL NERY CUETO BELÉN DE DELMA, MUNICIPIO LA ROMANA, PROVINCIA LA ROMANA."/>
    <s v="10 - FONDO GENERAL"/>
    <n v="15219"/>
    <s v="12 - LA ROMANA"/>
    <n v="0"/>
    <n v="3408499.66"/>
    <n v="3408500.7699999996"/>
    <n v="1136166.55"/>
  </r>
  <r>
    <s v="2023"/>
    <x v="0"/>
    <x v="0"/>
    <x v="1"/>
    <x v="7"/>
    <s v="2 - Poder Ejecutivo"/>
    <s v="0206 - MINISTERIO DE EDUCACIÓN"/>
    <s v="0001 - MINISTERIO DE EDUCACION"/>
    <x v="1"/>
    <x v="8"/>
    <x v="33"/>
    <s v="2.7 - OBRAS"/>
    <s v="2.7.1 - OBRAS EN EDIFICACIONES"/>
    <s v="S"/>
    <s v="07 - AMPLIACIÓN DEL PLANTEL EDUCATIVO PARA INICIAL MARÍA TRINIDAD SÁNCHEZ, MUNICIPIO HIGÜEY, PROVINCIA LA ALTAGRACIA."/>
    <s v="10 - FONDO GENERAL"/>
    <n v="15209"/>
    <s v="11 - LA ALTAGRACIA"/>
    <n v="0"/>
    <n v="8306795.1100000003"/>
    <n v="8306796.5199999996"/>
    <n v="2768931.7"/>
  </r>
  <r>
    <s v="2023"/>
    <x v="0"/>
    <x v="0"/>
    <x v="1"/>
    <x v="7"/>
    <s v="2 - Poder Ejecutivo"/>
    <s v="0206 - MINISTERIO DE EDUCACIÓN"/>
    <s v="0001 - MINISTERIO DE EDUCACION"/>
    <x v="1"/>
    <x v="8"/>
    <x v="33"/>
    <s v="2.7 - OBRAS"/>
    <s v="2.7.1 - OBRAS EN EDIFICACIONES"/>
    <s v="S"/>
    <s v="13 - AMPLIACIÓN DEL PLANTEL EDUCATIVO PARA INICIAL SAN GERMÁN, MUNICIPIO HIGÜEY, PROVINCIA LA ALTAGRACIA."/>
    <s v="10 - FONDO GENERAL"/>
    <n v="15216"/>
    <s v="11 - LA ALTAGRACIA"/>
    <n v="0"/>
    <n v="3459033.38"/>
    <n v="3459034.6399999997"/>
    <n v="0"/>
  </r>
  <r>
    <s v="2023"/>
    <x v="0"/>
    <x v="0"/>
    <x v="1"/>
    <x v="7"/>
    <s v="2 - Poder Ejecutivo"/>
    <s v="0206 - MINISTERIO DE EDUCACIÓN"/>
    <s v="0001 - MINISTERIO DE EDUCACION"/>
    <x v="1"/>
    <x v="8"/>
    <x v="33"/>
    <s v="2.7 - OBRAS"/>
    <s v="2.7.1 - OBRAS EN EDIFICACIONES"/>
    <s v="S"/>
    <s v="04 - AMPLIACIÓN DEL PLANTEL EDUCATIVO PARA INICIAL JUAN BAUTISTA DE LA CRUZ, MUNICIPIO VILLA TAPIA, PROVINCIA HERMANAS MIRABAL."/>
    <s v="10 - FONDO GENERAL"/>
    <n v="15197"/>
    <s v="19 - HERMANAS MIRABAL"/>
    <n v="0"/>
    <n v="4918594.07"/>
    <n v="4918595.78"/>
    <n v="1639531.36"/>
  </r>
  <r>
    <s v="2023"/>
    <x v="0"/>
    <x v="0"/>
    <x v="1"/>
    <x v="7"/>
    <s v="2 - Poder Ejecutivo"/>
    <s v="0206 - MINISTERIO DE EDUCACIÓN"/>
    <s v="0001 - MINISTERIO DE EDUCACION"/>
    <x v="1"/>
    <x v="8"/>
    <x v="33"/>
    <s v="2.7 - OBRAS"/>
    <s v="2.7.1 - OBRAS EN EDIFICACIONES"/>
    <s v="S"/>
    <s v="02 - AMPLIACIÓN DEL PLANTEL EDUCATIVO PARA INICIAL EL SIFÓN, MUNICIPIO BANÍ, PROVINCIA PERAVIA."/>
    <s v="10 - FONDO GENERAL"/>
    <n v="15175"/>
    <s v="17 - PERAVIA"/>
    <n v="0"/>
    <n v="9235092.3699999992"/>
    <n v="9235093.6099999994"/>
    <n v="0"/>
  </r>
  <r>
    <s v="2023"/>
    <x v="0"/>
    <x v="0"/>
    <x v="1"/>
    <x v="7"/>
    <s v="2 - Poder Ejecutivo"/>
    <s v="0206 - MINISTERIO DE EDUCACIÓN"/>
    <s v="0001 - MINISTERIO DE EDUCACION"/>
    <x v="1"/>
    <x v="8"/>
    <x v="33"/>
    <s v="2.7 - OBRAS"/>
    <s v="2.7.1 - OBRAS EN EDIFICACIONES"/>
    <s v="S"/>
    <s v="21 - AMPLIACIÓN DEL PLANTEL EDUCATIVO PARA INICIAL COPA BOMBITA, MUNICIPIO VICENTE NOBLE, PROVINCIA BARAHONA."/>
    <s v="10 - FONDO GENERAL"/>
    <n v="15251"/>
    <s v="04 - BARAHONA"/>
    <n v="0"/>
    <n v="0"/>
    <n v="8337135.3800000008"/>
    <n v="0"/>
  </r>
  <r>
    <s v="2023"/>
    <x v="0"/>
    <x v="0"/>
    <x v="1"/>
    <x v="7"/>
    <s v="2 - Poder Ejecutivo"/>
    <s v="0206 - MINISTERIO DE EDUCACIÓN"/>
    <s v="0001 - MINISTERIO DE EDUCACION"/>
    <x v="1"/>
    <x v="8"/>
    <x v="33"/>
    <s v="2.7 - OBRAS"/>
    <s v="2.7.1 - OBRAS EN EDIFICACIONES"/>
    <s v="S"/>
    <s v="10 - AMPLIACIÓN DEL PLANTEL EDUCATIVO PARA INICIAL JUAN SANTOS DÍAZ, MUNICIPIO LOMA DE CABRERA, PROVINCIA DAJABÓN."/>
    <s v="10 - FONDO GENERAL"/>
    <n v="15279"/>
    <s v="05 - DAJABON"/>
    <n v="0"/>
    <n v="4954654.1399999997"/>
    <n v="4954655.9000000004"/>
    <n v="0"/>
  </r>
  <r>
    <s v="2023"/>
    <x v="0"/>
    <x v="0"/>
    <x v="1"/>
    <x v="7"/>
    <s v="2 - Poder Ejecutivo"/>
    <s v="0206 - MINISTERIO DE EDUCACIÓN"/>
    <s v="0001 - MINISTERIO DE EDUCACION"/>
    <x v="1"/>
    <x v="8"/>
    <x v="33"/>
    <s v="2.7 - OBRAS"/>
    <s v="2.7.1 - OBRAS EN EDIFICACIONES"/>
    <s v="S"/>
    <s v="21 - AMPLIACIÓN DEL PLANTEL EDUCATIVO PARA INICIAL PROF. ALTAGRACIA MEDINA DE BRITO, MUNICIPIO SAMANÁ, PROVINCIA SAMANÁ."/>
    <s v="10 - FONDO GENERAL"/>
    <n v="15295"/>
    <s v="20 - SAMANA"/>
    <n v="0"/>
    <n v="3154654.14"/>
    <n v="6154655.9000000004"/>
    <n v="0"/>
  </r>
  <r>
    <s v="2023"/>
    <x v="0"/>
    <x v="0"/>
    <x v="1"/>
    <x v="7"/>
    <s v="2 - Poder Ejecutivo"/>
    <s v="0206 - MINISTERIO DE EDUCACIÓN"/>
    <s v="0001 - MINISTERIO DE EDUCACION"/>
    <x v="1"/>
    <x v="8"/>
    <x v="33"/>
    <s v="2.7 - OBRAS"/>
    <s v="2.7.1 - OBRAS EN EDIFICACIONES"/>
    <s v="S"/>
    <s v="12 - AMPLIACIÓN DEL PLANTEL EDUCATIVO PARA INICIAL NICOLÁS MAÑÓN, MUNICIPIO AZUA, PROVINCIA AZUA."/>
    <s v="10 - FONDO GENERAL"/>
    <n v="15171"/>
    <s v="02 - AZUA"/>
    <n v="0"/>
    <n v="0"/>
    <n v="4918595.78"/>
    <n v="0"/>
  </r>
  <r>
    <s v="2023"/>
    <x v="0"/>
    <x v="0"/>
    <x v="1"/>
    <x v="7"/>
    <s v="2 - Poder Ejecutivo"/>
    <s v="0206 - MINISTERIO DE EDUCACIÓN"/>
    <s v="0001 - MINISTERIO DE EDUCACION"/>
    <x v="1"/>
    <x v="8"/>
    <x v="33"/>
    <s v="2.7 - OBRAS"/>
    <s v="2.7.1 - OBRAS EN EDIFICACIONES"/>
    <s v="S"/>
    <s v="04 - AMPLIACIÓN DEL PLANTEL EDUCATIVO PARA INICIAL SERAFINA SÁNCHEZ, MUNICIPIO MONTE CRISTI, PROVINCIA MONTE CRISTI."/>
    <s v="10 - FONDO GENERAL"/>
    <n v="15273"/>
    <s v="15 - MONTE CRISTI"/>
    <n v="0"/>
    <n v="3471666.82"/>
    <n v="3471668.3600000003"/>
    <n v="1157222.27"/>
  </r>
  <r>
    <s v="2023"/>
    <x v="0"/>
    <x v="0"/>
    <x v="1"/>
    <x v="7"/>
    <s v="2 - Poder Ejecutivo"/>
    <s v="0206 - MINISTERIO DE EDUCACIÓN"/>
    <s v="0001 - MINISTERIO DE EDUCACION"/>
    <x v="1"/>
    <x v="8"/>
    <x v="33"/>
    <s v="2.7 - OBRAS"/>
    <s v="2.7.1 - OBRAS EN EDIFICACIONES"/>
    <s v="S"/>
    <s v="13 - AMPLIACIÓN DEL PLANTEL EDUCATIVO PARA INICIAL MERCEDES ADRIANA DE LA PAZ, MUNICIPIO LAS YAYAS DE VIAJAMA, PROVINCIA AZUA."/>
    <s v="10 - FONDO GENERAL"/>
    <n v="15172"/>
    <s v="02 - AZUA"/>
    <n v="0"/>
    <n v="0"/>
    <n v="3446401.92"/>
    <n v="0"/>
  </r>
  <r>
    <s v="2023"/>
    <x v="0"/>
    <x v="0"/>
    <x v="1"/>
    <x v="7"/>
    <s v="2 - Poder Ejecutivo"/>
    <s v="0206 - MINISTERIO DE EDUCACIÓN"/>
    <s v="0001 - MINISTERIO DE EDUCACION"/>
    <x v="1"/>
    <x v="8"/>
    <x v="33"/>
    <s v="2.7 - OBRAS"/>
    <s v="2.7.1 - OBRAS EN EDIFICACIONES"/>
    <s v="S"/>
    <s v="12 - AMPLIACIÓN DEL PLANTEL EDUCATIVO PARA INICIAL BENERITO, MUNICIPIO SAN RAFAEL DEL YUMA, PROVINCIA LA ALTAGRACIA."/>
    <s v="10 - FONDO GENERAL"/>
    <n v="15215"/>
    <s v="11 - LA ALTAGRACIA"/>
    <n v="0"/>
    <n v="3459033.38"/>
    <n v="3459034.6399999997"/>
    <n v="1153011.1299999999"/>
  </r>
  <r>
    <s v="2023"/>
    <x v="0"/>
    <x v="0"/>
    <x v="1"/>
    <x v="7"/>
    <s v="2 - Poder Ejecutivo"/>
    <s v="0206 - MINISTERIO DE EDUCACIÓN"/>
    <s v="0001 - MINISTERIO DE EDUCACION"/>
    <x v="1"/>
    <x v="8"/>
    <x v="33"/>
    <s v="2.7 - OBRAS"/>
    <s v="2.7.1 - OBRAS EN EDIFICACIONES"/>
    <s v="S"/>
    <s v="01 - AMPLIACIÓN DEL PLANTEL EDUCATIVO PARA INICIAL ANA PATRIA MARTÍNEZ, MUNICIPIO COMENDADOR, PROVINCIA ELÍAS PIÑA."/>
    <s v="10 - FONDO GENERAL"/>
    <n v="15149"/>
    <s v="07 - ELIAS PINA"/>
    <n v="0"/>
    <n v="0"/>
    <n v="8444658.5199999996"/>
    <n v="0"/>
  </r>
  <r>
    <s v="2023"/>
    <x v="0"/>
    <x v="0"/>
    <x v="1"/>
    <x v="7"/>
    <s v="2 - Poder Ejecutivo"/>
    <s v="0206 - MINISTERIO DE EDUCACIÓN"/>
    <s v="0001 - MINISTERIO DE EDUCACION"/>
    <x v="1"/>
    <x v="8"/>
    <x v="33"/>
    <s v="2.7 - OBRAS"/>
    <s v="2.7.1 - OBRAS EN EDIFICACIONES"/>
    <s v="S"/>
    <s v="03 - AMPLIACIÓN DEL PLANTEL EDUCATIVO PARA INICIAL CAMILA HENRÍQUEZ - FE Y ALEGRÍA, MUNICIPIO LOS ALCARRIZOS, PROVINCIA SANTO DOMINGO."/>
    <s v="10 - FONDO GENERAL"/>
    <n v="15255"/>
    <s v="32 - SANTO DOMINGO"/>
    <n v="0"/>
    <n v="8124761.6200000001"/>
    <n v="8124763.3599999994"/>
    <n v="2708253.87"/>
  </r>
  <r>
    <s v="2023"/>
    <x v="0"/>
    <x v="0"/>
    <x v="1"/>
    <x v="7"/>
    <s v="2 - Poder Ejecutivo"/>
    <s v="0206 - MINISTERIO DE EDUCACIÓN"/>
    <s v="0001 - MINISTERIO DE EDUCACION"/>
    <x v="1"/>
    <x v="8"/>
    <x v="33"/>
    <s v="2.7 - OBRAS"/>
    <s v="2.7.1 - OBRAS EN EDIFICACIONES"/>
    <s v="S"/>
    <s v="09 - AMPLIACIÓN DEL PLANTEL EDUCATIVO PARA INICIAL RAMÓN BOLÍVAR MEDRANO, MUNICIPIO CRISTÓBAL, PROVINCIA INDEPENDENCIA."/>
    <s v="10 - FONDO GENERAL"/>
    <n v="15166"/>
    <s v="10 - INDEPENDENCIA"/>
    <n v="0"/>
    <n v="4954654.1399999997"/>
    <n v="4954655.9000000004"/>
    <n v="1651551.38"/>
  </r>
  <r>
    <s v="2023"/>
    <x v="0"/>
    <x v="0"/>
    <x v="1"/>
    <x v="7"/>
    <s v="2 - Poder Ejecutivo"/>
    <s v="0206 - MINISTERIO DE EDUCACIÓN"/>
    <s v="0001 - MINISTERIO DE EDUCACION"/>
    <x v="1"/>
    <x v="8"/>
    <x v="33"/>
    <s v="2.7 - OBRAS"/>
    <s v="2.7.1 - OBRAS EN EDIFICACIONES"/>
    <s v="S"/>
    <s v="11 - AMPLIACIÓN DEL PLANTEL EDUCATIVO PARA INICIAL PEDRO MIR, MUNICIPIO HIGÜEY, PROVINCIA LA ALTAGRACIA."/>
    <s v="10 - FONDO GENERAL"/>
    <n v="15214"/>
    <s v="11 - LA ALTAGRACIA"/>
    <n v="0"/>
    <n v="8306795.1100000003"/>
    <n v="8306796.5199999996"/>
    <n v="2768931.7"/>
  </r>
  <r>
    <s v="2023"/>
    <x v="0"/>
    <x v="0"/>
    <x v="1"/>
    <x v="7"/>
    <s v="2 - Poder Ejecutivo"/>
    <s v="0206 - MINISTERIO DE EDUCACIÓN"/>
    <s v="0001 - MINISTERIO DE EDUCACION"/>
    <x v="1"/>
    <x v="8"/>
    <x v="33"/>
    <s v="2.7 - OBRAS"/>
    <s v="2.7.1 - OBRAS EN EDIFICACIONES"/>
    <s v="S"/>
    <s v="02 - AMPLIACIÓN DEL PLANTEL EDUCATIVO PARA INICIAL JUANA SALTITOPA, MUNICIPIO LOS ALCARRIZOS, PROVINCIA SANTO DOMINGO."/>
    <s v="10 - FONDO GENERAL"/>
    <n v="15254"/>
    <s v="32 - SANTO DOMINGO"/>
    <n v="0"/>
    <n v="8124761.6200000001"/>
    <n v="8124763.3599999994"/>
    <n v="0"/>
  </r>
  <r>
    <s v="2023"/>
    <x v="0"/>
    <x v="0"/>
    <x v="1"/>
    <x v="7"/>
    <s v="2 - Poder Ejecutivo"/>
    <s v="0206 - MINISTERIO DE EDUCACIÓN"/>
    <s v="0001 - MINISTERIO DE EDUCACION"/>
    <x v="1"/>
    <x v="8"/>
    <x v="33"/>
    <s v="2.7 - OBRAS"/>
    <s v="2.7.1 - OBRAS EN EDIFICACIONES"/>
    <s v="S"/>
    <s v="12 - AMPLIACIÓN DEL PLANTEL EDUCATIVO PARA INICIAL LA LOMETA DE LAS GORDAS, MUNICIPIO NAGUA, PROVINCIA MARÍA TRINIDAD SÁNCHEZ."/>
    <s v="10 - FONDO GENERAL"/>
    <n v="15286"/>
    <s v="14 - MARIA TRINIDAD SANCHEZ"/>
    <n v="0"/>
    <n v="0"/>
    <n v="3471668.3600000003"/>
    <n v="0"/>
  </r>
  <r>
    <s v="2023"/>
    <x v="0"/>
    <x v="0"/>
    <x v="1"/>
    <x v="7"/>
    <s v="2 - Poder Ejecutivo"/>
    <s v="0206 - MINISTERIO DE EDUCACIÓN"/>
    <s v="0001 - MINISTERIO DE EDUCACION"/>
    <x v="1"/>
    <x v="8"/>
    <x v="33"/>
    <s v="2.7 - OBRAS"/>
    <s v="2.7.1 - OBRAS EN EDIFICACIONES"/>
    <s v="S"/>
    <s v="01 - AMPLIACIÓN DEL PLANTEL EDUCATIVO PARA INICIAL PROF. VINICIO VALENZUELA PÉREZ, MUNICIPIO LOS ALCARRIZOS, PROVINCIA SANTO DOMINGO."/>
    <s v="10 - FONDO GENERAL"/>
    <n v="15253"/>
    <s v="32 - SANTO DOMINGO"/>
    <n v="0"/>
    <n v="9065827.4800000004"/>
    <n v="9065829.4600000009"/>
    <n v="3021942.48"/>
  </r>
  <r>
    <s v="2023"/>
    <x v="0"/>
    <x v="0"/>
    <x v="1"/>
    <x v="7"/>
    <s v="2 - Poder Ejecutivo"/>
    <s v="0206 - MINISTERIO DE EDUCACIÓN"/>
    <s v="0001 - MINISTERIO DE EDUCACION"/>
    <x v="1"/>
    <x v="8"/>
    <x v="33"/>
    <s v="2.7 - OBRAS"/>
    <s v="2.7.1 - OBRAS EN EDIFICACIONES"/>
    <s v="S"/>
    <s v="07 - AMPLIACIÓN DEL PLANTEL EDUCATIVO PARA INICIAL PROF. YOJANY DE LA CRUZ SANTANA, MUNICIPIO JAMAO AL NORTE, PROVINCIA ESPAILLAT."/>
    <s v="10 - FONDO GENERAL"/>
    <n v="15192"/>
    <s v="09 - ESPAILLAT"/>
    <n v="0"/>
    <n v="3446399.95"/>
    <n v="3446401.92"/>
    <n v="1148799.98"/>
  </r>
  <r>
    <s v="2023"/>
    <x v="0"/>
    <x v="0"/>
    <x v="1"/>
    <x v="7"/>
    <s v="2 - Poder Ejecutivo"/>
    <s v="0206 - MINISTERIO DE EDUCACIÓN"/>
    <s v="0001 - MINISTERIO DE EDUCACION"/>
    <x v="1"/>
    <x v="8"/>
    <x v="33"/>
    <s v="2.7 - OBRAS"/>
    <s v="2.7.1 - OBRAS EN EDIFICACIONES"/>
    <s v="S"/>
    <s v="08 - AMPLIACIÓN DEL PLANTEL EDUCATIVO PARA INICIAL JOSÉ GABRIEL GARCÍA, MUNICIPIO CASTAÑUELAS, PROVINCIA MONTE CRISTI."/>
    <s v="10 - FONDO GENERAL"/>
    <n v="15277"/>
    <s v="15 - MONTE CRISTI"/>
    <n v="0"/>
    <n v="8337134.0300000003"/>
    <n v="8337135.3800000008"/>
    <n v="0"/>
  </r>
  <r>
    <s v="2023"/>
    <x v="0"/>
    <x v="0"/>
    <x v="1"/>
    <x v="7"/>
    <s v="2 - Poder Ejecutivo"/>
    <s v="0206 - MINISTERIO DE EDUCACIÓN"/>
    <s v="0001 - MINISTERIO DE EDUCACION"/>
    <x v="1"/>
    <x v="8"/>
    <x v="33"/>
    <s v="2.7 - OBRAS"/>
    <s v="2.7.1 - OBRAS EN EDIFICACIONES"/>
    <s v="S"/>
    <s v="25 - AMPLIACIÓN DEL PLANTEL EDUCATIVO PARA INICIAL RAMÓN ANTONIO DORVILLE LEBRÓN, MUNICIPIO MICHES, PROVINCIA EL SEIBO."/>
    <s v="10 - FONDO GENERAL"/>
    <n v="15228"/>
    <s v="08 - EL SEIBO"/>
    <n v="0"/>
    <n v="8306795.1100000003"/>
    <n v="11538637.52"/>
    <n v="1153011.1299999999"/>
  </r>
  <r>
    <s v="2023"/>
    <x v="0"/>
    <x v="0"/>
    <x v="1"/>
    <x v="7"/>
    <s v="2 - Poder Ejecutivo"/>
    <s v="0206 - MINISTERIO DE EDUCACIÓN"/>
    <s v="0001 - MINISTERIO DE EDUCACION"/>
    <x v="1"/>
    <x v="8"/>
    <x v="33"/>
    <s v="2.7 - OBRAS"/>
    <s v="2.7.1 - OBRAS EN EDIFICACIONES"/>
    <s v="S"/>
    <s v="03 - AMPLIACIÓN DEL PLANTEL EDUCATIVO PARA INICIAL FRANCISCO DEL ROSARIO SÁNCHEZ, MUNICIPIO SAN JUAN, PROVINCIA SAN JUAN."/>
    <s v="10 - FONDO GENERAL"/>
    <n v="15151"/>
    <s v="22 - SAN JUAN"/>
    <n v="0"/>
    <n v="8306795.1100000003"/>
    <n v="8306796.5199999996"/>
    <n v="0"/>
  </r>
  <r>
    <s v="2023"/>
    <x v="0"/>
    <x v="0"/>
    <x v="1"/>
    <x v="7"/>
    <s v="2 - Poder Ejecutivo"/>
    <s v="0206 - MINISTERIO DE EDUCACIÓN"/>
    <s v="0001 - MINISTERIO DE EDUCACION"/>
    <x v="1"/>
    <x v="8"/>
    <x v="33"/>
    <s v="2.7 - OBRAS"/>
    <s v="2.7.1 - OBRAS EN EDIFICACIONES"/>
    <s v="S"/>
    <s v="14 - AMPLIACIÓN DEL PLANTEL EDUCATIVO PARA INICIAL ADELA BALBUENA SÁNCHEZ, MUNICIPIO RÍO SAN JUAN, PROVINCIA MARÍA TRINIDAD SÁNCHEZ."/>
    <s v="10 - FONDO GENERAL"/>
    <n v="15288"/>
    <s v="14 - MARIA TRINIDAD SANCHEZ"/>
    <n v="0"/>
    <n v="3471666.82"/>
    <n v="3471668.3600000003"/>
    <n v="0"/>
  </r>
  <r>
    <s v="2023"/>
    <x v="0"/>
    <x v="0"/>
    <x v="1"/>
    <x v="7"/>
    <s v="2 - Poder Ejecutivo"/>
    <s v="0206 - MINISTERIO DE EDUCACIÓN"/>
    <s v="0001 - MINISTERIO DE EDUCACION"/>
    <x v="1"/>
    <x v="8"/>
    <x v="33"/>
    <s v="2.7 - OBRAS"/>
    <s v="2.7.1 - OBRAS EN EDIFICACIONES"/>
    <s v="S"/>
    <s v="02 - AMPLIACIÓN DEL PLANTEL EDUCATIVO PARA INICIAL SILVESTRE ANTONIO GUZMÁN FERNÁNDEZ, MUNICIPIO GASPAR HERNÁNDEZ, PROVINCIA ESPAILLAT."/>
    <s v="10 - FONDO GENERAL"/>
    <n v="15187"/>
    <s v="09 - ESPAILLAT"/>
    <n v="0"/>
    <n v="3446399.95"/>
    <n v="3446401.92"/>
    <n v="1148799.98"/>
  </r>
  <r>
    <s v="2023"/>
    <x v="0"/>
    <x v="0"/>
    <x v="1"/>
    <x v="7"/>
    <s v="2 - Poder Ejecutivo"/>
    <s v="0206 - MINISTERIO DE EDUCACIÓN"/>
    <s v="0001 - MINISTERIO DE EDUCACION"/>
    <x v="1"/>
    <x v="8"/>
    <x v="33"/>
    <s v="2.7 - OBRAS"/>
    <s v="2.7.1 - OBRAS EN EDIFICACIONES"/>
    <s v="S"/>
    <s v="10 - AMPLIACIÓN DEL PLANTEL EDUCATIVO PARA INICIAL MADAME GERMAINE ROCOUR DE PELLERANO, SECTOR EL MILLÓN II, DISTRITO NACIONAL."/>
    <s v="10 - FONDO GENERAL"/>
    <n v="15262"/>
    <s v="01 - DISTRITO NACIONAL"/>
    <n v="0"/>
    <n v="0"/>
    <n v="8124763.3599999994"/>
    <n v="0"/>
  </r>
  <r>
    <s v="2023"/>
    <x v="0"/>
    <x v="0"/>
    <x v="1"/>
    <x v="7"/>
    <s v="2 - Poder Ejecutivo"/>
    <s v="0206 - MINISTERIO DE EDUCACIÓN"/>
    <s v="0001 - MINISTERIO DE EDUCACION"/>
    <x v="1"/>
    <x v="8"/>
    <x v="33"/>
    <s v="2.7 - OBRAS"/>
    <s v="2.7.1 - OBRAS EN EDIFICACIONES"/>
    <s v="S"/>
    <s v="19 - AMPLIACIÓN DEL PLANTEL EDUCATIVO PARA INICIAL JOSÉ NAVARRO, MUNICIPIO VICENTE NOBLE, PROVINCIA BARAHONA."/>
    <s v="10 - FONDO GENERAL"/>
    <n v="15249"/>
    <s v="04 - BARAHONA"/>
    <n v="0"/>
    <n v="0"/>
    <n v="3471668.3600000003"/>
    <n v="0"/>
  </r>
  <r>
    <s v="2023"/>
    <x v="0"/>
    <x v="0"/>
    <x v="1"/>
    <x v="7"/>
    <s v="2 - Poder Ejecutivo"/>
    <s v="0206 - MINISTERIO DE EDUCACIÓN"/>
    <s v="0001 - MINISTERIO DE EDUCACION"/>
    <x v="1"/>
    <x v="8"/>
    <x v="33"/>
    <s v="2.7 - OBRAS"/>
    <s v="2.7.1 - OBRAS EN EDIFICACIONES"/>
    <s v="S"/>
    <s v="05 - AMPLIACIÓN DEL PLANTEL EDUCATIVO PARA INICIAL JESÚS DE NAZARET - BATEY PALMAREJITO, MUNICIPIO LOS ALCARRIZOS, PROVINCIA SANTO DOMINGO."/>
    <s v="10 - FONDO GENERAL"/>
    <n v="15257"/>
    <s v="32 - SANTO DOMINGO"/>
    <n v="0"/>
    <n v="8124761.6200000001"/>
    <n v="8124763.3599999994"/>
    <n v="0"/>
  </r>
  <r>
    <s v="2023"/>
    <x v="0"/>
    <x v="0"/>
    <x v="1"/>
    <x v="7"/>
    <s v="2 - Poder Ejecutivo"/>
    <s v="0206 - MINISTERIO DE EDUCACIÓN"/>
    <s v="0001 - MINISTERIO DE EDUCACION"/>
    <x v="1"/>
    <x v="8"/>
    <x v="33"/>
    <s v="2.7 - OBRAS"/>
    <s v="2.7.1 - OBRAS EN EDIFICACIONES"/>
    <s v="S"/>
    <s v="04 - AMPLIACIÓN DEL PLANTEL EDUCATIVO PARA INICIAL OLIVIA NUÑEZ HIDALGO, MUNICIPIO GASPAR HERNÁNDEZ, PROVINCIA ESPAILLAT."/>
    <s v="10 - FONDO GENERAL"/>
    <n v="15189"/>
    <s v="09 - ESPAILLAT"/>
    <n v="0"/>
    <n v="8276456.2000000002"/>
    <n v="8276457.6600000001"/>
    <n v="2758818.74"/>
  </r>
  <r>
    <s v="2023"/>
    <x v="0"/>
    <x v="0"/>
    <x v="1"/>
    <x v="7"/>
    <s v="2 - Poder Ejecutivo"/>
    <s v="0206 - MINISTERIO DE EDUCACIÓN"/>
    <s v="0001 - MINISTERIO DE EDUCACION"/>
    <x v="1"/>
    <x v="8"/>
    <x v="33"/>
    <s v="2.7 - OBRAS"/>
    <s v="2.7.1 - OBRAS EN EDIFICACIONES"/>
    <s v="S"/>
    <s v="15 - AMPLIACIÓN DEL PLANTEL EDUCATIVO PARA INICIAL PROF. ALVIDA MARIANA SANTANA ACOSTA, MUNICIPIO BARAHONA, PROVINCIA BARAHONA."/>
    <s v="10 - FONDO GENERAL"/>
    <n v="15245"/>
    <s v="04 - BARAHONA"/>
    <n v="0"/>
    <n v="8337134.0300000003"/>
    <n v="8337135.3800000008"/>
    <n v="0"/>
  </r>
  <r>
    <s v="2023"/>
    <x v="0"/>
    <x v="0"/>
    <x v="1"/>
    <x v="7"/>
    <s v="2 - Poder Ejecutivo"/>
    <s v="0206 - MINISTERIO DE EDUCACIÓN"/>
    <s v="0001 - MINISTERIO DE EDUCACION"/>
    <x v="1"/>
    <x v="8"/>
    <x v="33"/>
    <s v="2.7 - OBRAS"/>
    <s v="2.7.1 - OBRAS EN EDIFICACIONES"/>
    <s v="S"/>
    <s v="07 - AMPLIACIÓN DEL PLANTEL EDUCATIVO PARA INICIAL NORGE BOTELLO FERNÁNDEZ, MUNICIPIO LOS ALCARRIZOS, PROVINCIA SANTO DOMINGO."/>
    <s v="10 - FONDO GENERAL"/>
    <n v="15259"/>
    <s v="32 - SANTO DOMINGO"/>
    <n v="0"/>
    <n v="4828443.88"/>
    <n v="4828545.47"/>
    <n v="0"/>
  </r>
  <r>
    <s v="2023"/>
    <x v="0"/>
    <x v="0"/>
    <x v="1"/>
    <x v="7"/>
    <s v="2 - Poder Ejecutivo"/>
    <s v="0206 - MINISTERIO DE EDUCACIÓN"/>
    <s v="0001 - MINISTERIO DE EDUCACION"/>
    <x v="1"/>
    <x v="8"/>
    <x v="33"/>
    <s v="2.7 - OBRAS"/>
    <s v="2.7.1 - OBRAS EN EDIFICACIONES"/>
    <s v="S"/>
    <s v="13 - AMPLIACIÓN DEL PLANTEL EDUCATIVO PARA INICIAL LOS LLANOS DE PÉREZ, MUNICIPIO IMBERT, PROVINCIA PUERTO PLATA."/>
    <s v="10 - FONDO GENERAL"/>
    <n v="15267"/>
    <s v="18 - PUERTO PLATA"/>
    <n v="0"/>
    <n v="3471666.82"/>
    <n v="3471668.3600000003"/>
    <n v="0"/>
  </r>
  <r>
    <s v="2023"/>
    <x v="0"/>
    <x v="0"/>
    <x v="1"/>
    <x v="7"/>
    <s v="2 - Poder Ejecutivo"/>
    <s v="0206 - MINISTERIO DE EDUCACIÓN"/>
    <s v="0001 - MINISTERIO DE EDUCACION"/>
    <x v="1"/>
    <x v="8"/>
    <x v="33"/>
    <s v="2.7 - OBRAS"/>
    <s v="2.7.1 - OBRAS EN EDIFICACIONES"/>
    <s v="S"/>
    <s v="19 - AMPLIACIÓN DEL PLANTEL EDUCATIVO PARA INICIAL EMILIO PRUD¿HOMME, MUNICIPIO BOCA CHICA, PROVINCIA SANTO DOMINGO."/>
    <s v="10 - FONDO GENERAL"/>
    <n v="15304"/>
    <s v="32 - SANTO DOMINGO"/>
    <n v="0"/>
    <n v="4828443.88"/>
    <n v="4828445.47"/>
    <n v="1609481.29"/>
  </r>
  <r>
    <s v="2023"/>
    <x v="0"/>
    <x v="0"/>
    <x v="1"/>
    <x v="7"/>
    <s v="2 - Poder Ejecutivo"/>
    <s v="0206 - MINISTERIO DE EDUCACIÓN"/>
    <s v="0001 - MINISTERIO DE EDUCACION"/>
    <x v="1"/>
    <x v="8"/>
    <x v="33"/>
    <s v="2.7 - OBRAS"/>
    <s v="2.7.1 - OBRAS EN EDIFICACIONES"/>
    <s v="S"/>
    <s v="07 - AMPLIACIÓN DEL PLANTEL EDUCATIVO PARA INICIAL LA DIVISORIA, MUNICIPIO GUAYUBÍN, PROVINCIA MONTE CRISTI."/>
    <s v="10 - FONDO GENERAL"/>
    <n v="15276"/>
    <s v="15 - MONTE CRISTI"/>
    <n v="0"/>
    <n v="3471666.82"/>
    <n v="3471668.3600000003"/>
    <n v="0"/>
  </r>
  <r>
    <s v="2023"/>
    <x v="0"/>
    <x v="0"/>
    <x v="1"/>
    <x v="7"/>
    <s v="2 - Poder Ejecutivo"/>
    <s v="0206 - MINISTERIO DE EDUCACIÓN"/>
    <s v="0001 - MINISTERIO DE EDUCACION"/>
    <x v="1"/>
    <x v="8"/>
    <x v="33"/>
    <s v="2.7 - OBRAS"/>
    <s v="2.7.1 - OBRAS EN EDIFICACIONES"/>
    <s v="S"/>
    <s v="10 - AMPLIACIÓN DEL PLANTEL EDUCATIVO PARA INICIAL LUZ VARONA, MUNICIPIO VILLA ISABELA, PROVINCIA PUERTO PLATA."/>
    <s v="10 - FONDO GENERAL"/>
    <n v="15264"/>
    <s v="18 - PUERTO PLATA"/>
    <n v="0"/>
    <n v="3471666.82"/>
    <n v="3471668.3600000003"/>
    <n v="1157222.27"/>
  </r>
  <r>
    <s v="2023"/>
    <x v="0"/>
    <x v="0"/>
    <x v="1"/>
    <x v="7"/>
    <s v="2 - Poder Ejecutivo"/>
    <s v="0206 - MINISTERIO DE EDUCACIÓN"/>
    <s v="0001 - MINISTERIO DE EDUCACION"/>
    <x v="1"/>
    <x v="8"/>
    <x v="33"/>
    <s v="2.7 - OBRAS"/>
    <s v="2.7.1 - OBRAS EN EDIFICACIONES"/>
    <s v="S"/>
    <s v="06 - AMPLIACIÓN DEL PLANTEL EDUCATIVO PARA INICIAL MARÍA CONCEPCIÓN BONA, MUNICIPIO HIGÜEY, PROVINCIA LA ALTAGRACIA."/>
    <s v="10 - FONDO GENERAL"/>
    <n v="15208"/>
    <s v="11 - LA ALTAGRACIA"/>
    <n v="0"/>
    <n v="4936624.0999999996"/>
    <n v="4936625.84"/>
    <n v="0"/>
  </r>
  <r>
    <s v="2023"/>
    <x v="0"/>
    <x v="0"/>
    <x v="1"/>
    <x v="7"/>
    <s v="2 - Poder Ejecutivo"/>
    <s v="0206 - MINISTERIO DE EDUCACIÓN"/>
    <s v="0001 - MINISTERIO DE EDUCACION"/>
    <x v="1"/>
    <x v="8"/>
    <x v="33"/>
    <s v="2.7 - OBRAS"/>
    <s v="2.7.1 - OBRAS EN EDIFICACIONES"/>
    <s v="S"/>
    <s v="10 - AMPLIACIÓN DEL PLANTEL EDUCATIVO PARA INICIAL BEJUCALITO, MUNICIPIO HIGÜEY, PROVINCIA LA ALTAGRACIA."/>
    <s v="10 - FONDO GENERAL"/>
    <n v="15213"/>
    <s v="11 - LA ALTAGRACIA"/>
    <n v="0"/>
    <n v="3459033.38"/>
    <n v="3459034.6399999997"/>
    <n v="1153011.1299999999"/>
  </r>
  <r>
    <s v="2023"/>
    <x v="0"/>
    <x v="0"/>
    <x v="1"/>
    <x v="7"/>
    <s v="2 - Poder Ejecutivo"/>
    <s v="0206 - MINISTERIO DE EDUCACIÓN"/>
    <s v="0001 - MINISTERIO DE EDUCACION"/>
    <x v="1"/>
    <x v="8"/>
    <x v="33"/>
    <s v="2.7 - OBRAS"/>
    <s v="2.7.1 - OBRAS EN EDIFICACIONES"/>
    <s v="S"/>
    <s v="06 - AMPLIACIÓN DEL PLANTEL EDUCATIVO PARA INICIAL ANDRÉS PEÑA CABRAL, MUNICIPIO BANÍ, PROVINCIA PERAVIA."/>
    <s v="10 - FONDO GENERAL"/>
    <n v="15179"/>
    <s v="17 - PERAVIA"/>
    <n v="0"/>
    <n v="0"/>
    <n v="8276457.6600000001"/>
    <n v="0"/>
  </r>
  <r>
    <s v="2023"/>
    <x v="0"/>
    <x v="0"/>
    <x v="1"/>
    <x v="7"/>
    <s v="2 - Poder Ejecutivo"/>
    <s v="0206 - MINISTERIO DE EDUCACIÓN"/>
    <s v="0001 - MINISTERIO DE EDUCACION"/>
    <x v="1"/>
    <x v="8"/>
    <x v="33"/>
    <s v="2.7 - OBRAS"/>
    <s v="2.7.1 - OBRAS EN EDIFICACIONES"/>
    <s v="S"/>
    <s v="21 - AMPLIACIÓN DEL PLANTEL EDUCATIVO PARA INICIAL EL ROSARIO, MUNICIPIO EL SEIBO, PROVINCIA EL SEIBO."/>
    <s v="10 - FONDO GENERAL"/>
    <n v="15224"/>
    <s v="08 - EL SEIBO"/>
    <n v="0"/>
    <n v="8306795.1100000003"/>
    <n v="8306864.5199999996"/>
    <n v="2768931.7"/>
  </r>
  <r>
    <s v="2023"/>
    <x v="0"/>
    <x v="0"/>
    <x v="1"/>
    <x v="7"/>
    <s v="2 - Poder Ejecutivo"/>
    <s v="0206 - MINISTERIO DE EDUCACIÓN"/>
    <s v="0001 - MINISTERIO DE EDUCACION"/>
    <x v="1"/>
    <x v="8"/>
    <x v="33"/>
    <s v="2.7 - OBRAS"/>
    <s v="2.7.1 - OBRAS EN EDIFICACIONES"/>
    <s v="S"/>
    <s v="12 - AMPLIACIÓN DEL PLANTEL EDUCATIVO PARA INICIAL JOSÉ ANTONIO SALCEDO, MUNICIPIO RESTAURACIÓN, PROVINCIA DAJABÓN."/>
    <s v="10 - FONDO GENERAL"/>
    <n v="15281"/>
    <s v="05 - DAJABON"/>
    <n v="0"/>
    <n v="4954654.1399999997"/>
    <n v="4954655.9000000004"/>
    <n v="1651551.38"/>
  </r>
  <r>
    <s v="2023"/>
    <x v="0"/>
    <x v="0"/>
    <x v="1"/>
    <x v="7"/>
    <s v="2 - Poder Ejecutivo"/>
    <s v="0206 - MINISTERIO DE EDUCACIÓN"/>
    <s v="0001 - MINISTERIO DE EDUCACION"/>
    <x v="1"/>
    <x v="8"/>
    <x v="33"/>
    <s v="2.7 - OBRAS"/>
    <s v="2.7.1 - OBRAS EN EDIFICACIONES"/>
    <s v="S"/>
    <s v="18 - AMPLIACIÓN DEL PLANTEL EDUCATIVO PARA INICIAL SALOMÉ UREÑA, MUNICIPIO LA ROMANA, PROVINCIA LA ROMANA."/>
    <s v="10 - FONDO GENERAL"/>
    <n v="15221"/>
    <s v="12 - LA ROMANA"/>
    <n v="0"/>
    <n v="9133533.4299999997"/>
    <n v="9133534.7200000007"/>
    <n v="3044511.14"/>
  </r>
  <r>
    <s v="2023"/>
    <x v="0"/>
    <x v="0"/>
    <x v="1"/>
    <x v="7"/>
    <s v="2 - Poder Ejecutivo"/>
    <s v="0206 - MINISTERIO DE EDUCACIÓN"/>
    <s v="0001 - MINISTERIO DE EDUCACION"/>
    <x v="1"/>
    <x v="8"/>
    <x v="33"/>
    <s v="2.7 - OBRAS"/>
    <s v="2.7.1 - OBRAS EN EDIFICACIONES"/>
    <s v="S"/>
    <s v="07 - AMPLIACIÓN DEL PLANTEL EDUCATIVO PARA INICIAL AMÉRICO LUGO, MUNICIPIO SABANA GRANDE DE BOYÁ, PROVINCIA MONTE PLATA."/>
    <s v="10 - FONDO GENERAL"/>
    <n v="15239"/>
    <s v="29 - MONTE PLATA"/>
    <n v="0"/>
    <n v="4882533.99"/>
    <n v="4882535.6500000004"/>
    <n v="0"/>
  </r>
  <r>
    <s v="2023"/>
    <x v="0"/>
    <x v="0"/>
    <x v="1"/>
    <x v="7"/>
    <s v="2 - Poder Ejecutivo"/>
    <s v="0206 - MINISTERIO DE EDUCACIÓN"/>
    <s v="0001 - MINISTERIO DE EDUCACION"/>
    <x v="1"/>
    <x v="8"/>
    <x v="33"/>
    <s v="2.7 - OBRAS"/>
    <s v="2.7.1 - OBRAS EN EDIFICACIONES"/>
    <s v="S"/>
    <s v="16 - AMPLIACIÓN DEL PLANTEL EDUCATIVO PARA INICIAL LOS JENGIBRES, MUNICIPIO NAGUA, PROVINCIA MARÍA TRINIDAD SÁNCHEZ."/>
    <s v="10 - FONDO GENERAL"/>
    <n v="15290"/>
    <s v="14 - MARIA TRINIDAD SANCHEZ"/>
    <n v="0"/>
    <n v="3471666.82"/>
    <n v="5786111.3600000003"/>
    <n v="0"/>
  </r>
  <r>
    <s v="2023"/>
    <x v="0"/>
    <x v="0"/>
    <x v="1"/>
    <x v="7"/>
    <s v="2 - Poder Ejecutivo"/>
    <s v="0206 - MINISTERIO DE EDUCACIÓN"/>
    <s v="0001 - MINISTERIO DE EDUCACION"/>
    <x v="1"/>
    <x v="8"/>
    <x v="33"/>
    <s v="2.7 - OBRAS"/>
    <s v="2.7.1 - OBRAS EN EDIFICACIONES"/>
    <s v="S"/>
    <s v="18 - AMPLIACIÓN DEL PLANTEL EDUCATIVO PARA INICIAL MARÍA CONCEPCIÓN BONA, MUNICIPIO BOCA CHICA, PROVINCIA SANTO DOMINGO."/>
    <s v="10 - FONDO GENERAL"/>
    <n v="15303"/>
    <s v="32 - SANTO DOMINGO"/>
    <n v="0"/>
    <n v="4828443.88"/>
    <n v="4828445.47"/>
    <n v="1609481.29"/>
  </r>
  <r>
    <s v="2023"/>
    <x v="0"/>
    <x v="0"/>
    <x v="1"/>
    <x v="7"/>
    <s v="2 - Poder Ejecutivo"/>
    <s v="0206 - MINISTERIO DE EDUCACIÓN"/>
    <s v="0001 - MINISTERIO DE EDUCACION"/>
    <x v="1"/>
    <x v="8"/>
    <x v="33"/>
    <s v="2.7 - OBRAS"/>
    <s v="2.7.1 - OBRAS EN EDIFICACIONES"/>
    <s v="S"/>
    <s v="19 - AMPLIACIÓN DEL PLANTEL EDUCATIVO PARA INICIAL CARLOS HILARIOS ROSA, MUNICIPIO SÁNCHEZ, PROVINCIA SAMANÁ."/>
    <s v="10 - FONDO GENERAL"/>
    <n v="15293"/>
    <s v="20 - SAMANA"/>
    <n v="0"/>
    <n v="8337134.0300000003"/>
    <n v="8337135.3800000008"/>
    <n v="2779044.68"/>
  </r>
  <r>
    <s v="2023"/>
    <x v="0"/>
    <x v="0"/>
    <x v="1"/>
    <x v="7"/>
    <s v="2 - Poder Ejecutivo"/>
    <s v="0206 - MINISTERIO DE EDUCACIÓN"/>
    <s v="0001 - MINISTERIO DE EDUCACION"/>
    <x v="1"/>
    <x v="8"/>
    <x v="33"/>
    <s v="2.7 - OBRAS"/>
    <s v="2.7.1 - OBRAS EN EDIFICACIONES"/>
    <s v="S"/>
    <s v="12 - AMPLIACIÓN DEL PLANTEL EDUCATIVO PARA INICIAL JUAN NEPOMUCENO RAVELO, MUNICIPIO IMBERT, PROVINCIA PUERTO PLATA."/>
    <s v="10 - FONDO GENERAL"/>
    <n v="15266"/>
    <s v="18 - PUERTO PLATA"/>
    <n v="0"/>
    <n v="8337134.0300000003"/>
    <n v="8337135.3800000008"/>
    <n v="3936266.95"/>
  </r>
  <r>
    <s v="2023"/>
    <x v="0"/>
    <x v="0"/>
    <x v="1"/>
    <x v="7"/>
    <s v="2 - Poder Ejecutivo"/>
    <s v="0206 - MINISTERIO DE EDUCACIÓN"/>
    <s v="0001 - MINISTERIO DE EDUCACION"/>
    <x v="1"/>
    <x v="8"/>
    <x v="33"/>
    <s v="2.7 - OBRAS"/>
    <s v="2.7.1 - OBRAS EN EDIFICACIONES"/>
    <s v="S"/>
    <s v="17 - AMPLIACIÓN DEL PLANTEL EDUCATIVO PARA INICIAL LUIS FELIPE FELIZ Y FELIZ, MUNICIPIO FUNDACIÓN, PROVINCIA BARAHONA."/>
    <s v="10 - FONDO GENERAL"/>
    <n v="15247"/>
    <s v="04 - BARAHONA"/>
    <n v="0"/>
    <n v="0"/>
    <n v="8337135.3800000008"/>
    <n v="0"/>
  </r>
  <r>
    <s v="2023"/>
    <x v="0"/>
    <x v="0"/>
    <x v="1"/>
    <x v="7"/>
    <s v="2 - Poder Ejecutivo"/>
    <s v="0206 - MINISTERIO DE EDUCACIÓN"/>
    <s v="0001 - MINISTERIO DE EDUCACION"/>
    <x v="1"/>
    <x v="8"/>
    <x v="33"/>
    <s v="2.7 - OBRAS"/>
    <s v="2.7.1 - OBRAS EN EDIFICACIONES"/>
    <s v="S"/>
    <s v="17 - AMPLIACIÓN DEL PLANTEL EDUCATIVO PARA INICIAL ERVIDO CREALES, MUNICIPIO VILLA HERMOSA, PROVINCIA LA ROMANA."/>
    <s v="10 - FONDO GENERAL"/>
    <n v="15220"/>
    <s v="12 - LA ROMANA"/>
    <n v="0"/>
    <n v="4864503.95"/>
    <n v="4864505.59"/>
    <n v="1621501.32"/>
  </r>
  <r>
    <s v="2023"/>
    <x v="0"/>
    <x v="0"/>
    <x v="1"/>
    <x v="7"/>
    <s v="2 - Poder Ejecutivo"/>
    <s v="0206 - MINISTERIO DE EDUCACIÓN"/>
    <s v="0001 - MINISTERIO DE EDUCACION"/>
    <x v="1"/>
    <x v="8"/>
    <x v="33"/>
    <s v="2.7 - OBRAS"/>
    <s v="2.7.1 - OBRAS EN EDIFICACIONES"/>
    <s v="S"/>
    <s v="04 - AMPLIACIÓN DEL PLANTEL EDUCATIVO PARA INICIAL ALIRO PAULINO, MUNICIPIO NIZAO, PROVINCIA PERAVIA."/>
    <s v="10 - FONDO GENERAL"/>
    <n v="15177"/>
    <s v="17 - PERAVIA"/>
    <n v="0"/>
    <n v="4918594.07"/>
    <n v="4918595.78"/>
    <n v="1639531.36"/>
  </r>
  <r>
    <s v="2023"/>
    <x v="0"/>
    <x v="0"/>
    <x v="1"/>
    <x v="7"/>
    <s v="2 - Poder Ejecutivo"/>
    <s v="0206 - MINISTERIO DE EDUCACIÓN"/>
    <s v="0001 - MINISTERIO DE EDUCACION"/>
    <x v="1"/>
    <x v="8"/>
    <x v="33"/>
    <s v="2.7 - OBRAS"/>
    <s v="2.7.1 - OBRAS EN EDIFICACIONES"/>
    <s v="S"/>
    <s v="05 - AMPLIACIÓN DEL PLANTEL EDUCATIVO PARA INICIAL CRISTINO PITTA, MUNICIPIO GASPAR HERNÁNDEZ, PROVINCIA ESPAILLAT."/>
    <s v="10 - FONDO GENERAL"/>
    <n v="15190"/>
    <s v="09 - ESPAILLAT"/>
    <n v="0"/>
    <n v="3446399.95"/>
    <n v="3446401.92"/>
    <n v="1148799.98"/>
  </r>
  <r>
    <s v="2023"/>
    <x v="0"/>
    <x v="0"/>
    <x v="1"/>
    <x v="7"/>
    <s v="2 - Poder Ejecutivo"/>
    <s v="0206 - MINISTERIO DE EDUCACIÓN"/>
    <s v="0001 - MINISTERIO DE EDUCACION"/>
    <x v="1"/>
    <x v="8"/>
    <x v="33"/>
    <s v="2.7 - OBRAS"/>
    <s v="2.7.1 - OBRAS EN EDIFICACIONES"/>
    <s v="S"/>
    <s v="20 - AMPLIACIÓN DEL PLANTEL EDUCATIVO PARA INICIAL PROF. RAMÓN ALTAGRACIA CORDONES, MUNICIPIO VILLA HERMOSA, PROVINCIA LA ROMANA."/>
    <s v="10 - FONDO GENERAL"/>
    <n v="15223"/>
    <s v="12 - LA ROMANA"/>
    <n v="0"/>
    <n v="8185439.4500000002"/>
    <n v="8185441.0800000001"/>
    <n v="2728479.82"/>
  </r>
  <r>
    <s v="2023"/>
    <x v="0"/>
    <x v="0"/>
    <x v="1"/>
    <x v="7"/>
    <s v="2 - Poder Ejecutivo"/>
    <s v="0206 - MINISTERIO DE EDUCACIÓN"/>
    <s v="0001 - MINISTERIO DE EDUCACION"/>
    <x v="1"/>
    <x v="8"/>
    <x v="33"/>
    <s v="2.7 - OBRAS"/>
    <s v="2.7.1 - OBRAS EN EDIFICACIONES"/>
    <s v="S"/>
    <s v="02 - AMPLIACIÓN DEL PLANTEL EDUCATIVO PARA INICIAL LOS RINCONES DE GUACO, MUNICIPIO LA VEGA, PROVINCIA LA VEGA."/>
    <s v="10 - FONDO GENERAL"/>
    <n v="15185"/>
    <s v="13 - LA VEGA"/>
    <n v="0"/>
    <n v="4918594.07"/>
    <n v="4918595.78"/>
    <n v="1639531.36"/>
  </r>
  <r>
    <s v="2023"/>
    <x v="0"/>
    <x v="0"/>
    <x v="1"/>
    <x v="7"/>
    <s v="2 - Poder Ejecutivo"/>
    <s v="0206 - MINISTERIO DE EDUCACIÓN"/>
    <s v="0001 - MINISTERIO DE EDUCACION"/>
    <x v="1"/>
    <x v="8"/>
    <x v="33"/>
    <s v="2.7 - OBRAS"/>
    <s v="2.7.1 - OBRAS EN EDIFICACIONES"/>
    <s v="S"/>
    <s v="01 - AMPLIACIÓN DEL PLANTEL EDUCATIVO PARA INICIAL GOZUELA, MUNICIPIO PEPILLO SALCEDO, PROVINCIA MONTE CRISTI."/>
    <s v="10 - FONDO GENERAL"/>
    <n v="15270"/>
    <s v="15 - MONTE CRISTI"/>
    <n v="0"/>
    <n v="3471666.82"/>
    <n v="3471668.3600000003"/>
    <n v="1157222.27"/>
  </r>
  <r>
    <s v="2023"/>
    <x v="0"/>
    <x v="0"/>
    <x v="1"/>
    <x v="7"/>
    <s v="2 - Poder Ejecutivo"/>
    <s v="0206 - MINISTERIO DE EDUCACIÓN"/>
    <s v="0001 - MINISTERIO DE EDUCACION"/>
    <x v="1"/>
    <x v="8"/>
    <x v="33"/>
    <s v="2.7 - OBRAS"/>
    <s v="2.7.1 - OBRAS EN EDIFICACIONES"/>
    <s v="S"/>
    <s v="03 - AMPLIACIÓN DEL PLANTEL EDUCATIVO PARA INICIAL ROSA SMESTER, MUNICIPIO MONTE CRISTI, PROVINCIA MONTE CRISTI."/>
    <s v="10 - FONDO GENERAL"/>
    <n v="15272"/>
    <s v="15 - MONTE CRISTI"/>
    <n v="0"/>
    <n v="9302798.3200000003"/>
    <n v="9302799.8699999992"/>
    <n v="3100932.77"/>
  </r>
  <r>
    <s v="2023"/>
    <x v="0"/>
    <x v="0"/>
    <x v="1"/>
    <x v="7"/>
    <s v="2 - Poder Ejecutivo"/>
    <s v="0206 - MINISTERIO DE EDUCACIÓN"/>
    <s v="0001 - MINISTERIO DE EDUCACION"/>
    <x v="1"/>
    <x v="8"/>
    <x v="33"/>
    <s v="2.7 - OBRAS"/>
    <s v="2.7.1 - OBRAS EN EDIFICACIONES"/>
    <s v="S"/>
    <s v="02 - AMPLIACIÓN DEL PLANTEL EDUCATIVO PARA INICIAL ANA VIRGINIA REYNOSO, MUNICIPIO SABANA GRANDE DE BOYÁ, PROVINCIA MONTE PLATA."/>
    <s v="10 - FONDO GENERAL"/>
    <n v="15234"/>
    <s v="29 - MONTE PLATA"/>
    <n v="0"/>
    <n v="8215778.3600000003"/>
    <n v="8215779.9399999995"/>
    <n v="2738592.79"/>
  </r>
  <r>
    <s v="2023"/>
    <x v="0"/>
    <x v="0"/>
    <x v="1"/>
    <x v="7"/>
    <s v="2 - Poder Ejecutivo"/>
    <s v="0206 - MINISTERIO DE EDUCACIÓN"/>
    <s v="0001 - MINISTERIO DE EDUCACION"/>
    <x v="1"/>
    <x v="8"/>
    <x v="33"/>
    <s v="2.7 - OBRAS"/>
    <s v="2.7.1 - OBRAS EN EDIFICACIONES"/>
    <s v="S"/>
    <s v="02 - AMPLIACIÓN DEL PLANTEL EDUCATIVO PARA INICIAL ANTONIO ESPAILLAT, MUNICIPIO SALCEDO, PROVINCIA HERMANAS MIRABAL."/>
    <s v="10 - FONDO GENERAL"/>
    <n v="15195"/>
    <s v="19 - HERMANAS MIRABAL"/>
    <n v="0"/>
    <n v="0"/>
    <n v="3446401.92"/>
    <n v="0"/>
  </r>
  <r>
    <s v="2023"/>
    <x v="0"/>
    <x v="0"/>
    <x v="1"/>
    <x v="7"/>
    <s v="2 - Poder Ejecutivo"/>
    <s v="0206 - MINISTERIO DE EDUCACIÓN"/>
    <s v="0001 - MINISTERIO DE EDUCACION"/>
    <x v="1"/>
    <x v="8"/>
    <x v="33"/>
    <s v="2.7 - OBRAS"/>
    <s v="2.7.1 - OBRAS EN EDIFICACIONES"/>
    <s v="S"/>
    <s v="15 - AMPLIACIÓN DEL PLANTEL EDUCATIVO PARA INICIAL MARÍA CARO, MUNICIPIO BOCA CHICA, PROVINCIA SANTO DOMINGO."/>
    <s v="10 - FONDO GENERAL"/>
    <n v="15300"/>
    <s v="32 - SANTO DOMINGO"/>
    <n v="0"/>
    <n v="4828443.88"/>
    <n v="4828445.47"/>
    <n v="0"/>
  </r>
  <r>
    <s v="2023"/>
    <x v="0"/>
    <x v="0"/>
    <x v="1"/>
    <x v="7"/>
    <s v="2 - Poder Ejecutivo"/>
    <s v="0206 - MINISTERIO DE EDUCACIÓN"/>
    <s v="0001 - MINISTERIO DE EDUCACION"/>
    <x v="1"/>
    <x v="8"/>
    <x v="33"/>
    <s v="2.7 - OBRAS"/>
    <s v="2.7.1 - OBRAS EN EDIFICACIONES"/>
    <s v="S"/>
    <s v="15 - AMPLIACIÓN DEL PLANTEL EDUCATIVO PARA INICIAL RAMÓN ANTONIO TEJADA, MUNICIPIO CABRERA, PROVINCIA MARÍA TRINIDAD SÁNCHEZ."/>
    <s v="10 - FONDO GENERAL"/>
    <n v="15289"/>
    <s v="14 - MARIA TRINIDAD SANCHEZ"/>
    <n v="0"/>
    <n v="4954654.1399999997"/>
    <n v="5127751.9000000004"/>
    <n v="0"/>
  </r>
  <r>
    <s v="2023"/>
    <x v="0"/>
    <x v="0"/>
    <x v="1"/>
    <x v="7"/>
    <s v="2 - Poder Ejecutivo"/>
    <s v="0206 - MINISTERIO DE EDUCACIÓN"/>
    <s v="0001 - MINISTERIO DE EDUCACION"/>
    <x v="1"/>
    <x v="8"/>
    <x v="33"/>
    <s v="2.7 - OBRAS"/>
    <s v="2.7.1 - OBRAS EN EDIFICACIONES"/>
    <s v="S"/>
    <s v="03 - AMPLIACIÓN DEL PLANTEL EDUCATIVO PARA INICIAL PROF. JOSÉ RAMÓN LIRIANO TEJADA, MUNICIPIO SALCEDO, PROVINCIA HERMANAS MIRABAL."/>
    <s v="10 - FONDO GENERAL"/>
    <n v="15196"/>
    <s v="19 - HERMANAS MIRABAL"/>
    <n v="0"/>
    <n v="3446399.95"/>
    <n v="3446401.92"/>
    <n v="1148799.98"/>
  </r>
  <r>
    <s v="2023"/>
    <x v="0"/>
    <x v="0"/>
    <x v="1"/>
    <x v="7"/>
    <s v="2 - Poder Ejecutivo"/>
    <s v="0206 - MINISTERIO DE EDUCACIÓN"/>
    <s v="0001 - MINISTERIO DE EDUCACION"/>
    <x v="1"/>
    <x v="8"/>
    <x v="33"/>
    <s v="2.7 - OBRAS"/>
    <s v="2.7.1 - OBRAS EN EDIFICACIONES"/>
    <s v="S"/>
    <s v="28 - AMPLIACIÓN DEL PLANTEL EDUCATIVO PARA INICIAL LUCAS GUIBBES, MUNICIPIO MICHES, PROVINCIA EL SEIBO."/>
    <s v="10 - FONDO GENERAL"/>
    <n v="15231"/>
    <s v="08 - EL SEIBO"/>
    <n v="0"/>
    <n v="3459033.38"/>
    <n v="8227706.8399999999"/>
    <n v="2768931.7"/>
  </r>
  <r>
    <s v="2023"/>
    <x v="0"/>
    <x v="0"/>
    <x v="1"/>
    <x v="7"/>
    <s v="2 - Poder Ejecutivo"/>
    <s v="0206 - MINISTERIO DE EDUCACIÓN"/>
    <s v="0001 - MINISTERIO DE EDUCACION"/>
    <x v="1"/>
    <x v="8"/>
    <x v="33"/>
    <s v="2.7 - OBRAS"/>
    <s v="2.7.1 - OBRAS EN EDIFICACIONES"/>
    <s v="S"/>
    <s v="18 - AMPLIACIÓN DEL PLANTEL EDUCATIVO PARA INICIAL PROF. INOCENCIA ALTAGRACIA ROJAS FELIZ, MUNICIPIO LAS SALINAS, PROVINCIA BARAHONA."/>
    <s v="10 - FONDO GENERAL"/>
    <n v="15248"/>
    <s v="04 - BARAHONA"/>
    <n v="0"/>
    <n v="9302798.3200000003"/>
    <n v="9302799.8699999992"/>
    <n v="0"/>
  </r>
  <r>
    <s v="2023"/>
    <x v="0"/>
    <x v="0"/>
    <x v="1"/>
    <x v="7"/>
    <s v="2 - Poder Ejecutivo"/>
    <s v="0206 - MINISTERIO DE EDUCACIÓN"/>
    <s v="0001 - MINISTERIO DE EDUCACION"/>
    <x v="1"/>
    <x v="8"/>
    <x v="33"/>
    <s v="2.7 - OBRAS"/>
    <s v="2.7.1 - OBRAS EN EDIFICACIONES"/>
    <s v="S"/>
    <s v="23 - AMPLIACIÓN DEL PLANTEL EDUCATIVO PARA INICIAL BUENA VENTURA SORIANO, MUNICIPIO EL SEIBO, PROVINCIA EL SEIBO."/>
    <s v="10 - FONDO GENERAL"/>
    <n v="15226"/>
    <s v="08 - EL SEIBO"/>
    <n v="0"/>
    <n v="4936624.0999999996"/>
    <n v="4936625.84"/>
    <n v="1645541.37"/>
  </r>
  <r>
    <s v="2023"/>
    <x v="0"/>
    <x v="0"/>
    <x v="1"/>
    <x v="7"/>
    <s v="2 - Poder Ejecutivo"/>
    <s v="0206 - MINISTERIO DE EDUCACIÓN"/>
    <s v="0001 - MINISTERIO DE EDUCACION"/>
    <x v="1"/>
    <x v="8"/>
    <x v="33"/>
    <s v="2.7 - OBRAS"/>
    <s v="2.7.1 - OBRAS EN EDIFICACIONES"/>
    <s v="S"/>
    <s v="07 - AMPLIACIÓN DEL PLANTEL EDUCATIVO PARA INICIAL PROF. NELIS MARINA CARABALLO PEREZ, MUNICIPIO JIMANÍ, PROVINCIA INDEPENDENCIA."/>
    <s v="10 - FONDO GENERAL"/>
    <n v="15164"/>
    <s v="10 - INDEPENDENCIA"/>
    <n v="0"/>
    <n v="4954654.1399999997"/>
    <n v="4954655.9000000004"/>
    <n v="1651551.38"/>
  </r>
  <r>
    <s v="2023"/>
    <x v="0"/>
    <x v="0"/>
    <x v="1"/>
    <x v="7"/>
    <s v="2 - Poder Ejecutivo"/>
    <s v="0206 - MINISTERIO DE EDUCACIÓN"/>
    <s v="0001 - MINISTERIO DE EDUCACION"/>
    <x v="1"/>
    <x v="8"/>
    <x v="33"/>
    <s v="2.7 - OBRAS"/>
    <s v="2.7.1 - OBRAS EN EDIFICACIONES"/>
    <s v="S"/>
    <s v="05 - AMPLIACIÓN DEL PLANTEL EDUCATIVO PARA INICIAL FUNDACIÓN DE PERAVIA, MUNICIPIO BANÍ, PROVINCIA PERAVIA."/>
    <s v="10 - FONDO GENERAL"/>
    <n v="15178"/>
    <s v="17 - PERAVIA"/>
    <n v="0"/>
    <n v="8276456.2000000002"/>
    <n v="8276457.6600000001"/>
    <n v="2758818.73"/>
  </r>
  <r>
    <s v="2023"/>
    <x v="0"/>
    <x v="0"/>
    <x v="1"/>
    <x v="7"/>
    <s v="2 - Poder Ejecutivo"/>
    <s v="0206 - MINISTERIO DE EDUCACIÓN"/>
    <s v="0001 - MINISTERIO DE EDUCACION"/>
    <x v="1"/>
    <x v="8"/>
    <x v="33"/>
    <s v="2.7 - OBRAS"/>
    <s v="2.7.1 - OBRAS EN EDIFICACIONES"/>
    <s v="S"/>
    <s v="07 - AMPLIACIÓN DEL PLANTEL EDUCATIVO PARA INICIAL HIGÜERITO, MUNICIPIO SAN JUAN, PROVINCIA SAN JUAN."/>
    <s v="10 - FONDO GENERAL"/>
    <n v="15155"/>
    <s v="22 - SAN JUAN"/>
    <n v="0"/>
    <n v="4936624.0999999996"/>
    <n v="4936625.84"/>
    <n v="1645541.37"/>
  </r>
  <r>
    <s v="2023"/>
    <x v="0"/>
    <x v="0"/>
    <x v="1"/>
    <x v="7"/>
    <s v="2 - Poder Ejecutivo"/>
    <s v="0206 - MINISTERIO DE EDUCACIÓN"/>
    <s v="0001 - MINISTERIO DE EDUCACION"/>
    <x v="1"/>
    <x v="8"/>
    <x v="33"/>
    <s v="2.7 - OBRAS"/>
    <s v="2.7.1 - OBRAS EN EDIFICACIONES"/>
    <s v="S"/>
    <s v="02 - AMPLIACIÓN DEL PLANTEL EDUCATIVO PARA INICIAL SALOMÉ UREÑA DE HENRÍQUEZ, MUNICIPIO TAMAYO, PROVINCIA BAHORUCO."/>
    <s v="10 - FONDO GENERAL"/>
    <n v="15159"/>
    <s v="03 - BAHORUCO"/>
    <n v="0"/>
    <n v="4954654.1399999997"/>
    <n v="4954655.9000000004"/>
    <n v="1651551.38"/>
  </r>
  <r>
    <s v="2023"/>
    <x v="0"/>
    <x v="0"/>
    <x v="1"/>
    <x v="7"/>
    <s v="2 - Poder Ejecutivo"/>
    <s v="0206 - MINISTERIO DE EDUCACIÓN"/>
    <s v="0001 - MINISTERIO DE EDUCACION"/>
    <x v="1"/>
    <x v="8"/>
    <x v="33"/>
    <s v="2.7 - OBRAS"/>
    <s v="2.7.1 - OBRAS EN EDIFICACIONES"/>
    <s v="S"/>
    <s v="04 - AMPLIACIÓN DEL PLANTEL EDUCATIVO PARA INICIAL  GREGORIO LUPERÓN, MUNICIPIO LOS RÍOS, PROVINCIA BAHORUCO."/>
    <s v="10 - FONDO GENERAL"/>
    <n v="15161"/>
    <s v="03 - BAHORUCO"/>
    <n v="0"/>
    <n v="4954654.1399999997"/>
    <n v="4954655.9000000004"/>
    <n v="1651551.38"/>
  </r>
  <r>
    <s v="2023"/>
    <x v="0"/>
    <x v="0"/>
    <x v="1"/>
    <x v="7"/>
    <s v="2 - Poder Ejecutivo"/>
    <s v="0206 - MINISTERIO DE EDUCACIÓN"/>
    <s v="0001 - MINISTERIO DE EDUCACION"/>
    <x v="1"/>
    <x v="8"/>
    <x v="33"/>
    <s v="2.7 - OBRAS"/>
    <s v="2.7.1 - OBRAS EN EDIFICACIONES"/>
    <s v="S"/>
    <s v="20 - AMPLIACIÓN DEL PLANTEL EDUCATIVO PARA INICIAL JUANA EVANGELISTA MALOON, MUNICIPIO SÁNCHEZ, PROVINCIA SAMANÁ."/>
    <s v="10 - FONDO GENERAL"/>
    <n v="15294"/>
    <s v="20 - SAMANA"/>
    <n v="0"/>
    <n v="4954654.1399999997"/>
    <n v="4954655.9000000004"/>
    <n v="0"/>
  </r>
  <r>
    <s v="2023"/>
    <x v="0"/>
    <x v="0"/>
    <x v="1"/>
    <x v="7"/>
    <s v="2 - Poder Ejecutivo"/>
    <s v="0206 - MINISTERIO DE EDUCACIÓN"/>
    <s v="0001 - MINISTERIO DE EDUCACION"/>
    <x v="1"/>
    <x v="8"/>
    <x v="33"/>
    <s v="2.7 - OBRAS"/>
    <s v="2.7.1 - OBRAS EN EDIFICACIONES"/>
    <s v="S"/>
    <s v="08 - AMPLIACIÓN DEL PLANTEL EDUCATIVO PARA INICIAL SALOMÉ UREÑA DE HENRÍQUEZ, MUNICIPIO JAMAO AL NORTE, PROVINCIA ESPAILLAT."/>
    <s v="10 - FONDO GENERAL"/>
    <n v="15193"/>
    <s v="09 - ESPAILLAT"/>
    <n v="0"/>
    <n v="0"/>
    <n v="9235093.6099999994"/>
    <n v="0"/>
  </r>
  <r>
    <s v="2023"/>
    <x v="0"/>
    <x v="0"/>
    <x v="1"/>
    <x v="7"/>
    <s v="2 - Poder Ejecutivo"/>
    <s v="0206 - MINISTERIO DE EDUCACIÓN"/>
    <s v="0001 - MINISTERIO DE EDUCACION"/>
    <x v="1"/>
    <x v="8"/>
    <x v="33"/>
    <s v="2.7 - OBRAS"/>
    <s v="2.7.1 - OBRAS EN EDIFICACIONES"/>
    <s v="S"/>
    <s v="11 - AMPLIACIÓN DEL PLANTEL EDUCATIVO PARA INICIAL SAN MARCOS ABAJO, MUNICIPIO PUERTO PLATA, PROVINCIA PUERTO PLATA."/>
    <s v="10 - FONDO GENERAL"/>
    <n v="15265"/>
    <s v="18 - PUERTO PLATA"/>
    <n v="0"/>
    <n v="8337134.0300000003"/>
    <n v="8337135.3800000008"/>
    <n v="0"/>
  </r>
  <r>
    <s v="2023"/>
    <x v="0"/>
    <x v="0"/>
    <x v="1"/>
    <x v="7"/>
    <s v="2 - Poder Ejecutivo"/>
    <s v="0206 - MINISTERIO DE EDUCACIÓN"/>
    <s v="0001 - MINISTERIO DE EDUCACION"/>
    <x v="1"/>
    <x v="8"/>
    <x v="33"/>
    <s v="2.7 - OBRAS"/>
    <s v="2.7.1 - OBRAS EN EDIFICACIONES"/>
    <s v="S"/>
    <s v="14 - AMPLIACIÓN DEL PLANTEL EDUCATIVO PARA INICIAL PROF. ISRAEL BRITO BRUNO, MUNICIPIO IMBERT, PROVINCIA PUERTO PLATA."/>
    <s v="10 - FONDO GENERAL"/>
    <n v="15268"/>
    <s v="18 - PUERTO PLATA"/>
    <n v="0"/>
    <n v="4954654.1399999997"/>
    <n v="4954655.9000000004"/>
    <n v="1651551.38"/>
  </r>
  <r>
    <s v="2023"/>
    <x v="0"/>
    <x v="0"/>
    <x v="1"/>
    <x v="7"/>
    <s v="2 - Poder Ejecutivo"/>
    <s v="0206 - MINISTERIO DE EDUCACIÓN"/>
    <s v="0001 - MINISTERIO DE EDUCACION"/>
    <x v="1"/>
    <x v="8"/>
    <x v="33"/>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HERMANAS MIRABAL, MUNICIPIO HIGÜEY, PROVINCIA LA ALTAGRACIA."/>
    <s v="10 - FONDO GENERAL"/>
    <n v="15212"/>
    <s v="11 - LA ALTAGRACIA"/>
    <n v="0"/>
    <n v="8306795.1100000003"/>
    <n v="8306796.5199999996"/>
    <n v="2768931.7"/>
  </r>
  <r>
    <s v="2023"/>
    <x v="0"/>
    <x v="0"/>
    <x v="1"/>
    <x v="7"/>
    <s v="2 - Poder Ejecutivo"/>
    <s v="0206 - MINISTERIO DE EDUCACIÓN"/>
    <s v="0001 - MINISTERIO DE EDUCACION"/>
    <x v="1"/>
    <x v="8"/>
    <x v="33"/>
    <s v="2.7 - OBRAS"/>
    <s v="2.7.1 - OBRAS EN EDIFICACIONES"/>
    <s v="S"/>
    <s v="17 - AMPLIACIÓN DEL PLANTEL EDUCATIVO PARA INICIAL MARÍA TRINIDAD SÁNCHEZ, MUNICIPIO BOCA CHICA, PROVINCIA SANTO DOMINGO."/>
    <s v="10 - FONDO GENERAL"/>
    <n v="15302"/>
    <s v="32 - SANTO DOMINGO"/>
    <n v="0"/>
    <n v="3383232.8"/>
    <n v="3383234.33"/>
    <n v="1127744.27"/>
  </r>
  <r>
    <s v="2023"/>
    <x v="0"/>
    <x v="0"/>
    <x v="1"/>
    <x v="7"/>
    <s v="2 - Poder Ejecutivo"/>
    <s v="0206 - MINISTERIO DE EDUCACIÓN"/>
    <s v="0001 - MINISTERIO DE EDUCACION"/>
    <x v="1"/>
    <x v="8"/>
    <x v="33"/>
    <s v="2.7 - OBRAS"/>
    <s v="2.7.1 - OBRAS EN EDIFICACIONES"/>
    <s v="S"/>
    <s v="16 - AMPLIACIÓN DEL PLANTEL EDUCATIVO PARA INICIAL PROF.  JOSÉ FRANCISCO QUEZADA HERNÁNDEZ, MUNICIPIO BARAHONA, PROVINCIA BARAHONA."/>
    <s v="10 - FONDO GENERAL"/>
    <n v="15246"/>
    <s v="04 - BARAHONA"/>
    <n v="0"/>
    <n v="8337134.0300000003"/>
    <n v="8337135.3800000008"/>
    <n v="0"/>
  </r>
  <r>
    <s v="2023"/>
    <x v="0"/>
    <x v="0"/>
    <x v="1"/>
    <x v="7"/>
    <s v="2 - Poder Ejecutivo"/>
    <s v="0206 - MINISTERIO DE EDUCACIÓN"/>
    <s v="0001 - MINISTERIO DE EDUCACION"/>
    <x v="1"/>
    <x v="8"/>
    <x v="33"/>
    <s v="2.7 - OBRAS"/>
    <s v="2.7.1 - OBRAS EN EDIFICACIONES"/>
    <s v="S"/>
    <s v="04 - AMPLIACIÓN DEL PLANTEL EDUCATIVO PARA INICIAL RAMÓN MARTÍNEZ, MUNICIPIO PERALVILLO, PROVINCIA MONTE PLATA."/>
    <s v="10 - FONDO GENERAL"/>
    <n v="15236"/>
    <s v="29 - MONTE PLATA"/>
    <n v="0"/>
    <n v="4882533.99"/>
    <n v="4882535.6500000004"/>
    <n v="1627511.33"/>
  </r>
  <r>
    <s v="2023"/>
    <x v="0"/>
    <x v="0"/>
    <x v="1"/>
    <x v="7"/>
    <s v="2 - Poder Ejecutivo"/>
    <s v="0206 - MINISTERIO DE EDUCACIÓN"/>
    <s v="0001 - MINISTERIO DE EDUCACION"/>
    <x v="1"/>
    <x v="8"/>
    <x v="33"/>
    <s v="2.7 - OBRAS"/>
    <s v="2.7.1 - OBRAS EN EDIFICACIONES"/>
    <s v="S"/>
    <s v="14 - AMPLIACIÓN DEL PLANTEL EDUCATIVO PARA INICIAL HERMANAS MIRABAL, MUNICIPIO BOCA CHICA, PROVINCIA SANTO DOMINGO."/>
    <s v="10 - FONDO GENERAL"/>
    <n v="15299"/>
    <s v="32 - SANTO DOMINGO"/>
    <n v="0"/>
    <n v="4828443.88"/>
    <n v="4828445.47"/>
    <n v="1609481.29"/>
  </r>
  <r>
    <s v="2023"/>
    <x v="0"/>
    <x v="0"/>
    <x v="1"/>
    <x v="7"/>
    <s v="2 - Poder Ejecutivo"/>
    <s v="0206 - MINISTERIO DE EDUCACIÓN"/>
    <s v="0001 - MINISTERIO DE EDUCACION"/>
    <x v="1"/>
    <x v="8"/>
    <x v="33"/>
    <s v="2.7 - OBRAS"/>
    <s v="2.7.1 - OBRAS EN EDIFICACIONES"/>
    <s v="S"/>
    <s v="01 - AMPLIACIÓN DEL PLANTEL EDUCATIVO PARA INICIAL MARÍA INOCENCIA BELÉN MININO, MUNICIPIO BANÍ, PROVINCIA PERAVIA."/>
    <s v="10 - FONDO GENERAL"/>
    <n v="15174"/>
    <s v="17 - PERAVIA"/>
    <n v="0"/>
    <n v="4918594.0599999996"/>
    <n v="4918595.78"/>
    <n v="1639531.35"/>
  </r>
  <r>
    <s v="2023"/>
    <x v="0"/>
    <x v="0"/>
    <x v="1"/>
    <x v="7"/>
    <s v="2 - Poder Ejecutivo"/>
    <s v="0206 - MINISTERIO DE EDUCACIÓN"/>
    <s v="0001 - MINISTERIO DE EDUCACION"/>
    <x v="1"/>
    <x v="8"/>
    <x v="33"/>
    <s v="2.7 - OBRAS"/>
    <s v="2.7.1 - OBRAS EN EDIFICACIONES"/>
    <s v="S"/>
    <s v="10 - AMPLIACIÓN DEL PLANTEL EDUCATIVO PARA INICIAL PROF. CRISTÓBAL ALVINO FALCON, MUNICIPIO NIZAO, PROVINCIA PERAVIA."/>
    <s v="10 - FONDO GENERAL"/>
    <n v="15183"/>
    <s v="17 - PERAVIA"/>
    <n v="0"/>
    <n v="9235092.3699999992"/>
    <n v="9235093.6099999994"/>
    <n v="3078364.12"/>
  </r>
  <r>
    <s v="2023"/>
    <x v="0"/>
    <x v="0"/>
    <x v="1"/>
    <x v="7"/>
    <s v="2 - Poder Ejecutivo"/>
    <s v="0206 - MINISTERIO DE EDUCACIÓN"/>
    <s v="0001 - MINISTERIO DE EDUCACION"/>
    <x v="1"/>
    <x v="8"/>
    <x v="33"/>
    <s v="2.7 - OBRAS"/>
    <s v="2.7.1 - OBRAS EN EDIFICACIONES"/>
    <s v="S"/>
    <s v="01 - AMPLIACIÓN DEL PLANTEL EDUCATIVO PARA INICIAL HERMANAS MIRABAL, MUNICIPIO SALCEDO, PROVINCIA HERMANAS MIRABAL."/>
    <s v="10 - FONDO GENERAL"/>
    <n v="15194"/>
    <s v="19 - HERMANAS MIRABAL"/>
    <n v="0"/>
    <n v="0"/>
    <n v="8276457.6600000001"/>
    <n v="0"/>
  </r>
  <r>
    <s v="2023"/>
    <x v="0"/>
    <x v="0"/>
    <x v="1"/>
    <x v="7"/>
    <s v="2 - Poder Ejecutivo"/>
    <s v="0206 - MINISTERIO DE EDUCACIÓN"/>
    <s v="0001 - MINISTERIO DE EDUCACION"/>
    <x v="1"/>
    <x v="8"/>
    <x v="33"/>
    <s v="2.7 - OBRAS"/>
    <s v="2.7.1 - OBRAS EN EDIFICACIONES"/>
    <s v="S"/>
    <s v="03 - AMPLIACIÓN DEL PLANTEL EDUCATIVO PARA INICIAL HERMANOS TREJO, MUNICIPIO HIGÜEY, PROVINCIA LA ALTAGRACIA."/>
    <s v="10 - FONDO GENERAL"/>
    <n v="15205"/>
    <s v="11 - LA ALTAGRACIA"/>
    <n v="0"/>
    <n v="4936624.0999999996"/>
    <n v="4936625.84"/>
    <n v="1645541.37"/>
  </r>
  <r>
    <s v="2023"/>
    <x v="0"/>
    <x v="0"/>
    <x v="1"/>
    <x v="7"/>
    <s v="2 - Poder Ejecutivo"/>
    <s v="0206 - MINISTERIO DE EDUCACIÓN"/>
    <s v="0001 - MINISTERIO DE EDUCACION"/>
    <x v="1"/>
    <x v="8"/>
    <x v="33"/>
    <s v="2.7 - OBRAS"/>
    <s v="2.7.1 - OBRAS EN EDIFICACIONES"/>
    <s v="S"/>
    <s v="02 - AMPLIACIÓN DEL PLANTEL EDUCATIVO PARA INICIAL JOHN FITZGERALD KENNEDY, MUNICIPIO MONTE CRISTI, PROVINCIA MONTE CRISTI."/>
    <s v="10 - FONDO GENERAL"/>
    <n v="15271"/>
    <s v="15 - MONTE CRISTI"/>
    <n v="0"/>
    <n v="4954654.1399999997"/>
    <n v="4954655.9000000004"/>
    <n v="1651551.38"/>
  </r>
  <r>
    <s v="2023"/>
    <x v="0"/>
    <x v="0"/>
    <x v="1"/>
    <x v="7"/>
    <s v="2 - Poder Ejecutivo"/>
    <s v="0206 - MINISTERIO DE EDUCACIÓN"/>
    <s v="0001 - MINISTERIO DE EDUCACION"/>
    <x v="1"/>
    <x v="8"/>
    <x v="33"/>
    <s v="2.7 - OBRAS"/>
    <s v="2.7.1 - OBRAS EN EDIFICACIONES"/>
    <s v="S"/>
    <s v="12 - AMPLIACIÓN DEL PLANTEL EDUCATIVO PARA INICIAL PROF. ALBALINA ACOSTA DE VÁSQUEZ, MUNICIPIO BOCA CHICA, PROVINCIA SANTO DOMINGO."/>
    <s v="10 - FONDO GENERAL"/>
    <n v="15297"/>
    <s v="32 - SANTO DOMINGO"/>
    <n v="0"/>
    <n v="4828443.88"/>
    <n v="4828445.47"/>
    <n v="1609481.29"/>
  </r>
  <r>
    <s v="2023"/>
    <x v="0"/>
    <x v="0"/>
    <x v="1"/>
    <x v="7"/>
    <s v="2 - Poder Ejecutivo"/>
    <s v="0206 - MINISTERIO DE EDUCACIÓN"/>
    <s v="0001 - MINISTERIO DE EDUCACION"/>
    <x v="1"/>
    <x v="8"/>
    <x v="33"/>
    <s v="2.7 - OBRAS"/>
    <s v="2.7.1 - OBRAS EN EDIFICACIONES"/>
    <s v="S"/>
    <s v="14 - AMPLIACIÓN DEL PLANTEL EDUCATIVO PARA INICIAL PERAVIA, MUNICIPIO BANÍ, PROVINCIA PERAVIA."/>
    <s v="10 - FONDO GENERAL"/>
    <n v="15173"/>
    <s v="07 - ELIAS PINA"/>
    <n v="0"/>
    <n v="9235092.3699999992"/>
    <n v="9235093.6099999994"/>
    <n v="3078364.12"/>
  </r>
  <r>
    <s v="2023"/>
    <x v="0"/>
    <x v="0"/>
    <x v="1"/>
    <x v="7"/>
    <s v="2 - Poder Ejecutivo"/>
    <s v="0206 - MINISTERIO DE EDUCACIÓN"/>
    <s v="0001 - MINISTERIO DE EDUCACION"/>
    <x v="1"/>
    <x v="8"/>
    <x v="33"/>
    <s v="2.7 - OBRAS"/>
    <s v="2.7.1 - OBRAS EN EDIFICACIONES"/>
    <s v="S"/>
    <s v="14 - AMPLIACIÓN DEL PLANTEL EDUCATIVO PARA INICIAL SALOMÉ UREÑA, MUNICIPIO HIGÜEY, PROVINCIA LA ALTAGRACIA."/>
    <s v="10 - FONDO GENERAL"/>
    <n v="15217"/>
    <s v="11 - LA ALTAGRACIA"/>
    <n v="0"/>
    <n v="4936624.0999999996"/>
    <n v="4936625.84"/>
    <n v="1645541.37"/>
  </r>
  <r>
    <s v="2023"/>
    <x v="0"/>
    <x v="0"/>
    <x v="1"/>
    <x v="7"/>
    <s v="2 - Poder Ejecutivo"/>
    <s v="0206 - MINISTERIO DE EDUCACIÓN"/>
    <s v="0001 - MINISTERIO DE EDUCACION"/>
    <x v="1"/>
    <x v="8"/>
    <x v="33"/>
    <s v="2.7 - OBRAS"/>
    <s v="2.7.1 - OBRAS EN EDIFICACIONES"/>
    <s v="S"/>
    <s v="04 - AMPLIACIÓN DEL PLANTEL EDUCATIVO PARA INICIAL EL GUANITO, MUNICIPIO HIGÜEY, PROVINCIA LA ALTAGRACIA."/>
    <s v="10 - FONDO GENERAL"/>
    <n v="15206"/>
    <s v="11 - LA ALTAGRACIA"/>
    <n v="0"/>
    <n v="3459033.38"/>
    <n v="3459034.6399999997"/>
    <n v="1153011.1299999999"/>
  </r>
  <r>
    <s v="2023"/>
    <x v="0"/>
    <x v="0"/>
    <x v="1"/>
    <x v="7"/>
    <s v="2 - Poder Ejecutivo"/>
    <s v="0206 - MINISTERIO DE EDUCACIÓN"/>
    <s v="0001 - MINISTERIO DE EDUCACION"/>
    <x v="1"/>
    <x v="8"/>
    <x v="33"/>
    <s v="2.7 - OBRAS"/>
    <s v="2.7.1 - OBRAS EN EDIFICACIONES"/>
    <s v="S"/>
    <s v="03 - AMPLIACIÓN DEL PLANTEL EDUCATIVO PARA INICIAL FRANCISCO ALBERTO CAAMAÑO DEÑÓ, MUNICIPIO BAYAGUANA, PROVINCIA MONTE PLATA."/>
    <s v="10 - FONDO GENERAL"/>
    <n v="15235"/>
    <s v="29 - MONTE PLATA"/>
    <n v="0"/>
    <n v="3421133.09"/>
    <n v="3421134.49"/>
    <n v="1140377.7"/>
  </r>
  <r>
    <s v="2023"/>
    <x v="0"/>
    <x v="0"/>
    <x v="1"/>
    <x v="7"/>
    <s v="2 - Poder Ejecutivo"/>
    <s v="0206 - MINISTERIO DE EDUCACIÓN"/>
    <s v="0001 - MINISTERIO DE EDUCACION"/>
    <x v="1"/>
    <x v="8"/>
    <x v="33"/>
    <s v="2.7 - OBRAS"/>
    <s v="2.7.1 - OBRAS EN EDIFICACIONES"/>
    <s v="S"/>
    <s v="10 - AMPLIACIÓN DEL PLANTEL EDUCATIVO PARA INICIAL NUESTRA SEÑORA DEL CARMEN, MUNICIPIO DUVERGÉ, PROVINCIA INDEPENDENCIA."/>
    <s v="10 - FONDO GENERAL"/>
    <n v="15167"/>
    <s v="10 - INDEPENDENCIA"/>
    <n v="0"/>
    <n v="8337134.0300000003"/>
    <n v="8337135.3800000008"/>
    <n v="2779044.68"/>
  </r>
  <r>
    <s v="2023"/>
    <x v="0"/>
    <x v="0"/>
    <x v="1"/>
    <x v="7"/>
    <s v="2 - Poder Ejecutivo"/>
    <s v="0206 - MINISTERIO DE EDUCACIÓN"/>
    <s v="0001 - MINISTERIO DE EDUCACION"/>
    <x v="1"/>
    <x v="8"/>
    <x v="33"/>
    <s v="2.7 - OBRAS"/>
    <s v="2.7.1 - OBRAS EN EDIFICACIONES"/>
    <s v="S"/>
    <s v="21 - AMPLIACIÓN DEL PLANTEL EDUCATIVO PARA INICIAL PROF. JUAN TAYLOR VENTURA, MUNICIPIO BOCA CHICA, PROVINCIA SANTO DOMINGO."/>
    <s v="10 - FONDO GENERAL"/>
    <n v="15306"/>
    <s v="32 - SANTO DOMINGO"/>
    <n v="0"/>
    <n v="4828443.88"/>
    <n v="4828445.47"/>
    <n v="0"/>
  </r>
  <r>
    <s v="2023"/>
    <x v="0"/>
    <x v="0"/>
    <x v="1"/>
    <x v="7"/>
    <s v="2 - Poder Ejecutivo"/>
    <s v="0206 - MINISTERIO DE EDUCACIÓN"/>
    <s v="0001 - MINISTERIO DE EDUCACION"/>
    <x v="1"/>
    <x v="8"/>
    <x v="33"/>
    <s v="2.7 - OBRAS"/>
    <s v="2.7.1 - OBRAS EN EDIFICACIONES"/>
    <s v="S"/>
    <s v="11 - AMPLIACIÓN DEL PLANTEL EDUCATIVO PARA INICIAL MARÍA DEL CARMEN GERARDO, MUNICIPIO LAS YAYAS DE VIAJAMA, PROVINCIA AZUA."/>
    <s v="10 - FONDO GENERAL"/>
    <n v="15170"/>
    <s v="02 - AZUA"/>
    <n v="0"/>
    <n v="3446399.95"/>
    <n v="3446401.92"/>
    <n v="1148799.98"/>
  </r>
  <r>
    <s v="2023"/>
    <x v="0"/>
    <x v="0"/>
    <x v="1"/>
    <x v="7"/>
    <s v="2 - Poder Ejecutivo"/>
    <s v="0206 - MINISTERIO DE EDUCACIÓN"/>
    <s v="0001 - MINISTERIO DE EDUCACION"/>
    <x v="1"/>
    <x v="8"/>
    <x v="33"/>
    <s v="2.7 - OBRAS"/>
    <s v="2.7.1 - OBRAS EN EDIFICACIONES"/>
    <s v="S"/>
    <s v="06 - AMPLIACIÓN DEL PLANTEL EDUCATIVO PARA INICIAL SOCORRO SÁNCHEZ, MUNICIPIO LOS ALCARRIZOS, PROVINCIA SANTO DOMINGO."/>
    <s v="10 - FONDO GENERAL"/>
    <n v="15258"/>
    <s v="32 - SANTO DOMINGO"/>
    <n v="0"/>
    <n v="8124761.6200000001"/>
    <n v="8124763.3599999994"/>
    <n v="2708253.87"/>
  </r>
  <r>
    <s v="2023"/>
    <x v="0"/>
    <x v="0"/>
    <x v="1"/>
    <x v="7"/>
    <s v="2 - Poder Ejecutivo"/>
    <s v="0206 - MINISTERIO DE EDUCACIÓN"/>
    <s v="0001 - MINISTERIO DE EDUCACION"/>
    <x v="1"/>
    <x v="8"/>
    <x v="33"/>
    <s v="2.7 - OBRAS"/>
    <s v="2.7.1 - OBRAS EN EDIFICACIONES"/>
    <s v="S"/>
    <s v="08 - AMPLIACIÓN DEL PLANTEL EDUCATIVO PARA INICIAL AUGUSTO PINEDA, MUNICIPIO NIZAO, PROVINCIA PERAVIA."/>
    <s v="10 - FONDO GENERAL"/>
    <n v="15181"/>
    <s v="17 - PERAVIA"/>
    <n v="0"/>
    <n v="9235092.3699999992"/>
    <n v="9235093.6099999994"/>
    <n v="0"/>
  </r>
  <r>
    <s v="2023"/>
    <x v="0"/>
    <x v="0"/>
    <x v="1"/>
    <x v="7"/>
    <s v="2 - Poder Ejecutivo"/>
    <s v="0206 - MINISTERIO DE EDUCACIÓN"/>
    <s v="0001 - MINISTERIO DE EDUCACION"/>
    <x v="1"/>
    <x v="8"/>
    <x v="33"/>
    <s v="2.7 - OBRAS"/>
    <s v="2.7.1 - OBRAS EN EDIFICACIONES"/>
    <s v="S"/>
    <s v="04 - AMPLIACIÓN DEL PLANTEL EDUCATIVO PARA INICIAL EVARISTO BRITO REYES, MUNICIPIO LOS ALCARRIZOS, PROVINCIA SANTO DOMINGO."/>
    <s v="10 - FONDO GENERAL"/>
    <n v="15256"/>
    <s v="32 - SANTO DOMINGO"/>
    <n v="0"/>
    <n v="3383232.8"/>
    <n v="3383234.33"/>
    <n v="1127744.27"/>
  </r>
  <r>
    <s v="2023"/>
    <x v="0"/>
    <x v="0"/>
    <x v="1"/>
    <x v="7"/>
    <s v="2 - Poder Ejecutivo"/>
    <s v="0206 - MINISTERIO DE EDUCACIÓN"/>
    <s v="0001 - MINISTERIO DE EDUCACION"/>
    <x v="1"/>
    <x v="8"/>
    <x v="33"/>
    <s v="2.7 - OBRAS"/>
    <s v="2.7.1 - OBRAS EN EDIFICACIONES"/>
    <s v="S"/>
    <s v="18 - AMPLIACIÓN DEL PLANTEL EDUCATIVO PARA INICIAL ELISEO DEMORIZI, MUNICIPIO SAMANÁ, PROVINCIA SAMANÁ."/>
    <s v="10 - FONDO GENERAL"/>
    <n v="15292"/>
    <s v="20 - SAMANA"/>
    <n v="0"/>
    <n v="8337134.0300000003"/>
    <n v="8337135.3800000008"/>
    <n v="2779044.68"/>
  </r>
  <r>
    <s v="2023"/>
    <x v="0"/>
    <x v="0"/>
    <x v="1"/>
    <x v="7"/>
    <s v="2 - Poder Ejecutivo"/>
    <s v="0206 - MINISTERIO DE EDUCACIÓN"/>
    <s v="0001 - MINISTERIO DE EDUCACION"/>
    <x v="1"/>
    <x v="8"/>
    <x v="33"/>
    <s v="2.7 - OBRAS"/>
    <s v="2.7.1 - OBRAS EN EDIFICACIONES"/>
    <s v="S"/>
    <s v="14 - AMPLIACIÓN DEL PLANTEL EDUCATIVO PARA INICIAL DORA CORCIA SÁNCHEZ SÁNCHEZ, MUNICIPIO ENRIQUILLO, PROVINCIA BARAHONA."/>
    <s v="10 - FONDO GENERAL"/>
    <n v="15244"/>
    <s v="04 - BARAHONA"/>
    <n v="0"/>
    <n v="4954654.1399999997"/>
    <n v="4954655.9000000004"/>
    <n v="1651551.38"/>
  </r>
  <r>
    <s v="2023"/>
    <x v="0"/>
    <x v="0"/>
    <x v="1"/>
    <x v="7"/>
    <s v="2 - Poder Ejecutivo"/>
    <s v="0206 - MINISTERIO DE EDUCACIÓN"/>
    <s v="0001 - MINISTERIO DE EDUCACION"/>
    <x v="1"/>
    <x v="8"/>
    <x v="33"/>
    <s v="2.7 - OBRAS"/>
    <s v="2.7.1 - OBRAS EN EDIFICACIONES"/>
    <s v="S"/>
    <s v="05 - AMPLIACIÓN DEL PLANTEL EDUCATIVO PARA INICIAL JOSÉ GABRIEL GARCÍA, MUNICIPIO PEPILLO SALCEDO, PROVINCIA MONTE CRISTI."/>
    <s v="10 - FONDO GENERAL"/>
    <n v="15274"/>
    <s v="15 - MONTE CRISTI"/>
    <n v="0"/>
    <n v="4954654.1399999997"/>
    <n v="4954655.9000000004"/>
    <n v="1651551.38"/>
  </r>
  <r>
    <s v="2023"/>
    <x v="0"/>
    <x v="0"/>
    <x v="1"/>
    <x v="7"/>
    <s v="2 - Poder Ejecutivo"/>
    <s v="0206 - MINISTERIO DE EDUCACIÓN"/>
    <s v="0001 - MINISTERIO DE EDUCACION"/>
    <x v="1"/>
    <x v="8"/>
    <x v="33"/>
    <s v="2.7 - OBRAS"/>
    <s v="2.7.1 - OBRAS EN EDIFICACIONES"/>
    <s v="S"/>
    <s v="27 - AMPLIACIÓN DEL PLANTEL EDUCATIVO PARA INICIAL FELICIA ESPINO BURGOS, MUNICIPIO MICHES, PROVINCIA EL SEIBO."/>
    <s v="10 - FONDO GENERAL"/>
    <n v="15230"/>
    <s v="08 - EL SEIBO"/>
    <n v="0"/>
    <n v="8306795.1100000003"/>
    <n v="10553577.52"/>
    <n v="0"/>
  </r>
  <r>
    <s v="2023"/>
    <x v="0"/>
    <x v="0"/>
    <x v="1"/>
    <x v="7"/>
    <s v="2 - Poder Ejecutivo"/>
    <s v="0206 - MINISTERIO DE EDUCACIÓN"/>
    <s v="0001 - MINISTERIO DE EDUCACION"/>
    <x v="1"/>
    <x v="8"/>
    <x v="33"/>
    <s v="2.7 - OBRAS"/>
    <s v="2.7.1 - OBRAS EN EDIFICACIONES"/>
    <s v="S"/>
    <s v="03 - AMPLIACIÓN DEL PLANTEL EDUCATIVO PARA INICIAL PROF. ANGUSTIA PÉREZ ROSARIO, MUNICIPIO MOCA, PROVINCIA ESPAILLAT."/>
    <s v="10 - FONDO GENERAL"/>
    <n v="15188"/>
    <s v="09 - ESPAILLAT"/>
    <n v="0"/>
    <n v="4918594.07"/>
    <n v="4918595.78"/>
    <n v="1639531.36"/>
  </r>
  <r>
    <s v="2023"/>
    <x v="0"/>
    <x v="0"/>
    <x v="1"/>
    <x v="7"/>
    <s v="2 - Poder Ejecutivo"/>
    <s v="0206 - MINISTERIO DE EDUCACIÓN"/>
    <s v="0001 - MINISTERIO DE EDUCACION"/>
    <x v="1"/>
    <x v="8"/>
    <x v="33"/>
    <s v="2.7 - OBRAS"/>
    <s v="2.7.1 - OBRAS EN EDIFICACIONES"/>
    <s v="S"/>
    <s v="05 - AMPLIACIÓN DEL PLANTEL EDUCATIVO PARA INICIAL SECTOR SURESTE, MUNICIPIO SAN JUAN, PROVINCIA SAN JUAN."/>
    <s v="10 - FONDO GENERAL"/>
    <n v="15153"/>
    <s v="22 - SAN JUAN"/>
    <n v="0"/>
    <n v="8306795.1100000003"/>
    <n v="8306796.5199999996"/>
    <n v="2768931.7"/>
  </r>
  <r>
    <s v="2023"/>
    <x v="0"/>
    <x v="0"/>
    <x v="1"/>
    <x v="7"/>
    <s v="2 - Poder Ejecutivo"/>
    <s v="0206 - MINISTERIO DE EDUCACIÓN"/>
    <s v="0001 - MINISTERIO DE EDUCACION"/>
    <x v="1"/>
    <x v="8"/>
    <x v="33"/>
    <s v="2.7 - OBRAS"/>
    <s v="2.7.1 - OBRAS EN EDIFICACIONES"/>
    <s v="S"/>
    <s v="06 - AMPLIACIÓN DEL PLANTEL EDUCATIVO PARA INICIAL LA PEDRERA, MUNICIPIO GASPAR HERNÁNDEZ, PROVINCIA ESPAILLAT."/>
    <s v="10 - FONDO GENERAL"/>
    <n v="15191"/>
    <s v="09 - ESPAILLAT"/>
    <n v="0"/>
    <n v="3446399.95"/>
    <n v="3446401.92"/>
    <n v="1148799.98"/>
  </r>
  <r>
    <s v="2023"/>
    <x v="0"/>
    <x v="0"/>
    <x v="1"/>
    <x v="7"/>
    <s v="2 - Poder Ejecutivo"/>
    <s v="0206 - MINISTERIO DE EDUCACIÓN"/>
    <s v="0001 - MINISTERIO DE EDUCACION"/>
    <x v="1"/>
    <x v="8"/>
    <x v="33"/>
    <s v="2.7 - OBRAS"/>
    <s v="2.7.1 - OBRAS EN EDIFICACIONES"/>
    <s v="S"/>
    <s v="11 - AMPLIACIÓN DEL PLANTEL EDUCATIVO PARA INICIAL EL CAJUIL, MUNICIPIO OVIEDO, PROVINCIA PEDERNALES."/>
    <s v="10 - FONDO GENERAL"/>
    <n v="15240"/>
    <s v="16 - PEDERNALES"/>
    <n v="0"/>
    <n v="3471666.82"/>
    <n v="3471668.3600000003"/>
    <n v="0"/>
  </r>
  <r>
    <s v="2023"/>
    <x v="0"/>
    <x v="0"/>
    <x v="1"/>
    <x v="7"/>
    <s v="2 - Poder Ejecutivo"/>
    <s v="0206 - MINISTERIO DE EDUCACIÓN"/>
    <s v="0001 - MINISTERIO DE EDUCACION"/>
    <x v="1"/>
    <x v="8"/>
    <x v="33"/>
    <s v="2.7 - OBRAS"/>
    <s v="2.7.1 - OBRAS EN EDIFICACIONES"/>
    <s v="S"/>
    <s v="11 - AMPLIACIÓN DEL PLANTEL EDUCATIVO PARA INICIAL JULIA MARTÍNEZ, MUNICIPIO NAGUA, PROVINCIA MARÍA TRINIDAD SÁNCHEZ."/>
    <s v="10 - FONDO GENERAL"/>
    <n v="15285"/>
    <s v="14 - MARIA TRINIDAD SANCHEZ"/>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RÍO LIMPIO, MUNICIPIO PEDRO SANTANA, PROVINCIA ELÍAS PIÑA."/>
    <s v="10 - FONDO GENERAL"/>
    <n v="15282"/>
    <s v="07 - ELIAS PINA"/>
    <n v="0"/>
    <n v="4954654.1399999997"/>
    <n v="4954655.9000000004"/>
    <n v="1651551.38"/>
  </r>
  <r>
    <s v="2023"/>
    <x v="0"/>
    <x v="0"/>
    <x v="1"/>
    <x v="7"/>
    <s v="2 - Poder Ejecutivo"/>
    <s v="0206 - MINISTERIO DE EDUCACIÓN"/>
    <s v="0001 - MINISTERIO DE EDUCACION"/>
    <x v="1"/>
    <x v="8"/>
    <x v="33"/>
    <s v="2.7 - OBRAS"/>
    <s v="2.7.1 - OBRAS EN EDIFICACIONES"/>
    <s v="S"/>
    <s v="22 - AMPLIACIÓN DEL PLANTEL EDUCATIVO PARA INICIAL ALTAGRACIA HENRÍQUEZ PERDOMO, MUNICIPIO VICENTE NOBLE, PROVINCIA BARAHONA."/>
    <s v="10 - FONDO GENERAL"/>
    <n v="15252"/>
    <s v="04 - BARAHONA"/>
    <n v="0"/>
    <n v="9302798.3200000003"/>
    <n v="9302799.8699999992"/>
    <n v="0"/>
  </r>
  <r>
    <s v="2023"/>
    <x v="0"/>
    <x v="0"/>
    <x v="1"/>
    <x v="7"/>
    <s v="2 - Poder Ejecutivo"/>
    <s v="0206 - MINISTERIO DE EDUCACIÓN"/>
    <s v="0001 - MINISTERIO DE EDUCACION"/>
    <x v="1"/>
    <x v="8"/>
    <x v="33"/>
    <s v="2.7 - OBRAS"/>
    <s v="2.7.1 - OBRAS EN EDIFICACIONES"/>
    <s v="S"/>
    <s v="22 - AMPLIACIÓN DEL PLANTEL EDUCATIVO PARA INICIAL LA MINA, MUNICIPIO MICHES, PROVINCIA EL SEIBO."/>
    <s v="10 - FONDO GENERAL"/>
    <n v="15225"/>
    <s v="08 - EL SEIBO"/>
    <n v="0"/>
    <n v="3459033.38"/>
    <n v="3459034.6399999997"/>
    <n v="1153011.1299999999"/>
  </r>
  <r>
    <s v="2023"/>
    <x v="0"/>
    <x v="0"/>
    <x v="1"/>
    <x v="7"/>
    <s v="2 - Poder Ejecutivo"/>
    <s v="0206 - MINISTERIO DE EDUCACIÓN"/>
    <s v="0001 - MINISTERIO DE EDUCACION"/>
    <x v="1"/>
    <x v="8"/>
    <x v="33"/>
    <s v="2.7 - OBRAS"/>
    <s v="2.7.1 - OBRAS EN EDIFICACIONES"/>
    <s v="S"/>
    <s v="20 - AMPLIACIÓN DEL PLANTEL EDUCATIVO PARA INICIAL EMETERIO VARGAS MARTE, MUNICIPIO VICENTE NOBLE, PROVINCIA BARAHONA."/>
    <s v="10 - FONDO GENERAL"/>
    <n v="15250"/>
    <s v="04 - BARAHONA"/>
    <n v="0"/>
    <n v="0"/>
    <n v="3471668.3600000003"/>
    <n v="0"/>
  </r>
  <r>
    <s v="2023"/>
    <x v="0"/>
    <x v="0"/>
    <x v="1"/>
    <x v="7"/>
    <s v="2 - Poder Ejecutivo"/>
    <s v="0206 - MINISTERIO DE EDUCACIÓN"/>
    <s v="0001 - MINISTERIO DE EDUCACION"/>
    <x v="1"/>
    <x v="8"/>
    <x v="33"/>
    <s v="2.7 - OBRAS"/>
    <s v="2.7.1 - OBRAS EN EDIFICACIONES"/>
    <s v="S"/>
    <s v="01 - AMPLIACIÓN DEL PLANTEL EDUCATIVO PARA INICIAL GUAZUMITA, MUNICIPIO YAMASÁ, PROVINCIA MONTE PLATA."/>
    <s v="10 - FONDO GENERAL"/>
    <n v="15233"/>
    <s v="29 - MONTE PLATA"/>
    <n v="0"/>
    <n v="3421133.09"/>
    <n v="3421134.49"/>
    <n v="1140377.7"/>
  </r>
  <r>
    <s v="2023"/>
    <x v="0"/>
    <x v="0"/>
    <x v="1"/>
    <x v="7"/>
    <s v="2 - Poder Ejecutivo"/>
    <s v="0206 - MINISTERIO DE EDUCACIÓN"/>
    <s v="0001 - MINISTERIO DE EDUCACION"/>
    <x v="1"/>
    <x v="8"/>
    <x v="33"/>
    <s v="2.7 - OBRAS"/>
    <s v="2.7.1 - OBRAS EN EDIFICACIONES"/>
    <s v="S"/>
    <s v="09 - AMPLIACIÓN DEL PLANTEL EDUCATIVO PARA INICIAL SANTO CURA DE ARS, SECTOR CAPOTILLO, DISTRITO NACIONAL."/>
    <s v="10 - FONDO GENERAL"/>
    <n v="15261"/>
    <s v="01 - DISTRITO NACIONAL"/>
    <n v="0"/>
    <n v="4828443.88"/>
    <n v="4828445.47"/>
    <n v="0"/>
  </r>
  <r>
    <s v="2023"/>
    <x v="0"/>
    <x v="0"/>
    <x v="1"/>
    <x v="7"/>
    <s v="2 - Poder Ejecutivo"/>
    <s v="0206 - MINISTERIO DE EDUCACIÓN"/>
    <s v="0001 - MINISTERIO DE EDUCACION"/>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s v="0001 - MINISTERIO DE EDUCACION"/>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s v="0001 - MINISTERIO DE EDUCACION"/>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s v="0001 - MINISTERIO DE EDUCACION"/>
    <x v="1"/>
    <x v="8"/>
    <x v="33"/>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s v="0001 - MINISTERIO DE EDUCACION"/>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s v="0001 - MINISTERIO DE EDUCACION"/>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s v="0001 - MINISTERIO DE EDUCACION"/>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s v="0001 - MINISTERIO DE EDUCACION"/>
    <x v="1"/>
    <x v="8"/>
    <x v="33"/>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s v="0001 - MINISTERIO DE EDUCACION"/>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s v="0001 - MINISTERIO DE EDUCACION"/>
    <x v="1"/>
    <x v="8"/>
    <x v="33"/>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s v="0001 - MINISTERIO DE EDUCACION"/>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s v="0001 - MINISTERIO DE EDUCACION"/>
    <x v="1"/>
    <x v="8"/>
    <x v="33"/>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s v="0001 - MINISTERIO DE EDUCACION"/>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s v="0001 - MINISTERIO DE EDUCACION"/>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s v="0001 - MINISTERIO DE EDUCACION"/>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s v="0001 - MINISTERIO DE EDUCACION"/>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s v="0001 - MINISTERIO DE EDUCACION"/>
    <x v="1"/>
    <x v="8"/>
    <x v="33"/>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s v="0001 - MINISTERIO DE EDUCACION"/>
    <x v="1"/>
    <x v="8"/>
    <x v="33"/>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s v="0001 - MINISTERIO DE EDUCACION"/>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s v="0001 - MINISTERIO DE EDUCACION"/>
    <x v="1"/>
    <x v="8"/>
    <x v="33"/>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s v="0001 - MINISTERIO DE EDUCACION"/>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s v="0001 - MINISTERIO DE EDUCACION"/>
    <x v="1"/>
    <x v="8"/>
    <x v="33"/>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s v="0001 - MINISTERIO DE EDUCACION"/>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s v="0001 - MINISTERIO DE EDUCACION"/>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s v="0001 - MINISTERIO DE EDUCACION"/>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s v="0001 - MINISTERIO DE EDUCACION"/>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s v="0001 - MINISTERIO DE EDUCACION"/>
    <x v="1"/>
    <x v="8"/>
    <x v="33"/>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s v="0001 - MINISTERIO DE EDUCACION"/>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s v="0001 - MINISTERIO DE EDUCACION"/>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s v="0001 - MINISTERIO DE EDUCACION"/>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s v="0001 - MINISTERIO DE EDUCACION"/>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s v="0001 - MINISTERIO DE EDUCACION"/>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s v="0001 - MINISTERIO DE EDUCACION"/>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s v="0001 - MINISTERIO DE EDUCACION"/>
    <x v="1"/>
    <x v="8"/>
    <x v="33"/>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s v="0001 - MINISTERIO DE EDUCACION"/>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s v="0001 - MINISTERIO DE EDUCACION"/>
    <x v="1"/>
    <x v="8"/>
    <x v="33"/>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s v="0001 - MINISTERIO DE EDUCACION"/>
    <x v="1"/>
    <x v="8"/>
    <x v="33"/>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s v="0001 - MINISTERIO DE EDUCACION"/>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s v="0001 - MINISTERIO DE EDUCACION"/>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s v="0001 - MINISTERIO DE EDUCACION"/>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s v="0001 - MINISTERIO DE EDUCACION"/>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s v="0001 - MINISTERIO DE EDUCACION"/>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s v="0001 - MINISTERIO DE EDUCACION"/>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s v="0001 - MINISTERIO DE EDUCACION"/>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s v="0001 - MINISTERIO DE EDUCACION"/>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s v="0001 - MINISTERIO DE EDUCACION"/>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s v="0001 - MINISTERIO DE EDUCACION"/>
    <x v="1"/>
    <x v="8"/>
    <x v="33"/>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s v="0001 - MINISTERIO DE EDUCACION"/>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s v="0001 - MINISTERIO DE EDUCACION"/>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s v="0001 - MINISTERIO DE EDUCACION"/>
    <x v="1"/>
    <x v="8"/>
    <x v="33"/>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s v="0001 - MINISTERIO DE EDUCACION"/>
    <x v="1"/>
    <x v="8"/>
    <x v="33"/>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CLARENCE CRISTOPHER HAMILTON OXLEY, MUNICIPIO BARAHONA, PROVINCIA BARAHONA."/>
    <s v="10 - FONDO GENERAL"/>
    <n v="15355"/>
    <s v="04 - BARAHONA"/>
    <n v="0"/>
    <n v="0"/>
    <n v="2822352.4399999995"/>
    <n v="0"/>
  </r>
  <r>
    <s v="2023"/>
    <x v="0"/>
    <x v="0"/>
    <x v="1"/>
    <x v="7"/>
    <s v="2 - Poder Ejecutivo"/>
    <s v="0206 - MINISTERIO DE EDUCACIÓN"/>
    <s v="0001 - MINISTERIO DE EDUCACION"/>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s v="0001 - MINISTERIO DE EDUCACION"/>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s v="0001 - MINISTERIO DE EDUCACION"/>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s v="0001 - MINISTERIO DE EDUCACION"/>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s v="0001 - MINISTERIO DE EDUCACION"/>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s v="0001 - MINISTERIO DE EDUCACION"/>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s v="0001 - MINISTERIO DE EDUCACION"/>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s v="0001 - MINISTERIO DE EDUCACION"/>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s v="0001 - MINISTERIO DE EDUCACION"/>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s v="0001 - MINISTERIO DE EDUCACION"/>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s v="0001 - MINISTERIO DE EDUCACION"/>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s v="0001 - MINISTERIO DE EDUCACION"/>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s v="0001 - MINISTERIO DE EDUCACION"/>
    <x v="1"/>
    <x v="8"/>
    <x v="33"/>
    <s v="2.7 - OBRAS"/>
    <s v="2.7.1 - OBRAS EN EDIFICACIONES"/>
    <s v="S"/>
    <s v="11 - AMPLIACIÓN DEL PLANTEL EDUCATIVO PARA INICIAL LAS CHARCAS NUEVA, MUNICIPIO LAS CHARCAS, PROVINCIA AZUA."/>
    <s v="10 - FONDO GENERAL"/>
    <n v="15442"/>
    <s v="02 - AZUA"/>
    <n v="0"/>
    <n v="0"/>
    <n v="2931376.0499999989"/>
    <n v="0"/>
  </r>
  <r>
    <s v="2023"/>
    <x v="0"/>
    <x v="0"/>
    <x v="1"/>
    <x v="7"/>
    <s v="2 - Poder Ejecutivo"/>
    <s v="0206 - MINISTERIO DE EDUCACIÓN"/>
    <s v="0001 - MINISTERIO DE EDUCACION"/>
    <x v="1"/>
    <x v="8"/>
    <x v="33"/>
    <s v="2.7 - OBRAS"/>
    <s v="2.7.1 - OBRAS EN EDIFICACIONES"/>
    <s v="S"/>
    <s v="46 - AMPLIACIÓN DEL PLANTEL EDUCATIVO PARA INICIAL GALEÓN, MUNICIPIO BANÍ, PROVINCIA PERAVIA."/>
    <s v="10 - FONDO GENERAL"/>
    <n v="15478"/>
    <s v="17 - PERAVIA"/>
    <n v="0"/>
    <n v="0"/>
    <n v="2931376.0499999993"/>
    <n v="0"/>
  </r>
  <r>
    <s v="2023"/>
    <x v="0"/>
    <x v="0"/>
    <x v="1"/>
    <x v="7"/>
    <s v="2 - Poder Ejecutivo"/>
    <s v="0206 - MINISTERIO DE EDUCACIÓN"/>
    <s v="0001 - MINISTERIO DE EDUCACION"/>
    <x v="1"/>
    <x v="8"/>
    <x v="33"/>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s v="0001 - MINISTERIO DE EDUCACION"/>
    <x v="1"/>
    <x v="8"/>
    <x v="33"/>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s v="0001 - MINISTERIO DE EDUCACION"/>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s v="0001 - MINISTERIO DE EDUCACION"/>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s v="0001 - MINISTERIO DE EDUCACION"/>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s v="0001 - MINISTERIO DE EDUCACION"/>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s v="0001 - MINISTERIO DE EDUCACION"/>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s v="0001 - MINISTERIO DE EDUCACION"/>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s v="0001 - MINISTERIO DE EDUCACION"/>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s v="0001 - MINISTERIO DE EDUCACION"/>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s v="0001 - MINISTERIO DE EDUCACION"/>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s v="0001 - MINISTERIO DE EDUCACION"/>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s v="0001 - MINISTERIO DE EDUCACION"/>
    <x v="1"/>
    <x v="8"/>
    <x v="33"/>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s v="0001 - MINISTERIO DE EDUCACION"/>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s v="0001 - MINISTERIO DE EDUCACION"/>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s v="0001 - MINISTERIO DE EDUCACION"/>
    <x v="1"/>
    <x v="8"/>
    <x v="33"/>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s v="0001 - MINISTERIO DE EDUCACION"/>
    <x v="1"/>
    <x v="8"/>
    <x v="33"/>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s v="0001 - MINISTERIO DE EDUCACION"/>
    <x v="1"/>
    <x v="8"/>
    <x v="33"/>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s v="0001 - MINISTERIO DE EDUCACION"/>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s v="0001 - MINISTERIO DE EDUCACION"/>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s v="0001 - MINISTERIO DE EDUCACION"/>
    <x v="1"/>
    <x v="8"/>
    <x v="33"/>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s v="0001 - MINISTERIO DE EDUCACION"/>
    <x v="1"/>
    <x v="8"/>
    <x v="33"/>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s v="0001 - MINISTERIO DE EDUCACION"/>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s v="0001 - MINISTERIO DE EDUCACION"/>
    <x v="1"/>
    <x v="8"/>
    <x v="33"/>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s v="0001 - MINISTERIO DE EDUCACION"/>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s v="0001 - MINISTERIO DE EDUCACION"/>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s v="0001 - MINISTERIO DE EDUCACION"/>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s v="0001 - MINISTERIO DE EDUCACION"/>
    <x v="1"/>
    <x v="8"/>
    <x v="33"/>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s v="0001 - MINISTERIO DE EDUCACION"/>
    <x v="1"/>
    <x v="8"/>
    <x v="33"/>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s v="0001 - MINISTERIO DE EDUCACION"/>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s v="0001 - MINISTERIO DE EDUCACION"/>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s v="0001 - MINISTERIO DE EDUCACION"/>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s v="0001 - MINISTERIO DE EDUCACION"/>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s v="0001 - MINISTERIO DE EDUCACION"/>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s v="0001 - MINISTERIO DE EDUCACION"/>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s v="0001 - MINISTERIO DE EDUCACION"/>
    <x v="1"/>
    <x v="8"/>
    <x v="33"/>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s v="0001 - MINISTERIO DE EDUCACION"/>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s v="0001 - MINISTERIO DE EDUCACION"/>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s v="0001 - MINISTERIO DE EDUCACION"/>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s v="0001 - MINISTERIO DE EDUCACION"/>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s v="0001 - MINISTERIO DE EDUCACION"/>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s v="0001 - MINISTERIO DE EDUCACION"/>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s v="0001 - MINISTERIO DE EDUCACION"/>
    <x v="1"/>
    <x v="8"/>
    <x v="33"/>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s v="0001 - MINISTERIO DE EDUCACION"/>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s v="0001 - MINISTERIO DE EDUCACION"/>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s v="0001 - MINISTERIO DE EDUCACION"/>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s v="0001 - MINISTERIO DE EDUCACION"/>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s v="0001 - MINISTERIO DE EDUCACION"/>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s v="0001 - MINISTERIO DE EDUCACION"/>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s v="0001 - MINISTERIO DE EDUCACION"/>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s v="0001 - MINISTERIO DE EDUCACION"/>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s v="0001 - MINISTERIO DE EDUCACION"/>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s v="0001 - MINISTERIO DE EDUCACION"/>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s v="0001 - MINISTERIO DE EDUCACION"/>
    <x v="1"/>
    <x v="8"/>
    <x v="33"/>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s v="0001 - MINISTERIO DE EDUCACION"/>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s v="0001 - MINISTERIO DE EDUCACION"/>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s v="0001 - MINISTERIO DE EDUCACION"/>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s v="0001 - MINISTERIO DE EDUCACION"/>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s v="0001 - MINISTERIO DE EDUCACION"/>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s v="0001 - MINISTERIO DE EDUCACION"/>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s v="0001 - MINISTERIO DE EDUCACION"/>
    <x v="1"/>
    <x v="8"/>
    <x v="33"/>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s v="0001 - MINISTERIO DE EDUCACION"/>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s v="0001 - MINISTERIO DE EDUCACION"/>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s v="0001 - MINISTERIO DE EDUCACION"/>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s v="0001 - MINISTERIO DE EDUCACION"/>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s v="0001 - MINISTERIO DE EDUCACION"/>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s v="0001 - MINISTERIO DE EDUCACION"/>
    <x v="1"/>
    <x v="8"/>
    <x v="33"/>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s v="0001 - MINISTERIO DE EDUCACION"/>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s v="0001 - MINISTERIO DE EDUCACION"/>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s v="0001 - MINISTERIO DE EDUCACION"/>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s v="0001 - MINISTERIO DE EDUCACION"/>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s v="0001 - MINISTERIO DE EDUCACION"/>
    <x v="1"/>
    <x v="8"/>
    <x v="33"/>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s v="0001 - MINISTERIO DE EDUCACION"/>
    <x v="1"/>
    <x v="8"/>
    <x v="33"/>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s v="0001 - MINISTERIO DE EDUCACION"/>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s v="0001 - MINISTERIO DE EDUCACION"/>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s v="0001 - MINISTERIO DE EDUCACION"/>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s v="0001 - MINISTERIO DE EDUCACION"/>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s v="0001 - MINISTERIO DE EDUCACION"/>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s v="0001 - MINISTERIO DE EDUCACION"/>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s v="0001 - MINISTERIO DE EDUCACION"/>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s v="0001 - MINISTERIO DE EDUCACION"/>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s v="0001 - MINISTERIO DE EDUCACION"/>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s v="0001 - MINISTERIO DE EDUCACION"/>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s v="0001 - MINISTERIO DE EDUCACION"/>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s v="0001 - MINISTERIO DE EDUCACION"/>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s v="0001 - MINISTERIO DE EDUCACION"/>
    <x v="1"/>
    <x v="8"/>
    <x v="33"/>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s v="0001 - MINISTERIO DE EDUCACION"/>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s v="0001 - MINISTERIO DE EDUCACION"/>
    <x v="1"/>
    <x v="8"/>
    <x v="33"/>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s v="0001 - MINISTERIO DE EDUCACION"/>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s v="0001 - MINISTERIO DE EDUCACION"/>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s v="0001 - MINISTERIO DE EDUCACION"/>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s v="0001 - MINISTERIO DE EDUCACION"/>
    <x v="1"/>
    <x v="8"/>
    <x v="33"/>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s v="0001 - MINISTERIO DE EDUCACION"/>
    <x v="1"/>
    <x v="8"/>
    <x v="33"/>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s v="0001 - MINISTERIO DE EDUCACION"/>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s v="0001 - MINISTERIO DE EDUCACION"/>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s v="0001 - MINISTERIO DE EDUCACION"/>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s v="0001 - MINISTERIO DE EDUCACION"/>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s v="0001 - MINISTERIO DE EDUCACION"/>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s v="0001 - MINISTERIO DE EDUCACION"/>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s v="0001 - MINISTERIO DE EDUCACION"/>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s v="0001 - MINISTERIO DE EDUCACION"/>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s v="0001 - MINISTERIO DE EDUCACION"/>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s v="0001 - MINISTERIO DE EDUCACION"/>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s v="0001 - MINISTERIO DE EDUCACION"/>
    <x v="1"/>
    <x v="8"/>
    <x v="33"/>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s v="0001 - MINISTERIO DE EDUCACION"/>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s v="0001 - MINISTERIO DE EDUCACION"/>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s v="0001 - MINISTERIO DE EDUCACION"/>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s v="0001 - MINISTERIO DE EDUCACION"/>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s v="0001 - MINISTERIO DE EDUCACION"/>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s v="0001 - MINISTERIO DE EDUCACION"/>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s v="0001 - MINISTERIO DE EDUCACION"/>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s v="0001 - MINISTERIO DE EDUCACION"/>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s v="0001 - MINISTERIO DE EDUCACION"/>
    <x v="1"/>
    <x v="8"/>
    <x v="33"/>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s v="0001 - MINISTERIO DE EDUCACION"/>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s v="0001 - MINISTERIO DE EDUCACION"/>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s v="0001 - MINISTERIO DE EDUCACION"/>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s v="0001 - MINISTERIO DE EDUCACION"/>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s v="0001 - MINISTERIO DE EDUCACION"/>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s v="0001 - MINISTERIO DE EDUCACION"/>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s v="0001 - MINISTERIO DE EDUCACION"/>
    <x v="1"/>
    <x v="8"/>
    <x v="33"/>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s v="0001 - MINISTERIO DE EDUCACION"/>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s v="0001 - MINISTERIO DE EDUCACION"/>
    <x v="1"/>
    <x v="8"/>
    <x v="33"/>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s v="0001 - MINISTERIO DE EDUCACION"/>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s v="0001 - MINISTERIO DE EDUCACION"/>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s v="0001 - MINISTERIO DE EDUCACION"/>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s v="0001 - MINISTERIO DE EDUCACION"/>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s v="0001 - MINISTERIO DE EDUCACION"/>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s v="0001 - MINISTERIO DE EDUCACION"/>
    <x v="1"/>
    <x v="8"/>
    <x v="33"/>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s v="0001 - MINISTERIO DE EDUCACION"/>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s v="0001 - MINISTERIO DE EDUCACION"/>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s v="0001 - MINISTERIO DE EDUCACION"/>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s v="0001 - MINISTERIO DE EDUCACION"/>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s v="0001 - MINISTERIO DE EDUCACION"/>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s v="0001 - MINISTERIO DE EDUCACION"/>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s v="0001 - MINISTERIO DE EDUCACION"/>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s v="0001 - MINISTERIO DE EDUCACION"/>
    <x v="1"/>
    <x v="8"/>
    <x v="33"/>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s v="0001 - MINISTERIO DE EDUCACION"/>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s v="0001 - MINISTERIO DE EDUCACION"/>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s v="0001 - MINISTERIO DE EDUCACION"/>
    <x v="1"/>
    <x v="8"/>
    <x v="33"/>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s v="0001 - MINISTERIO DE EDUCACION"/>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s v="0001 - MINISTERIO DE EDUCACION"/>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s v="0001 - MINISTERIO DE EDUCACION"/>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s v="0001 - MINISTERIO DE EDUCACION"/>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s v="0001 - MINISTERIO DE EDUCACION"/>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s v="0001 - MINISTERIO DE EDUCACION"/>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s v="0001 - MINISTERIO DE EDUCACION"/>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s v="0001 - MINISTERIO DE EDUCACION"/>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s v="0001 - MINISTERIO DE EDUCACION"/>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s v="0001 - MINISTERIO DE EDUCACION"/>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s v="0001 - MINISTERIO DE EDUCACION"/>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s v="0001 - MINISTERIO DE EDUCACION"/>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s v="0001 - MINISTERIO DE EDUCACION"/>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s v="0001 - MINISTERIO DE EDUCACION"/>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s v="0001 - MINISTERIO DE EDUCACION"/>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s v="0001 - MINISTERIO DE EDUCACION"/>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s v="0001 - MINISTERIO DE EDUCACION"/>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s v="0001 - MINISTERIO DE EDUCACION"/>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s v="0001 - MINISTERIO DE EDUCACION"/>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s v="0001 - MINISTERIO DE EDUCACION"/>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s v="0001 - MINISTERIO DE EDUCACION"/>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s v="0001 - MINISTERIO DE EDUCACION"/>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s v="0001 - MINISTERIO DE EDUCACION"/>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s v="0001 - MINISTERIO DE EDUCACION"/>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s v="0001 - MINISTERIO DE EDUCACION"/>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s v="0001 - MINISTERIO DE EDUCACION"/>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s v="0001 - MINISTERIO DE EDUCACION"/>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s v="0001 - MINISTERIO DE EDUCACION"/>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s v="0001 - MINISTERIO DE EDUCACION"/>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s v="0001 - MINISTERIO DE EDUCACION"/>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s v="0001 - MINISTERIO DE EDUCACION"/>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s v="0001 - MINISTERIO DE EDUCACION"/>
    <x v="1"/>
    <x v="8"/>
    <x v="33"/>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s v="0001 - MINISTERIO DE EDUCACION"/>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s v="0001 - MINISTERIO DE EDUCACION"/>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s v="0001 - MINISTERIO DE EDUCACION"/>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s v="0001 - MINISTERIO DE EDUCACION"/>
    <x v="1"/>
    <x v="8"/>
    <x v="33"/>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s v="0001 - MINISTERIO DE EDUCACION"/>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s v="0001 - MINISTERIO DE EDUCACION"/>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s v="0001 - MINISTERIO DE EDUCACION"/>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s v="0001 - MINISTERIO DE EDUCACION"/>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s v="0001 - MINISTERIO DE EDUCACION"/>
    <x v="1"/>
    <x v="8"/>
    <x v="33"/>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s v="0001 - MINISTERIO DE EDUCACION"/>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s v="0001 - MINISTERIO DE EDUCACION"/>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s v="0001 - MINISTERIO DE EDUCACION"/>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s v="0001 - MINISTERIO DE EDUCACION"/>
    <x v="1"/>
    <x v="8"/>
    <x v="33"/>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s v="0001 - MINISTERIO DE EDUCACION"/>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s v="0001 - MINISTERIO DE EDUCACION"/>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s v="0001 - MINISTERIO DE EDUCACION"/>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s v="0001 - MINISTERIO DE EDUCACION"/>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s v="0001 - MINISTERIO DE EDUCACION"/>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s v="0001 - MINISTERIO DE EDUCACION"/>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s v="0001 - MINISTERIO DE EDUCACION"/>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s v="0001 - MINISTERIO DE EDUCACION"/>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s v="0001 - MINISTERIO DE EDUCACION"/>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s v="0001 - MINISTERIO DE EDUCACION"/>
    <x v="1"/>
    <x v="8"/>
    <x v="33"/>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s v="0001 - MINISTERIO DE EDUCACION"/>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s v="0001 - MINISTERIO DE EDUCACION"/>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s v="0001 - MINISTERIO DE EDUCACION"/>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s v="0001 - MINISTERIO DE EDUCACION"/>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s v="0001 - MINISTERIO DE EDUCACION"/>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s v="0001 - MINISTERIO DE EDUCACION"/>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s v="0001 - MINISTERIO DE EDUCACION"/>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s v="0001 - MINISTERIO DE EDUCACION"/>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s v="0001 - MINISTERIO DE EDUCACION"/>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s v="0001 - MINISTERIO DE EDUCACION"/>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s v="0001 - MINISTERIO DE EDUCACION"/>
    <x v="1"/>
    <x v="8"/>
    <x v="33"/>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s v="0001 - MINISTERIO DE EDUCACION"/>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s v="0001 - MINISTERIO DE EDUCACION"/>
    <x v="1"/>
    <x v="8"/>
    <x v="33"/>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s v="0001 - MINISTERIO DE EDUCACION"/>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s v="0001 - MINISTERIO DE EDUCACION"/>
    <x v="1"/>
    <x v="8"/>
    <x v="33"/>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s v="0001 - MINISTERIO DE EDUCACION"/>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s v="0001 - MINISTERIO DE EDUCACION"/>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s v="0001 - MINISTERIO DE EDUCACION"/>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s v="0001 - MINISTERIO DE EDUCACION"/>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s v="0001 - MINISTERIO DE EDUCACION"/>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s v="0001 - MINISTERIO DE EDUCACION"/>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s v="0001 - MINISTERIO DE EDUCACION"/>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s v="0001 - MINISTERIO DE EDUCACION"/>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s v="0001 - MINISTERIO DE EDUCACION"/>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s v="0001 - MINISTERIO DE EDUCACION"/>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s v="0001 - MINISTERIO DE EDUCACION"/>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s v="0001 - MINISTERIO DE EDUCACION"/>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s v="0001 - MINISTERIO DE EDUCACION"/>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s v="0001 - MINISTERIO DE EDUCACION"/>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s v="0001 - MINISTERIO DE EDUCACION"/>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s v="0001 - MINISTERIO DE EDUCACION"/>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s v="0001 - MINISTERIO DE EDUCACION"/>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s v="0001 - MINISTERIO DE EDUCACION"/>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s v="0001 - MINISTERIO DE EDUCACION"/>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s v="0001 - MINISTERIO DE EDUCACION"/>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s v="0001 - MINISTERIO DE EDUCACION"/>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s v="0001 - MINISTERIO DE EDUCACION"/>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s v="0001 - MINISTERIO DE EDUCACION"/>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s v="0001 - MINISTERIO DE EDUCACION"/>
    <x v="1"/>
    <x v="8"/>
    <x v="33"/>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s v="0001 - MINISTERIO DE EDUCACION"/>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s v="0001 - MINISTERIO DE EDUCACION"/>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s v="0001 - MINISTERIO DE EDUCACION"/>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s v="0001 - MINISTERIO DE EDUCACION"/>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s v="0001 - MINISTERIO DE EDUCACION"/>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s v="0001 - MINISTERIO DE EDUCACION"/>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s v="0001 - MINISTERIO DE EDUCACION"/>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s v="0001 - MINISTERIO DE EDUCACION"/>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s v="0001 - MINISTERIO DE EDUCACION"/>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s v="0001 - MINISTERIO DE EDUCACION"/>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s v="0001 - MINISTERIO DE EDUCACION"/>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s v="0001 - MINISTERIO DE EDUCACION"/>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s v="0001 - MINISTERIO DE EDUCACION"/>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s v="0001 - MINISTERIO DE EDUCACION"/>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s v="0001 - MINISTERIO DE EDUCACION"/>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s v="0001 - MINISTERIO DE EDUCACION"/>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s v="0001 - MINISTERIO DE EDUCACION"/>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s v="0001 - MINISTERIO DE EDUCACION"/>
    <x v="1"/>
    <x v="8"/>
    <x v="33"/>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s v="0001 - MINISTERIO DE EDUCACION"/>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s v="0001 - MINISTERIO DE EDUCACION"/>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s v="0001 - MINISTERIO DE EDUCACION"/>
    <x v="1"/>
    <x v="8"/>
    <x v="33"/>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s v="0001 - MINISTERIO DE EDUCACION"/>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s v="0001 - MINISTERIO DE EDUCACION"/>
    <x v="1"/>
    <x v="8"/>
    <x v="33"/>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s v="0001 - MINISTERIO DE EDUCACION"/>
    <x v="1"/>
    <x v="8"/>
    <x v="33"/>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s v="0001 - MINISTERIO DE EDUCACION"/>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s v="0001 - MINISTERIO DE EDUCACION"/>
    <x v="1"/>
    <x v="8"/>
    <x v="33"/>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s v="0001 - MINISTERIO DE EDUCACION"/>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s v="0001 - MINISTERIO DE EDUCACION"/>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s v="0001 - MINISTERIO DE EDUCACION"/>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s v="0001 - MINISTERIO DE EDUCACION"/>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s v="0001 - MINISTERIO DE EDUCACION"/>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s v="0001 - MINISTERIO DE EDUCACION"/>
    <x v="1"/>
    <x v="8"/>
    <x v="33"/>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s v="0001 - MINISTERIO DE EDUCACION"/>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s v="0001 - MINISTERIO DE EDUCACION"/>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s v="0001 - MINISTERIO DE EDUCACION"/>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s v="0001 - MINISTERIO DE EDUCACION"/>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s v="0001 - MINISTERIO DE EDUCACION"/>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s v="0001 - MINISTERIO DE EDUCACION"/>
    <x v="1"/>
    <x v="8"/>
    <x v="33"/>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s v="0001 - MINISTERIO DE EDUCACION"/>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s v="0001 - MINISTERIO DE EDUCACION"/>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s v="0001 - MINISTERIO DE EDUCACION"/>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s v="0001 - MINISTERIO DE EDUCACION"/>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s v="0001 - MINISTERIO DE EDUCACION"/>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s v="0001 - MINISTERIO DE EDUCACION"/>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s v="0001 - MINISTERIO DE EDUCACION"/>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s v="0001 - MINISTERIO DE EDUCACION"/>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s v="0001 - MINISTERIO DE EDUCACION"/>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s v="0001 - MINISTERIO DE EDUCACION"/>
    <x v="1"/>
    <x v="8"/>
    <x v="33"/>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s v="0001 - MINISTERIO DE EDUCACION"/>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s v="0001 - MINISTERIO DE EDUCACION"/>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s v="0001 - MINISTERIO DE EDUCACION"/>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s v="0001 - MINISTERIO DE EDUCACION"/>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s v="0001 - MINISTERIO DE EDUCACION"/>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s v="0001 - MINISTERIO DE EDUCACION"/>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s v="0001 - MINISTERIO DE EDUCACION"/>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s v="0001 - MINISTERIO DE EDUCACION"/>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s v="0001 - MINISTERIO DE EDUCACION"/>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s v="0001 - MINISTERIO DE EDUCACION"/>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s v="0001 - MINISTERIO DE EDUCACION"/>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s v="0001 - MINISTERIO DE EDUCACION"/>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s v="0001 - MINISTERIO DE EDUCACION"/>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s v="0001 - MINISTERIO DE EDUCACION"/>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s v="0001 - MINISTERIO DE EDUCACION"/>
    <x v="1"/>
    <x v="8"/>
    <x v="33"/>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s v="0001 - MINISTERIO DE EDUCACION"/>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s v="0001 - MINISTERIO DE EDUCACION"/>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s v="0001 - MINISTERIO DE EDUCACION"/>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s v="0001 - MINISTERIO DE EDUCACION"/>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s v="0001 - MINISTERIO DE EDUCACION"/>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s v="0001 - MINISTERIO DE EDUCACION"/>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s v="0001 - MINISTERIO DE EDUCACION"/>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s v="0001 - MINISTERIO DE EDUCACION"/>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s v="0001 - MINISTERIO DE EDUCACION"/>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s v="0001 - MINISTERIO DE EDUCACION"/>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s v="0001 - MINISTERIO DE EDUCACION"/>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s v="0001 - MINISTERIO DE EDUCACION"/>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s v="0001 - MINISTERIO DE EDUCACION"/>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s v="0001 - MINISTERIO DE EDUCACION"/>
    <x v="1"/>
    <x v="8"/>
    <x v="33"/>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s v="0001 - MINISTERIO DE EDUCACION"/>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s v="0001 - MINISTERIO DE EDUCACION"/>
    <x v="1"/>
    <x v="8"/>
    <x v="33"/>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s v="0001 - MINISTERIO DE EDUCACION"/>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s v="0001 - MINISTERIO DE EDUCACION"/>
    <x v="1"/>
    <x v="8"/>
    <x v="33"/>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s v="0001 - MINISTERIO DE EDUCACION"/>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s v="0001 - MINISTERIO DE EDUCACION"/>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s v="0001 - MINISTERIO DE EDUCACION"/>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s v="0001 - MINISTERIO DE EDUCACION"/>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s v="0001 - MINISTERIO DE EDUCACION"/>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s v="0001 - MINISTERIO DE EDUCACION"/>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s v="0001 - MINISTERIO DE EDUCACION"/>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s v="0001 - MINISTERIO DE EDUCACION"/>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s v="0001 - MINISTERIO DE EDUCACION"/>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s v="0001 - MINISTERIO DE EDUCACION"/>
    <x v="1"/>
    <x v="8"/>
    <x v="33"/>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s v="0001 - MINISTERIO DE EDUCACION"/>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s v="0001 - MINISTERIO DE EDUCACION"/>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s v="0001 - MINISTERIO DE EDUCACION"/>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s v="0001 - MINISTERIO DE EDUCACION"/>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s v="0001 - MINISTERIO DE EDUCACION"/>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s v="0001 - MINISTERIO DE EDUCACION"/>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s v="0001 - MINISTERIO DE EDUCACION"/>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s v="0001 - MINISTERIO DE EDUCACION"/>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s v="0001 - MINISTERIO DE EDUCACION"/>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s v="0001 - MINISTERIO DE EDUCACION"/>
    <x v="1"/>
    <x v="8"/>
    <x v="33"/>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s v="0001 - MINISTERIO DE EDUCACION"/>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s v="0001 - MINISTERIO DE EDUCACION"/>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s v="0001 - MINISTERIO DE EDUCACION"/>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s v="0001 - MINISTERIO DE EDUCACION"/>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s v="0001 - MINISTERIO DE EDUCACION"/>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s v="0001 - MINISTERIO DE EDUCACION"/>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s v="0001 - MINISTERIO DE EDUCACION"/>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s v="0001 - MINISTERIO DE EDUCACION"/>
    <x v="1"/>
    <x v="8"/>
    <x v="33"/>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s v="0001 - MINISTERIO DE EDUCACION"/>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s v="0001 - MINISTERIO DE EDUCACION"/>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s v="0001 - MINISTERIO DE EDUCACION"/>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s v="0001 - MINISTERIO DE EDUCACION"/>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s v="0001 - MINISTERIO DE EDUCACION"/>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s v="0001 - MINISTERIO DE EDUCACION"/>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s v="0001 - MINISTERIO DE EDUCACION"/>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s v="0001 - MINISTERIO DE EDUCACION"/>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s v="0001 - MINISTERIO DE EDUCACION"/>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s v="0001 - MINISTERIO DE EDUCACION"/>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s v="0001 - MINISTERIO DE EDUCACION"/>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s v="0001 - MINISTERIO DE EDUCACION"/>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s v="0001 - MINISTERIO DE EDUCACION"/>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s v="0001 - MINISTERIO DE EDUCACION"/>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s v="0001 - MINISTERIO DE EDUCACION"/>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s v="0001 - MINISTERIO DE EDUCACION"/>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s v="0001 - MINISTERIO DE EDUCACION"/>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s v="0001 - MINISTERIO DE EDUCACION"/>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s v="0001 - MINISTERIO DE EDUCACION"/>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s v="0001 - MINISTERIO DE EDUCACION"/>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s v="0001 - MINISTERIO DE EDUCACION"/>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s v="0001 - MINISTERIO DE EDUCACION"/>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s v="0001 - MINISTERIO DE EDUCACION"/>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s v="0001 - MINISTERIO DE EDUCACION"/>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s v="0001 - MINISTERIO DE EDUCACION"/>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s v="0001 - MINISTERIO DE EDUCACION"/>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s v="0001 - MINISTERIO DE EDUCACION"/>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s v="0001 - MINISTERIO DE EDUCACION"/>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s v="0001 - MINISTERIO DE EDUCACION"/>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s v="0001 - MINISTERIO DE EDUCACION"/>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s v="0001 - MINISTERIO DE EDUCACION"/>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s v="0001 - MINISTERIO DE EDUCACION"/>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s v="0001 - MINISTERIO DE EDUCACION"/>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s v="0001 - MINISTERIO DE EDUCACION"/>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s v="0001 - MINISTERIO DE EDUCACION"/>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s v="0001 - MINISTERIO DE EDUCACION"/>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s v="0001 - MINISTERIO DE EDUCACION"/>
    <x v="1"/>
    <x v="8"/>
    <x v="33"/>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s v="0001 - MINISTERIO DE EDUCACION"/>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s v="0001 - MINISTERIO DE EDUCACION"/>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s v="0001 - MINISTERIO DE EDUCACION"/>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s v="0001 - MINISTERIO DE EDUCACION"/>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s v="0001 - MINISTERIO DE EDUCACION"/>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s v="0001 - MINISTERIO DE EDUCACION"/>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s v="0001 - MINISTERIO DE EDUCACION"/>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s v="0001 - MINISTERIO DE EDUCACION"/>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s v="0001 - MINISTERIO DE EDUCACION"/>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s v="0001 - MINISTERIO DE EDUCACION"/>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s v="0001 - MINISTERIO DE EDUCACION"/>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s v="0001 - MINISTERIO DE EDUCACION"/>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s v="0001 - MINISTERIO DE EDUCACION"/>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s v="0001 - MINISTERIO DE EDUCACION"/>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s v="0001 - MINISTERIO DE EDUCACION"/>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s v="0001 - MINISTERIO DE EDUCACION"/>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s v="0001 - MINISTERIO DE EDUCACION"/>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s v="0001 - MINISTERIO DE EDUCACION"/>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s v="0001 - MINISTERIO DE EDUCACION"/>
    <x v="1"/>
    <x v="8"/>
    <x v="33"/>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s v="0001 - MINISTERIO DE EDUCACION"/>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s v="0001 - MINISTERIO DE EDUCACION"/>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s v="0001 - MINISTERIO DE EDUCACION"/>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s v="0001 - MINISTERIO DE EDUCACION"/>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s v="0001 - MINISTERIO DE EDUCACION"/>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s v="0001 - MINISTERIO DE EDUCACION"/>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s v="0001 - MINISTERIO DE EDUCACION"/>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s v="0001 - MINISTERIO DE EDUCACION"/>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s v="0001 - MINISTERIO DE EDUCACION"/>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s v="0001 - MINISTERIO DE EDUCACION"/>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s v="0001 - MINISTERIO DE EDUCACION"/>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s v="0001 - MINISTERIO DE EDUCACION"/>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s v="0001 - MINISTERIO DE EDUCACION"/>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s v="0001 - MINISTERIO DE EDUCACION"/>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s v="0001 - MINISTERIO DE EDUCACION"/>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s v="0001 - MINISTERIO DE EDUCACION"/>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s v="0001 - MINISTERIO DE EDUCACION"/>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s v="0001 - MINISTERIO DE EDUCACION"/>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s v="0001 - MINISTERIO DE EDUCACION"/>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s v="0001 - MINISTERIO DE EDUCACION"/>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s v="0001 - MINISTERIO DE EDUCACION"/>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s v="0001 - MINISTERIO DE EDUCACION"/>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s v="0001 - MINISTERIO DE EDUCACION"/>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s v="0001 - MINISTERIO DE EDUCACION"/>
    <x v="1"/>
    <x v="8"/>
    <x v="33"/>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s v="0001 - MINISTERIO DE EDUCACION"/>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s v="0001 - MINISTERIO DE EDUCACION"/>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s v="0001 - MINISTERIO DE EDUCACION"/>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s v="0001 - MINISTERIO DE EDUCACION"/>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s v="0001 - MINISTERIO DE EDUCACION"/>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s v="0001 - MINISTERIO DE EDUCACION"/>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s v="0001 - MINISTERIO DE EDUCACION"/>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s v="0001 - MINISTERIO DE EDUCACION"/>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s v="0001 - MINISTERIO DE EDUCACION"/>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s v="0001 - MINISTERIO DE EDUCACION"/>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s v="0001 - MINISTERIO DE EDUCACION"/>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s v="0001 - MINISTERIO DE EDUCACION"/>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s v="0001 - MINISTERIO DE EDUCACION"/>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s v="0001 - MINISTERIO DE EDUCACION"/>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s v="0001 - MINISTERIO DE EDUCACION"/>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s v="0001 - MINISTERIO DE EDUCACION"/>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s v="0001 - MINISTERIO DE EDUCACION"/>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s v="0001 - MINISTERIO DE EDUCACION"/>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s v="0001 - MINISTERIO DE EDUCACION"/>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s v="0001 - MINISTERIO DE EDUCACION"/>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s v="0001 - MINISTERIO DE EDUCACION"/>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s v="0001 - MINISTERIO DE EDUCACION"/>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s v="0001 - MINISTERIO DE EDUCACION"/>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s v="0001 - MINISTERIO DE EDUCACION"/>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s v="0001 - MINISTERIO DE EDUCACION"/>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s v="0001 - MINISTERIO DE EDUCACION"/>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s v="0001 - MINISTERIO DE EDUCACION"/>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s v="0001 - MINISTERIO DE EDUCACION"/>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s v="0001 - MINISTERIO DE EDUCACION"/>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s v="0001 - MINISTERIO DE EDUCACION"/>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s v="0001 - MINISTERIO DE EDUCACION"/>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s v="0001 - MINISTERIO DE EDUCACION"/>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s v="0001 - MINISTERIO DE EDUCACION"/>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s v="0001 - MINISTERIO DE EDUCACION"/>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s v="0001 - MINISTERIO DE EDUCACION"/>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s v="0001 - MINISTERIO DE EDUCACION"/>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s v="0001 - MINISTERIO DE EDUCACION"/>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s v="0001 - MINISTERIO DE EDUCACION"/>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s v="0001 - MINISTERIO DE EDUCACION"/>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s v="0001 - MINISTERIO DE EDUCACION"/>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s v="0001 - MINISTERIO DE EDUCACION"/>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s v="0001 - MINISTERIO DE EDUCACION"/>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s v="0001 - MINISTERIO DE EDUCACION"/>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s v="0001 - MINISTERIO DE EDUCACION"/>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s v="0001 - MINISTERIO DE EDUCACION"/>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s v="0001 - MINISTERIO DE EDUCACION"/>
    <x v="1"/>
    <x v="8"/>
    <x v="33"/>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s v="0001 - MINISTERIO DE EDUCACION"/>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s v="0001 - MINISTERIO DE EDUCACION"/>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s v="0001 - MINISTERIO DE EDUCACION"/>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s v="0001 - MINISTERIO DE EDUCACION"/>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s v="0001 - MINISTERIO DE EDUCACION"/>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s v="0001 - MINISTERIO DE EDUCACION"/>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s v="0001 - MINISTERIO DE EDUCACION"/>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s v="0001 - MINISTERIO DE EDUCACION"/>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s v="0001 - MINISTERIO DE EDUCACION"/>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s v="0001 - MINISTERIO DE EDUCACION"/>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s v="0001 - MINISTERIO DE EDUCACION"/>
    <x v="1"/>
    <x v="8"/>
    <x v="33"/>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s v="0001 - MINISTERIO DE EDUCACION"/>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s v="0001 - MINISTERIO DE EDUCACION"/>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s v="0001 - MINISTERIO DE EDUCACION"/>
    <x v="1"/>
    <x v="8"/>
    <x v="33"/>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s v="0001 - MINISTERIO DE EDUCACION"/>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s v="0001 - MINISTERIO DE EDUCACION"/>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s v="0001 - MINISTERIO DE EDUCACION"/>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s v="0001 - MINISTERIO DE EDUCACION"/>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s v="0001 - MINISTERIO DE EDUCACION"/>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s v="0001 - MINISTERIO DE EDUCACION"/>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s v="0001 - MINISTERIO DE EDUCACION"/>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s v="0001 - MINISTERIO DE EDUCACION"/>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s v="0001 - MINISTERIO DE EDUCACION"/>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s v="0001 - MINISTERIO DE EDUCACION"/>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s v="0001 - MINISTERIO DE EDUCACION"/>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s v="0001 - MINISTERIO DE EDUCACION"/>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s v="0001 - MINISTERIO DE EDUCACION"/>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s v="0001 - MINISTERIO DE EDUCACION"/>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s v="0001 - MINISTERIO DE EDUCACION"/>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s v="0001 - MINISTERIO DE EDUCACION"/>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s v="0001 - MINISTERIO DE EDUCACION"/>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s v="0001 - MINISTERIO DE EDUCACION"/>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s v="0001 - MINISTERIO DE EDUCACION"/>
    <x v="1"/>
    <x v="8"/>
    <x v="34"/>
    <s v="2.6 - BIENES MUEBLES, INMUEBLES E INTANGIBLES"/>
    <s v="2.6.1 - MOBILIARIO Y EQUIPO"/>
    <s v="N"/>
    <s v="00 - N/A"/>
    <s v="10 - FONDO GENERAL"/>
    <s v="(en blanco)"/>
    <s v="99 - MULTIPROVINCIAL"/>
    <n v="1041570417"/>
    <n v="180092526.61000001"/>
    <n v="183316617"/>
    <n v="180092526.60999998"/>
  </r>
  <r>
    <s v="2023"/>
    <x v="0"/>
    <x v="0"/>
    <x v="1"/>
    <x v="7"/>
    <s v="2 - Poder Ejecutivo"/>
    <s v="0206 - MINISTERIO DE EDUCACIÓN"/>
    <s v="0001 - MINISTERIO DE EDUCACION"/>
    <x v="1"/>
    <x v="8"/>
    <x v="34"/>
    <s v="2.6 - BIENES MUEBLES, INMUEBLES E INTANGIBLES"/>
    <s v="2.6.2 - MOBILIARIO Y EQUIPO DE AUDIO, AUDIOVISUAL, RECREATIVO Y EDUCACIONAL"/>
    <s v="N"/>
    <s v="00 - N/A"/>
    <s v="10 - FONDO GENERAL"/>
    <s v="(en blanco)"/>
    <s v="99 - MULTIPROVINCIAL"/>
    <n v="66474600"/>
    <n v="521879202.52000004"/>
    <n v="522727762.29000002"/>
    <n v="162466187.04000002"/>
  </r>
  <r>
    <s v="2023"/>
    <x v="0"/>
    <x v="0"/>
    <x v="1"/>
    <x v="7"/>
    <s v="2 - Poder Ejecutivo"/>
    <s v="0206 - MINISTERIO DE EDUCACIÓN"/>
    <s v="0001 - MINISTERIO DE EDUCACION"/>
    <x v="1"/>
    <x v="8"/>
    <x v="34"/>
    <s v="2.7 - OBRAS"/>
    <s v="2.7.1 - OBRAS EN EDIFICACIONES"/>
    <s v="N"/>
    <s v="00 - N/A"/>
    <s v="10 - FONDO GENERAL"/>
    <s v="(en blanco)"/>
    <s v="99 - MULTIPROVINCIAL"/>
    <n v="321499997"/>
    <n v="630568250.45999992"/>
    <n v="821605833"/>
    <n v="176210916.57999995"/>
  </r>
  <r>
    <s v="2023"/>
    <x v="0"/>
    <x v="0"/>
    <x v="1"/>
    <x v="7"/>
    <s v="2 - Poder Ejecutivo"/>
    <s v="0206 - MINISTERIO DE EDUCACIÓN"/>
    <s v="0001 - MINISTERIO DE EDUCACION"/>
    <x v="1"/>
    <x v="8"/>
    <x v="34"/>
    <s v="2.7 - OBRAS"/>
    <s v="2.7.1 - OBRAS EN EDIFICACIONES"/>
    <s v="S"/>
    <s v="01 - CONSTRUCCIÓN DE PLANTELES ESCOLARES EN LA PROVINCIA AZUA (FASE 3)"/>
    <s v="10 - FONDO GENERAL"/>
    <n v="13539"/>
    <s v="02 - AZUA"/>
    <n v="24990554"/>
    <n v="47224703.270000003"/>
    <n v="69470397.700000003"/>
    <n v="47224703.270000003"/>
  </r>
  <r>
    <s v="2023"/>
    <x v="0"/>
    <x v="0"/>
    <x v="1"/>
    <x v="7"/>
    <s v="2 - Poder Ejecutivo"/>
    <s v="0206 - MINISTERIO DE EDUCACIÓN"/>
    <s v="0001 - MINISTERIO DE EDUCACION"/>
    <x v="1"/>
    <x v="8"/>
    <x v="34"/>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s v="0001 - MINISTERIO DE EDUCACION"/>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s v="0001 - MINISTERIO DE EDUCACION"/>
    <x v="1"/>
    <x v="8"/>
    <x v="34"/>
    <s v="2.7 - OBRAS"/>
    <s v="2.7.1 - OBRAS EN EDIFICACIONES"/>
    <s v="S"/>
    <s v="03 - CONSTRUCCIÓN DE PLANTELES EDUCATIVOS EN LA PROVINCIA BARAHONA (FASE 3)"/>
    <s v="10 - FONDO GENERAL"/>
    <n v="13544"/>
    <s v="04 - BARAHONA"/>
    <n v="18742915"/>
    <n v="17808805.189999998"/>
    <n v="22470884.82"/>
    <n v="17808805.189999998"/>
  </r>
  <r>
    <s v="2023"/>
    <x v="0"/>
    <x v="0"/>
    <x v="1"/>
    <x v="7"/>
    <s v="2 - Poder Ejecutivo"/>
    <s v="0206 - MINISTERIO DE EDUCACIÓN"/>
    <s v="0001 - MINISTERIO DE EDUCACION"/>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s v="0001 - MINISTERIO DE EDUCACION"/>
    <x v="1"/>
    <x v="8"/>
    <x v="34"/>
    <s v="2.7 - OBRAS"/>
    <s v="2.7.1 - OBRAS EN EDIFICACIONES"/>
    <s v="S"/>
    <s v="05 - CONSTRUCCIÓN DE PLANTELES EDUCATIVOS EN LA PROVINCIA DISTRITO NACIONAL (FASE 3)"/>
    <s v="10 - FONDO GENERAL"/>
    <n v="13547"/>
    <s v="01 - DISTRITO NACIONAL"/>
    <n v="15619096"/>
    <n v="22753498.289999999"/>
    <n v="85644640.189999998"/>
    <n v="22753498.289999999"/>
  </r>
  <r>
    <s v="2023"/>
    <x v="0"/>
    <x v="0"/>
    <x v="1"/>
    <x v="7"/>
    <s v="2 - Poder Ejecutivo"/>
    <s v="0206 - MINISTERIO DE EDUCACIÓN"/>
    <s v="0001 - MINISTERIO DE EDUCACION"/>
    <x v="1"/>
    <x v="8"/>
    <x v="34"/>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s v="0001 - MINISTERIO DE EDUCACION"/>
    <x v="1"/>
    <x v="8"/>
    <x v="34"/>
    <s v="2.7 - OBRAS"/>
    <s v="2.7.1 - OBRAS EN EDIFICACIONES"/>
    <s v="S"/>
    <s v="06 - CONSTRUCCIÓN DE PLANTELES EDUCATIVOS EN LA PROVINCIA DUARTE (FASE 3)"/>
    <s v="10 - FONDO GENERAL"/>
    <n v="13549"/>
    <s v="06 - DUARTE"/>
    <n v="15619096"/>
    <n v="19537901.66"/>
    <n v="28582837"/>
    <n v="19537901.660000004"/>
  </r>
  <r>
    <s v="2023"/>
    <x v="0"/>
    <x v="0"/>
    <x v="1"/>
    <x v="7"/>
    <s v="2 - Poder Ejecutivo"/>
    <s v="0206 - MINISTERIO DE EDUCACIÓN"/>
    <s v="0001 - MINISTERIO DE EDUCACION"/>
    <x v="1"/>
    <x v="8"/>
    <x v="34"/>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s v="0001 - MINISTERIO DE EDUCACION"/>
    <x v="1"/>
    <x v="8"/>
    <x v="34"/>
    <s v="2.7 - OBRAS"/>
    <s v="2.7.1 - OBRAS EN EDIFICACIONES"/>
    <s v="S"/>
    <s v="07 - CONSTRUCCIÓN DE PLANTELES EDUCATIVOS EN LA PROVINCIA EL SEIBO (FASE 3)"/>
    <s v="10 - FONDO GENERAL"/>
    <n v="13550"/>
    <s v="08 - EL SEIBO"/>
    <n v="6247638"/>
    <n v="15578834.050000001"/>
    <n v="23934746.66"/>
    <n v="15578834.050000001"/>
  </r>
  <r>
    <s v="2023"/>
    <x v="0"/>
    <x v="0"/>
    <x v="1"/>
    <x v="7"/>
    <s v="2 - Poder Ejecutivo"/>
    <s v="0206 - MINISTERIO DE EDUCACIÓN"/>
    <s v="0001 - MINISTERIO DE EDUCACION"/>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s v="0001 - MINISTERIO DE EDUCACION"/>
    <x v="1"/>
    <x v="8"/>
    <x v="34"/>
    <s v="2.7 - OBRAS"/>
    <s v="2.7.1 - OBRAS EN EDIFICACIONES"/>
    <s v="S"/>
    <s v="09 - CONSTRUCCIÓN DE PLANTELES EDUCATIVOS EN LA PROVINCIA ESPAILLAT (FASE 3)"/>
    <s v="10 - FONDO GENERAL"/>
    <n v="13553"/>
    <s v="09 - ESPAILLAT"/>
    <n v="31238192"/>
    <n v="27632868.240000002"/>
    <n v="41957571"/>
    <n v="27632868.239999998"/>
  </r>
  <r>
    <s v="2023"/>
    <x v="0"/>
    <x v="0"/>
    <x v="1"/>
    <x v="7"/>
    <s v="2 - Poder Ejecutivo"/>
    <s v="0206 - MINISTERIO DE EDUCACIÓN"/>
    <s v="0001 - MINISTERIO DE EDUCACION"/>
    <x v="1"/>
    <x v="8"/>
    <x v="34"/>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s v="0001 - MINISTERIO DE EDUCACION"/>
    <x v="1"/>
    <x v="8"/>
    <x v="34"/>
    <s v="2.7 - OBRAS"/>
    <s v="2.7.1 - OBRAS EN EDIFICACIONES"/>
    <s v="S"/>
    <s v="11 - CONSTRUCCIÓN DE 17 PLANTELES ESCOLARES EN LA PROVINCIA AZUA"/>
    <s v="10 - FONDO GENERAL"/>
    <n v="12522"/>
    <s v="02 - AZUA"/>
    <n v="12419163"/>
    <n v="846725.59"/>
    <n v="21538281.09"/>
    <n v="846725.59"/>
  </r>
  <r>
    <s v="2023"/>
    <x v="0"/>
    <x v="0"/>
    <x v="1"/>
    <x v="7"/>
    <s v="2 - Poder Ejecutivo"/>
    <s v="0206 - MINISTERIO DE EDUCACIÓN"/>
    <s v="0001 - MINISTERIO DE EDUCACION"/>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s v="0001 - MINISTERIO DE EDUCACION"/>
    <x v="1"/>
    <x v="8"/>
    <x v="34"/>
    <s v="2.7 - OBRAS"/>
    <s v="2.7.1 - OBRAS EN EDIFICACIONES"/>
    <s v="S"/>
    <s v="12 - AMPLIACIÓN DE PLANTELES EDUCATIVOS EN LA PROVINCIA DE SAN PEDRO DE MACORÍS (FASE 2)"/>
    <s v="10 - FONDO GENERAL"/>
    <n v="13359"/>
    <s v="23 - SAN PEDRO DE MACORIS"/>
    <n v="4933341"/>
    <n v="12228274.789999999"/>
    <n v="19336640"/>
    <n v="12228274.789999999"/>
  </r>
  <r>
    <s v="2023"/>
    <x v="0"/>
    <x v="0"/>
    <x v="1"/>
    <x v="7"/>
    <s v="2 - Poder Ejecutivo"/>
    <s v="0206 - MINISTERIO DE EDUCACIÓN"/>
    <s v="0001 - MINISTERIO DE EDUCACION"/>
    <x v="1"/>
    <x v="8"/>
    <x v="34"/>
    <s v="2.7 - OBRAS"/>
    <s v="2.7.1 - OBRAS EN EDIFICACIONES"/>
    <s v="S"/>
    <s v="12 - CONSTRUCCIÓN DE 5 PLANTELES ESCOLARES EN LA PROVINCIA BAHORUCO"/>
    <s v="10 - FONDO GENERAL"/>
    <n v="12523"/>
    <s v="03 - BAHORUCO"/>
    <n v="1241916"/>
    <n v="9806422.0500000007"/>
    <n v="21122106"/>
    <n v="9806422.0500000007"/>
  </r>
  <r>
    <s v="2023"/>
    <x v="0"/>
    <x v="0"/>
    <x v="1"/>
    <x v="7"/>
    <s v="2 - Poder Ejecutivo"/>
    <s v="0206 - MINISTERIO DE EDUCACIÓN"/>
    <s v="0001 - MINISTERIO DE EDUCACION"/>
    <x v="1"/>
    <x v="8"/>
    <x v="34"/>
    <s v="2.7 - OBRAS"/>
    <s v="2.7.1 - OBRAS EN EDIFICACIONES"/>
    <s v="S"/>
    <s v="12 - CONSTRUCCIÓN DE PLANTELES EDUCATIVOS EN LA PROVINCIA LA ALTAGRACIA (FASE 3)"/>
    <s v="10 - FONDO GENERAL"/>
    <n v="13559"/>
    <s v="11 - LA ALTAGRACIA"/>
    <n v="28114372"/>
    <n v="93662390.030000001"/>
    <n v="129736566.89"/>
    <n v="93662390.030000001"/>
  </r>
  <r>
    <s v="2023"/>
    <x v="0"/>
    <x v="0"/>
    <x v="1"/>
    <x v="7"/>
    <s v="2 - Poder Ejecutivo"/>
    <s v="0206 - MINISTERIO DE EDUCACIÓN"/>
    <s v="0001 - MINISTERIO DE EDUCACION"/>
    <x v="1"/>
    <x v="8"/>
    <x v="34"/>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s v="0001 - MINISTERIO DE EDUCACION"/>
    <x v="1"/>
    <x v="8"/>
    <x v="34"/>
    <s v="2.7 - OBRAS"/>
    <s v="2.7.1 - OBRAS EN EDIFICACIONES"/>
    <s v="S"/>
    <s v="13 - AMPLIACIÓN Y REHABILITACION DE 12 PLANTELES ESCOLARES EN LA PROVINCIA DAJABON"/>
    <s v="10 - FONDO GENERAL"/>
    <n v="12568"/>
    <s v="05 - DAJABON"/>
    <n v="4967665"/>
    <n v="42412134.479999997"/>
    <n v="47103560.890000001"/>
    <n v="39982328.350000001"/>
  </r>
  <r>
    <s v="2023"/>
    <x v="0"/>
    <x v="0"/>
    <x v="1"/>
    <x v="7"/>
    <s v="2 - Poder Ejecutivo"/>
    <s v="0206 - MINISTERIO DE EDUCACIÓN"/>
    <s v="0001 - MINISTERIO DE EDUCACION"/>
    <x v="1"/>
    <x v="8"/>
    <x v="34"/>
    <s v="2.7 - OBRAS"/>
    <s v="2.7.1 - OBRAS EN EDIFICACIONES"/>
    <s v="S"/>
    <s v="13 - CONSTRUCCIÓN DE PLANTELES EDUCATIVOS EN LA PROVINCIA LA ROMANA (FASE 3)"/>
    <s v="10 - FONDO GENERAL"/>
    <n v="13561"/>
    <s v="12 - LA ROMANA"/>
    <n v="15619096"/>
    <n v="11643680.4"/>
    <n v="17328819"/>
    <n v="11373680.4"/>
  </r>
  <r>
    <s v="2023"/>
    <x v="0"/>
    <x v="0"/>
    <x v="1"/>
    <x v="7"/>
    <s v="2 - Poder Ejecutivo"/>
    <s v="0206 - MINISTERIO DE EDUCACIÓN"/>
    <s v="0001 - MINISTERIO DE EDUCACION"/>
    <x v="1"/>
    <x v="8"/>
    <x v="34"/>
    <s v="2.7 - OBRAS"/>
    <s v="2.7.1 - OBRAS EN EDIFICACIONES"/>
    <s v="S"/>
    <s v="14 - CONSTRUCCIÓN DE PLANTELES EDUCATIVOS EN LA PROVINCIA LA VEGA (FASE 3)"/>
    <s v="10 - FONDO GENERAL"/>
    <n v="13563"/>
    <s v="13 - LA VEGA"/>
    <n v="43733469"/>
    <n v="72874484.459999993"/>
    <n v="146283082.15000001"/>
    <n v="70504980.950000003"/>
  </r>
  <r>
    <s v="2023"/>
    <x v="0"/>
    <x v="0"/>
    <x v="1"/>
    <x v="7"/>
    <s v="2 - Poder Ejecutivo"/>
    <s v="0206 - MINISTERIO DE EDUCACIÓN"/>
    <s v="0001 - MINISTERIO DE EDUCACION"/>
    <x v="1"/>
    <x v="8"/>
    <x v="34"/>
    <s v="2.7 - OBRAS"/>
    <s v="2.7.1 - OBRAS EN EDIFICACIONES"/>
    <s v="S"/>
    <s v="15 - CONSTRUCCIÓN DE PLANTELES EDUCATIVOS EN LA PROVINCIA MARIA TRINIDAD SÁNCHEZ (FASE 3 )"/>
    <s v="10 - FONDO GENERAL"/>
    <n v="13564"/>
    <s v="14 - MARIA TRINIDAD SANCHEZ"/>
    <n v="9371457"/>
    <n v="4397659.91"/>
    <n v="5868531.8899999997"/>
    <n v="4397659.91"/>
  </r>
  <r>
    <s v="2023"/>
    <x v="0"/>
    <x v="0"/>
    <x v="1"/>
    <x v="7"/>
    <s v="2 - Poder Ejecutivo"/>
    <s v="0206 - MINISTERIO DE EDUCACIÓN"/>
    <s v="0001 - MINISTERIO DE EDUCACION"/>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s v="0001 - MINISTERIO DE EDUCACION"/>
    <x v="1"/>
    <x v="8"/>
    <x v="34"/>
    <s v="2.7 - OBRAS"/>
    <s v="2.7.1 - OBRAS EN EDIFICACIONES"/>
    <s v="S"/>
    <s v="16 - CONSTRUCCIÓN DE PLANTELES EDUCATIVOS EN LA PROVINCIA MONSEÑOR NOUEL (FASE 3)"/>
    <s v="10 - FONDO GENERAL"/>
    <n v="13540"/>
    <s v="28 - MONSENOR NOUEL"/>
    <n v="12495276"/>
    <n v="29958281.93"/>
    <n v="36904486"/>
    <n v="29952281.93"/>
  </r>
  <r>
    <s v="2023"/>
    <x v="0"/>
    <x v="0"/>
    <x v="1"/>
    <x v="7"/>
    <s v="2 - Poder Ejecutivo"/>
    <s v="0206 - MINISTERIO DE EDUCACIÓN"/>
    <s v="0001 - MINISTERIO DE EDUCACION"/>
    <x v="1"/>
    <x v="8"/>
    <x v="34"/>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s v="0001 - MINISTERIO DE EDUCACION"/>
    <x v="1"/>
    <x v="8"/>
    <x v="34"/>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s v="0001 - MINISTERIO DE EDUCACION"/>
    <x v="1"/>
    <x v="8"/>
    <x v="34"/>
    <s v="2.7 - OBRAS"/>
    <s v="2.7.1 - OBRAS EN EDIFICACIONES"/>
    <s v="S"/>
    <s v="17 - CONSTRUCCIÓN DE PLANTELES EDUCATIVOS EN LA PROVINCIA MONTE CRISTI (FASE 3)"/>
    <s v="10 - FONDO GENERAL"/>
    <n v="13541"/>
    <s v="15 - MONTE CRISTI"/>
    <n v="9371457"/>
    <n v="22115986.780000001"/>
    <n v="47139304.989999995"/>
    <n v="21275639.210000001"/>
  </r>
  <r>
    <s v="2023"/>
    <x v="0"/>
    <x v="0"/>
    <x v="1"/>
    <x v="7"/>
    <s v="2 - Poder Ejecutivo"/>
    <s v="0206 - MINISTERIO DE EDUCACIÓN"/>
    <s v="0001 - MINISTERIO DE EDUCACION"/>
    <x v="1"/>
    <x v="8"/>
    <x v="34"/>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s v="0001 - MINISTERIO DE EDUCACION"/>
    <x v="1"/>
    <x v="8"/>
    <x v="34"/>
    <s v="2.7 - OBRAS"/>
    <s v="2.7.1 - OBRAS EN EDIFICACIONES"/>
    <s v="S"/>
    <s v="18 - CONSTRUCCIÓN DE PLANTELES EDUCATIVOS EN LA PROVINCIA MONTE PLATA (FASE 3)"/>
    <s v="10 - FONDO GENERAL"/>
    <n v="13543"/>
    <s v="29 - MONTE PLATA"/>
    <n v="24990553"/>
    <n v="32196982.769999996"/>
    <n v="49644919.670000002"/>
    <n v="32196982.770000003"/>
  </r>
  <r>
    <s v="2023"/>
    <x v="0"/>
    <x v="0"/>
    <x v="1"/>
    <x v="7"/>
    <s v="2 - Poder Ejecutivo"/>
    <s v="0206 - MINISTERIO DE EDUCACIÓN"/>
    <s v="0001 - MINISTERIO DE EDUCACION"/>
    <x v="1"/>
    <x v="8"/>
    <x v="34"/>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s v="0001 - MINISTERIO DE EDUCACION"/>
    <x v="1"/>
    <x v="8"/>
    <x v="34"/>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s v="0001 - MINISTERIO DE EDUCACION"/>
    <x v="1"/>
    <x v="8"/>
    <x v="34"/>
    <s v="2.7 - OBRAS"/>
    <s v="2.7.1 - OBRAS EN EDIFICACIONES"/>
    <s v="S"/>
    <s v="19 - CONSTRUCCIÓN DE PLANTELES EDUCATIVOS EN LA PROVINCIA PERAVIA (FASE 3)"/>
    <s v="10 - FONDO GENERAL"/>
    <n v="13545"/>
    <s v="17 - PERAVIA"/>
    <n v="9371457"/>
    <n v="21158549.82"/>
    <n v="23395719"/>
    <n v="21158549.82"/>
  </r>
  <r>
    <s v="2023"/>
    <x v="0"/>
    <x v="0"/>
    <x v="1"/>
    <x v="7"/>
    <s v="2 - Poder Ejecutivo"/>
    <s v="0206 - MINISTERIO DE EDUCACIÓN"/>
    <s v="0001 - MINISTERIO DE EDUCACION"/>
    <x v="1"/>
    <x v="8"/>
    <x v="34"/>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s v="0001 - MINISTERIO DE EDUCACION"/>
    <x v="1"/>
    <x v="8"/>
    <x v="34"/>
    <s v="2.7 - OBRAS"/>
    <s v="2.7.1 - OBRAS EN EDIFICACIONES"/>
    <s v="S"/>
    <s v="20 - CONSTRUCCIÓN DE PLANTELES EDUCATIVOS EN LA PROVINCIA PUERTO PLATA (FASE 3)"/>
    <s v="10 - FONDO GENERAL"/>
    <n v="13576"/>
    <s v="18 - PUERTO PLATA"/>
    <n v="43733469"/>
    <n v="101807287.77"/>
    <n v="136359987.38"/>
    <n v="66432023.290000007"/>
  </r>
  <r>
    <s v="2023"/>
    <x v="0"/>
    <x v="0"/>
    <x v="1"/>
    <x v="7"/>
    <s v="2 - Poder Ejecutivo"/>
    <s v="0206 - MINISTERIO DE EDUCACIÓN"/>
    <s v="0001 - MINISTERIO DE EDUCACION"/>
    <x v="1"/>
    <x v="8"/>
    <x v="34"/>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s v="0001 - MINISTERIO DE EDUCACION"/>
    <x v="1"/>
    <x v="8"/>
    <x v="34"/>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s v="0001 - MINISTERIO DE EDUCACION"/>
    <x v="1"/>
    <x v="8"/>
    <x v="34"/>
    <s v="2.7 - OBRAS"/>
    <s v="2.7.1 - OBRAS EN EDIFICACIONES"/>
    <s v="S"/>
    <s v="21 - CONSTRUCCIÓN DE PLANTELES EDUCATIVOS EN LA PROVINCIA SAMANÁ (FASE 3)"/>
    <s v="10 - FONDO GENERAL"/>
    <n v="13551"/>
    <s v="20 - SAMANA"/>
    <n v="9371457"/>
    <n v="7471193.5199999996"/>
    <n v="27309782.16"/>
    <n v="7471193.5199999996"/>
  </r>
  <r>
    <s v="2023"/>
    <x v="0"/>
    <x v="0"/>
    <x v="1"/>
    <x v="7"/>
    <s v="2 - Poder Ejecutivo"/>
    <s v="0206 - MINISTERIO DE EDUCACIÓN"/>
    <s v="0001 - MINISTERIO DE EDUCACION"/>
    <x v="1"/>
    <x v="8"/>
    <x v="34"/>
    <s v="2.7 - OBRAS"/>
    <s v="2.7.1 - OBRAS EN EDIFICACIONES"/>
    <s v="S"/>
    <s v="22 - CONSTRUCCIÓN DE 35 PLANTELES ESCOLARES EN LA PROVINCIA LA VEGA"/>
    <s v="10 - FONDO GENERAL"/>
    <n v="12537"/>
    <s v="13 - LA VEGA"/>
    <n v="29805991"/>
    <n v="95359061.530000001"/>
    <n v="146768922.28"/>
    <n v="95359061.530000016"/>
  </r>
  <r>
    <s v="2023"/>
    <x v="0"/>
    <x v="0"/>
    <x v="1"/>
    <x v="7"/>
    <s v="2 - Poder Ejecutivo"/>
    <s v="0206 - MINISTERIO DE EDUCACIÓN"/>
    <s v="0001 - MINISTERIO DE EDUCACION"/>
    <x v="1"/>
    <x v="8"/>
    <x v="34"/>
    <s v="2.7 - OBRAS"/>
    <s v="2.7.1 - OBRAS EN EDIFICACIONES"/>
    <s v="S"/>
    <s v="22 - CONSTRUCCIÓN DE PLANTELES EDUCATIVOS EN LA PROVINCIA SAN CRISTÓBAL (FASE 3)"/>
    <s v="10 - FONDO GENERAL"/>
    <n v="13554"/>
    <s v="21 - SAN CRISTOBAL"/>
    <n v="71847842"/>
    <n v="72007475.620000005"/>
    <n v="82798975.25"/>
    <n v="72007475.61999999"/>
  </r>
  <r>
    <s v="2023"/>
    <x v="0"/>
    <x v="0"/>
    <x v="1"/>
    <x v="7"/>
    <s v="2 - Poder Ejecutivo"/>
    <s v="0206 - MINISTERIO DE EDUCACIÓN"/>
    <s v="0001 - MINISTERIO DE EDUCACION"/>
    <x v="1"/>
    <x v="8"/>
    <x v="34"/>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s v="0001 - MINISTERIO DE EDUCACION"/>
    <x v="1"/>
    <x v="8"/>
    <x v="34"/>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s v="0001 - MINISTERIO DE EDUCACION"/>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s v="0001 - MINISTERIO DE EDUCACION"/>
    <x v="1"/>
    <x v="8"/>
    <x v="34"/>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s v="0001 - MINISTERIO DE EDUCACION"/>
    <x v="1"/>
    <x v="8"/>
    <x v="34"/>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s v="0001 - MINISTERIO DE EDUCACION"/>
    <x v="1"/>
    <x v="8"/>
    <x v="34"/>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s v="0001 - MINISTERIO DE EDUCACION"/>
    <x v="1"/>
    <x v="8"/>
    <x v="34"/>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s v="0001 - MINISTERIO DE EDUCACION"/>
    <x v="1"/>
    <x v="8"/>
    <x v="34"/>
    <s v="2.7 - OBRAS"/>
    <s v="2.7.1 - OBRAS EN EDIFICACIONES"/>
    <s v="S"/>
    <s v="27 - CONSTRUCCIÓN DE 7 PLANTELES ESCOLARES EN LA PROVINCIA MONTE PLATA"/>
    <s v="10 - FONDO GENERAL"/>
    <n v="12541"/>
    <s v="29 - MONTE PLATA"/>
    <n v="2483832"/>
    <n v="14802362.08"/>
    <n v="28784822"/>
    <n v="14729081.75"/>
  </r>
  <r>
    <s v="2023"/>
    <x v="0"/>
    <x v="0"/>
    <x v="1"/>
    <x v="7"/>
    <s v="2 - Poder Ejecutivo"/>
    <s v="0206 - MINISTERIO DE EDUCACIÓN"/>
    <s v="0001 - MINISTERIO DE EDUCACION"/>
    <x v="1"/>
    <x v="8"/>
    <x v="34"/>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s v="0001 - MINISTERIO DE EDUCACION"/>
    <x v="1"/>
    <x v="8"/>
    <x v="34"/>
    <s v="2.7 - OBRAS"/>
    <s v="2.7.1 - OBRAS EN EDIFICACIONES"/>
    <s v="S"/>
    <s v="28 - CONSTRUCCIÓN DE 5 PLANTELES ESCOLARES EN LA PROVINCIA ELIAS PIÑA"/>
    <s v="10 - FONDO GENERAL"/>
    <n v="12528"/>
    <s v="07 - ELIAS PINA"/>
    <n v="7451497"/>
    <n v="17771577.02"/>
    <n v="19449056.18"/>
    <n v="17771577.02"/>
  </r>
  <r>
    <s v="2023"/>
    <x v="0"/>
    <x v="0"/>
    <x v="1"/>
    <x v="7"/>
    <s v="2 - Poder Ejecutivo"/>
    <s v="0206 - MINISTERIO DE EDUCACIÓN"/>
    <s v="0001 - MINISTERIO DE EDUCACION"/>
    <x v="1"/>
    <x v="8"/>
    <x v="34"/>
    <s v="2.7 - OBRAS"/>
    <s v="2.7.1 - OBRAS EN EDIFICACIONES"/>
    <s v="S"/>
    <s v="29 - AMPLIACIÓN DE PLANTELES EDUCATIVOS EN LA PROVINCIA DE SAN CRISTÓBAL (FASE 2)"/>
    <s v="10 - FONDO GENERAL"/>
    <n v="13376"/>
    <s v="21 - SAN CRISTOBAL"/>
    <n v="2466670"/>
    <n v="35526790"/>
    <n v="38658401"/>
    <n v="35526790"/>
  </r>
  <r>
    <s v="2023"/>
    <x v="0"/>
    <x v="0"/>
    <x v="1"/>
    <x v="7"/>
    <s v="2 - Poder Ejecutivo"/>
    <s v="0206 - MINISTERIO DE EDUCACIÓN"/>
    <s v="0001 - MINISTERIO DE EDUCACION"/>
    <x v="1"/>
    <x v="8"/>
    <x v="34"/>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s v="0001 - MINISTERIO DE EDUCACION"/>
    <x v="1"/>
    <x v="8"/>
    <x v="34"/>
    <s v="2.7 - OBRAS"/>
    <s v="2.7.1 - OBRAS EN EDIFICACIONES"/>
    <s v="S"/>
    <s v="30 - CONSTRUCCIÓN DE 15 PLANTELES ESCOLARES EN LA PROVINCIA PERAVIA"/>
    <s v="10 - FONDO GENERAL"/>
    <n v="12564"/>
    <s v="17 - PERAVIA"/>
    <n v="8693414"/>
    <n v="31804610.91"/>
    <n v="38553444.630000003"/>
    <n v="16727765.039999999"/>
  </r>
  <r>
    <s v="2023"/>
    <x v="0"/>
    <x v="0"/>
    <x v="1"/>
    <x v="7"/>
    <s v="2 - Poder Ejecutivo"/>
    <s v="0206 - MINISTERIO DE EDUCACIÓN"/>
    <s v="0001 - MINISTERIO DE EDUCACION"/>
    <x v="1"/>
    <x v="8"/>
    <x v="34"/>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7"/>
    <s v="2 - Poder Ejecutivo"/>
    <s v="0206 - MINISTERIO DE EDUCACIÓN"/>
    <s v="0001 - MINISTERIO DE EDUCACION"/>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s v="0001 - MINISTERIO DE EDUCACION"/>
    <x v="1"/>
    <x v="8"/>
    <x v="34"/>
    <s v="2.7 - OBRAS"/>
    <s v="2.7.1 - OBRAS EN EDIFICACIONES"/>
    <s v="S"/>
    <s v="31 - CONSTRUCCIÓN DE 18 PLANTELES ESCOLARES EN LA PROVINCIA PUERTO PLATA"/>
    <s v="10 - FONDO GENERAL"/>
    <n v="12544"/>
    <s v="18 - PUERTO PLATA"/>
    <n v="17386828"/>
    <n v="15713917.76"/>
    <n v="44626018"/>
    <n v="5989750.6900000004"/>
  </r>
  <r>
    <s v="2023"/>
    <x v="0"/>
    <x v="0"/>
    <x v="1"/>
    <x v="7"/>
    <s v="2 - Poder Ejecutivo"/>
    <s v="0206 - MINISTERIO DE EDUCACIÓN"/>
    <s v="0001 - MINISTERIO DE EDUCACION"/>
    <x v="1"/>
    <x v="8"/>
    <x v="34"/>
    <s v="2.7 - OBRAS"/>
    <s v="2.7.1 - OBRAS EN EDIFICACIONES"/>
    <s v="S"/>
    <s v="31 - CONSTRUCCIÓN DE PLANTELES EDUCATIVOS EN LA PROVINCIA DE AZUA (FASE 2)"/>
    <s v="10 - FONDO GENERAL"/>
    <n v="13378"/>
    <s v="02 - AZUA"/>
    <n v="14800024"/>
    <n v="57437264.899999999"/>
    <n v="57601285.490000002"/>
    <n v="38840199.859999999"/>
  </r>
  <r>
    <s v="2023"/>
    <x v="0"/>
    <x v="0"/>
    <x v="1"/>
    <x v="7"/>
    <s v="2 - Poder Ejecutivo"/>
    <s v="0206 - MINISTERIO DE EDUCACIÓN"/>
    <s v="0001 - MINISTERIO DE EDUCACION"/>
    <x v="1"/>
    <x v="8"/>
    <x v="34"/>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s v="0001 - MINISTERIO DE EDUCACION"/>
    <x v="1"/>
    <x v="8"/>
    <x v="34"/>
    <s v="2.7 - OBRAS"/>
    <s v="2.7.1 - OBRAS EN EDIFICACIONES"/>
    <s v="S"/>
    <s v="32 - CONSTRUCCIÓN DE 12 PLANTELES ESCOLARES EN LA PROVINCIA SAMANA"/>
    <s v="10 - FONDO GENERAL"/>
    <n v="12556"/>
    <s v="20 - SAMANA"/>
    <n v="4967665"/>
    <n v="36702297.550000004"/>
    <n v="51155150.399999999"/>
    <n v="22133805.16"/>
  </r>
  <r>
    <s v="2023"/>
    <x v="0"/>
    <x v="0"/>
    <x v="1"/>
    <x v="7"/>
    <s v="2 - Poder Ejecutivo"/>
    <s v="0206 - MINISTERIO DE EDUCACIÓN"/>
    <s v="0001 - MINISTERIO DE EDUCACION"/>
    <x v="1"/>
    <x v="8"/>
    <x v="34"/>
    <s v="2.7 - OBRAS"/>
    <s v="2.7.1 - OBRAS EN EDIFICACIONES"/>
    <s v="S"/>
    <s v="32 - CONSTRUCCIÓN DE PLANTELES EDUCATIVOS EN LA PROVINCIA DE BAHORUCO (FASE 2)"/>
    <s v="10 - FONDO GENERAL"/>
    <n v="13379"/>
    <s v="03 - BAHORUCO"/>
    <n v="9866683"/>
    <n v="2964921.27"/>
    <n v="21508505.009999998"/>
    <n v="2964921.27"/>
  </r>
  <r>
    <s v="2023"/>
    <x v="0"/>
    <x v="0"/>
    <x v="1"/>
    <x v="7"/>
    <s v="2 - Poder Ejecutivo"/>
    <s v="0206 - MINISTERIO DE EDUCACIÓN"/>
    <s v="0001 - MINISTERIO DE EDUCACION"/>
    <x v="1"/>
    <x v="8"/>
    <x v="34"/>
    <s v="2.7 - OBRAS"/>
    <s v="2.7.1 - OBRAS EN EDIFICACIONES"/>
    <s v="S"/>
    <s v="33 - CONSTRUCCIÓN DE 43 PLANTELES ESCOLARES EN LA PROVINCIA SAN CRISTOBAL"/>
    <s v="10 - FONDO GENERAL"/>
    <n v="12547"/>
    <s v="21 - SAN CRISTOBAL"/>
    <n v="22354493"/>
    <n v="92148779.11999999"/>
    <n v="141736950.15000001"/>
    <n v="76983305.580000013"/>
  </r>
  <r>
    <s v="2023"/>
    <x v="0"/>
    <x v="0"/>
    <x v="1"/>
    <x v="7"/>
    <s v="2 - Poder Ejecutivo"/>
    <s v="0206 - MINISTERIO DE EDUCACIÓN"/>
    <s v="0001 - MINISTERIO DE EDUCACION"/>
    <x v="1"/>
    <x v="8"/>
    <x v="34"/>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s v="0001 - MINISTERIO DE EDUCACION"/>
    <x v="1"/>
    <x v="8"/>
    <x v="34"/>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s v="0001 - MINISTERIO DE EDUCACION"/>
    <x v="1"/>
    <x v="8"/>
    <x v="34"/>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s v="0001 - MINISTERIO DE EDUCACION"/>
    <x v="1"/>
    <x v="8"/>
    <x v="34"/>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s v="0001 - MINISTERIO DE EDUCACION"/>
    <x v="1"/>
    <x v="8"/>
    <x v="34"/>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01 - DISTRITO NACIONAL"/>
    <n v="12333354"/>
    <n v="25287795.780000001"/>
    <n v="30075215"/>
    <n v="25287795.780000001"/>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32 - SANTO DOMINGO"/>
    <n v="0"/>
    <n v="38735911.020000003"/>
    <n v="61793939.170000002"/>
    <n v="38735911.020000003"/>
  </r>
  <r>
    <s v="2023"/>
    <x v="0"/>
    <x v="0"/>
    <x v="1"/>
    <x v="7"/>
    <s v="2 - Poder Ejecutivo"/>
    <s v="0206 - MINISTERIO DE EDUCACIÓN"/>
    <s v="0001 - MINISTERIO DE EDUCACION"/>
    <x v="1"/>
    <x v="8"/>
    <x v="34"/>
    <s v="2.7 - OBRAS"/>
    <s v="2.7.1 - OBRAS EN EDIFICACIONES"/>
    <s v="S"/>
    <s v="36 - AMPLIACIÓN DE PLANTELES DUCATIVOS EN LA PROVINCA PUERTO PLATA (FASE 3)"/>
    <s v="10 - FONDO GENERAL"/>
    <n v="13597"/>
    <s v="18 - PUERTO PLATA"/>
    <n v="6247638"/>
    <n v="3262465.02"/>
    <n v="9664204"/>
    <n v="3262465.02"/>
  </r>
  <r>
    <s v="2023"/>
    <x v="0"/>
    <x v="0"/>
    <x v="1"/>
    <x v="7"/>
    <s v="2 - Poder Ejecutivo"/>
    <s v="0206 - MINISTERIO DE EDUCACIÓN"/>
    <s v="0001 - MINISTERIO DE EDUCACION"/>
    <x v="1"/>
    <x v="8"/>
    <x v="34"/>
    <s v="2.7 - OBRAS"/>
    <s v="2.7.1 - OBRAS EN EDIFICACIONES"/>
    <s v="S"/>
    <s v="36 - CONSTRUCCIÓN  DE PLANTELES EDUCATIVOS EN LA PROVINCIA DE DUARTE (FASE 2)"/>
    <s v="10 - FONDO GENERAL"/>
    <n v="13383"/>
    <s v="06 - DUARTE"/>
    <n v="22200036"/>
    <n v="54168519.390000001"/>
    <n v="64908071.670000002"/>
    <n v="40629104.519999996"/>
  </r>
  <r>
    <s v="2023"/>
    <x v="0"/>
    <x v="0"/>
    <x v="1"/>
    <x v="7"/>
    <s v="2 - Poder Ejecutivo"/>
    <s v="0206 - MINISTERIO DE EDUCACIÓN"/>
    <s v="0001 - MINISTERIO DE EDUCACION"/>
    <x v="1"/>
    <x v="8"/>
    <x v="34"/>
    <s v="2.7 - OBRAS"/>
    <s v="2.7.1 - OBRAS EN EDIFICACIONES"/>
    <s v="S"/>
    <s v="36 - CONSTRUCCIÓN DE 16 PLANTELES ESCOLARES EN LA PROVINCIA SAN PEDRO DE MACORIS"/>
    <s v="10 - FONDO GENERAL"/>
    <n v="12553"/>
    <s v="23 - SAN PEDRO DE MACORIS"/>
    <n v="7451498"/>
    <n v="8030924.9100000001"/>
    <n v="33332124.189999998"/>
    <n v="8030924.9100000001"/>
  </r>
  <r>
    <s v="2023"/>
    <x v="0"/>
    <x v="0"/>
    <x v="1"/>
    <x v="7"/>
    <s v="2 - Poder Ejecutivo"/>
    <s v="0206 - MINISTERIO DE EDUCACIÓN"/>
    <s v="0001 - MINISTERIO DE EDUCACION"/>
    <x v="1"/>
    <x v="8"/>
    <x v="34"/>
    <s v="2.7 - OBRAS"/>
    <s v="2.7.1 - OBRAS EN EDIFICACIONES"/>
    <s v="S"/>
    <s v="37 - CONSTRUCCIÓN  DE 5 ESTANCIAS INFANTILES EN LA PROVINCIA DE SAN CRISTOBAL (FASE 2)"/>
    <s v="10 - FONDO GENERAL"/>
    <n v="13428"/>
    <s v="21 - SAN CRISTOBAL"/>
    <n v="0"/>
    <n v="0"/>
    <n v="1499668.54"/>
    <n v="0"/>
  </r>
  <r>
    <s v="2023"/>
    <x v="0"/>
    <x v="0"/>
    <x v="1"/>
    <x v="7"/>
    <s v="2 - Poder Ejecutivo"/>
    <s v="0206 - MINISTERIO DE EDUCACIÓN"/>
    <s v="0001 - MINISTERIO DE EDUCACION"/>
    <x v="1"/>
    <x v="8"/>
    <x v="34"/>
    <s v="2.7 - OBRAS"/>
    <s v="2.7.1 - OBRAS EN EDIFICACIONES"/>
    <s v="S"/>
    <s v="37 - CONSTRUCCIÓN DE PLANTELES EDUCATIVOS EN LA PROVINCIA DE ESPAILLAT (FASE 2)"/>
    <s v="10 - FONDO GENERAL"/>
    <n v="13398"/>
    <s v="09 - ESPAILLAT"/>
    <n v="14800024"/>
    <n v="14695273.720000003"/>
    <n v="36642751"/>
    <n v="14695273.720000003"/>
  </r>
  <r>
    <s v="2023"/>
    <x v="0"/>
    <x v="0"/>
    <x v="1"/>
    <x v="7"/>
    <s v="2 - Poder Ejecutivo"/>
    <s v="0206 - MINISTERIO DE EDUCACIÓN"/>
    <s v="0001 - MINISTERIO DE EDUCACION"/>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s v="0001 - MINISTERIO DE EDUCACION"/>
    <x v="1"/>
    <x v="8"/>
    <x v="34"/>
    <s v="2.7 - OBRAS"/>
    <s v="2.7.1 - OBRAS EN EDIFICACIONES"/>
    <s v="S"/>
    <s v="38 - CONSTRUCCIÓN DE 46 PLANTELES ESCOLARES EN LA PROVINCIA SANTIAGO"/>
    <s v="10 - FONDO GENERAL"/>
    <n v="12560"/>
    <s v="25 - SANTIAGO"/>
    <n v="21112577"/>
    <n v="91197702.140000001"/>
    <n v="111532402.87"/>
    <n v="35896180.590000004"/>
  </r>
  <r>
    <s v="2023"/>
    <x v="0"/>
    <x v="0"/>
    <x v="1"/>
    <x v="7"/>
    <s v="2 - Poder Ejecutivo"/>
    <s v="0206 - MINISTERIO DE EDUCACIÓN"/>
    <s v="0001 - MINISTERIO DE EDUCACION"/>
    <x v="1"/>
    <x v="8"/>
    <x v="34"/>
    <s v="2.7 - OBRAS"/>
    <s v="2.7.1 - OBRAS EN EDIFICACIONES"/>
    <s v="S"/>
    <s v="38 - CONSTRUCCIÓN DE PLANTELES EDUCATIVOS EN LA PROVINCIA DE ELIAS PIÑA (FASE 2)"/>
    <s v="10 - FONDO GENERAL"/>
    <n v="13399"/>
    <s v="07 - ELIAS PINA"/>
    <n v="4933341"/>
    <n v="14371458.67"/>
    <n v="16100000"/>
    <n v="14371458.67"/>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01 - DISTRITO NACIONAL"/>
    <n v="0"/>
    <n v="50556395.780000001"/>
    <n v="58742026.210000001"/>
    <n v="50556395.780000001"/>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32 - SANTO DOMINGO"/>
    <n v="40983237"/>
    <n v="71165320.560000002"/>
    <n v="129700466.77"/>
    <n v="71165320.560000002"/>
  </r>
  <r>
    <s v="2023"/>
    <x v="0"/>
    <x v="0"/>
    <x v="1"/>
    <x v="7"/>
    <s v="2 - Poder Ejecutivo"/>
    <s v="0206 - MINISTERIO DE EDUCACIÓN"/>
    <s v="0001 - MINISTERIO DE EDUCACION"/>
    <x v="1"/>
    <x v="8"/>
    <x v="34"/>
    <s v="2.7 - OBRAS"/>
    <s v="2.7.1 - OBRAS EN EDIFICACIONES"/>
    <s v="S"/>
    <s v="39 - CONSTRUCCIÓN DE PLANTELES EDUCATIVOS EN LA PROVINCIA DE HATO MAYOR (FASE 2)"/>
    <s v="10 - FONDO GENERAL"/>
    <n v="13400"/>
    <s v="30 - HATO MAYOR"/>
    <n v="4933341"/>
    <n v="12281816.91"/>
    <n v="12331816.91"/>
    <n v="12281816.91"/>
  </r>
  <r>
    <s v="2023"/>
    <x v="0"/>
    <x v="0"/>
    <x v="1"/>
    <x v="7"/>
    <s v="2 - Poder Ejecutivo"/>
    <s v="0206 - MINISTERIO DE EDUCACIÓN"/>
    <s v="0001 - MINISTERIO DE EDUCACION"/>
    <x v="1"/>
    <x v="8"/>
    <x v="34"/>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s v="0001 - MINISTERIO DE EDUCACION"/>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s v="0001 - MINISTERIO DE EDUCACION"/>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s v="0001 - MINISTERIO DE EDUCACION"/>
    <x v="1"/>
    <x v="8"/>
    <x v="34"/>
    <s v="2.7 - OBRAS"/>
    <s v="2.7.1 - OBRAS EN EDIFICACIONES"/>
    <s v="S"/>
    <s v="41 - AMPLIACIÓN Y REHABILITACION DE 17 PLANTELES ESCOLARES EN LA PROVINCIA AZUA"/>
    <s v="10 - FONDO GENERAL"/>
    <n v="12602"/>
    <s v="02 - AZUA"/>
    <n v="7451498"/>
    <n v="16341046.100000001"/>
    <n v="18821491"/>
    <n v="16341046.1"/>
  </r>
  <r>
    <s v="2023"/>
    <x v="0"/>
    <x v="0"/>
    <x v="1"/>
    <x v="7"/>
    <s v="2 - Poder Ejecutivo"/>
    <s v="0206 - MINISTERIO DE EDUCACIÓN"/>
    <s v="0001 - MINISTERIO DE EDUCACION"/>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s v="0001 - MINISTERIO DE EDUCACION"/>
    <x v="1"/>
    <x v="8"/>
    <x v="34"/>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s v="0001 - MINISTERIO DE EDUCACION"/>
    <x v="1"/>
    <x v="8"/>
    <x v="34"/>
    <s v="2.7 - OBRAS"/>
    <s v="2.7.1 - OBRAS EN EDIFICACIONES"/>
    <s v="S"/>
    <s v="42 - CONSTRUCCIÓN DE PLANTELES EDUCATIVOS EN LA PROVINCIA DE LA ALTAGRACIA (FASE 2)"/>
    <s v="10 - FONDO GENERAL"/>
    <n v="13403"/>
    <s v="11 - LA ALTAGRACIA"/>
    <n v="17266695"/>
    <n v="10534432.780000001"/>
    <n v="28912415.809999999"/>
    <n v="10534432.780000001"/>
  </r>
  <r>
    <s v="2023"/>
    <x v="0"/>
    <x v="0"/>
    <x v="1"/>
    <x v="7"/>
    <s v="2 - Poder Ejecutivo"/>
    <s v="0206 - MINISTERIO DE EDUCACIÓN"/>
    <s v="0001 - MINISTERIO DE EDUCACION"/>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s v="0001 - MINISTERIO DE EDUCACION"/>
    <x v="1"/>
    <x v="8"/>
    <x v="34"/>
    <s v="2.7 - OBRAS"/>
    <s v="2.7.1 - OBRAS EN EDIFICACIONES"/>
    <s v="S"/>
    <s v="43 - CONSTRUCCIÓN DE PLANTELES EDUCATIVOS EN LA PROVINCIA DE LA ROMANA (FASE 2)"/>
    <s v="10 - FONDO GENERAL"/>
    <n v="13404"/>
    <s v="12 - LA ROMANA"/>
    <n v="14800024"/>
    <n v="61059124.899999999"/>
    <n v="80915384"/>
    <n v="61059124.900000006"/>
  </r>
  <r>
    <s v="2023"/>
    <x v="0"/>
    <x v="0"/>
    <x v="1"/>
    <x v="7"/>
    <s v="2 - Poder Ejecutivo"/>
    <s v="0206 - MINISTERIO DE EDUCACIÓN"/>
    <s v="0001 - MINISTERIO DE EDUCACION"/>
    <x v="1"/>
    <x v="8"/>
    <x v="34"/>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s v="0001 - MINISTERIO DE EDUCACION"/>
    <x v="1"/>
    <x v="8"/>
    <x v="34"/>
    <s v="2.7 - OBRAS"/>
    <s v="2.7.1 - OBRAS EN EDIFICACIONES"/>
    <s v="S"/>
    <s v="44 - CONSTRUCCIÓN DE PLANTELES EDUCATIVOS EN LA PROVINCIA DE LA VEGA (FASE 2)"/>
    <s v="10 - FONDO GENERAL"/>
    <n v="13405"/>
    <s v="13 - LA VEGA"/>
    <n v="37000061"/>
    <n v="34763787.240000002"/>
    <n v="59177192.75"/>
    <n v="34763787.240000002"/>
  </r>
  <r>
    <s v="2023"/>
    <x v="0"/>
    <x v="0"/>
    <x v="1"/>
    <x v="7"/>
    <s v="2 - Poder Ejecutivo"/>
    <s v="0206 - MINISTERIO DE EDUCACIÓN"/>
    <s v="0001 - MINISTERIO DE EDUCACION"/>
    <x v="1"/>
    <x v="8"/>
    <x v="34"/>
    <s v="2.7 - OBRAS"/>
    <s v="2.7.1 - OBRAS EN EDIFICACIONES"/>
    <s v="S"/>
    <s v="45 - AMPLIACIÓN DE PLANTELES EDUCATIVOS EN LA PROVINCIA DE MARIA TRINIDAD SANCHEZ (FASE 3)"/>
    <s v="10 - FONDO GENERAL"/>
    <n v="13601"/>
    <s v="14 - MARIA TRINIDAD SANCHEZ"/>
    <n v="3123819"/>
    <n v="12759412.109999999"/>
    <n v="14140000"/>
    <n v="12759412.109999999"/>
  </r>
  <r>
    <s v="2023"/>
    <x v="0"/>
    <x v="0"/>
    <x v="1"/>
    <x v="7"/>
    <s v="2 - Poder Ejecutivo"/>
    <s v="0206 - MINISTERIO DE EDUCACIÓN"/>
    <s v="0001 - MINISTERIO DE EDUCACION"/>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s v="0001 - MINISTERIO DE EDUCACION"/>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s v="0001 - MINISTERIO DE EDUCACION"/>
    <x v="1"/>
    <x v="8"/>
    <x v="34"/>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s v="0001 - MINISTERIO DE EDUCACION"/>
    <x v="1"/>
    <x v="8"/>
    <x v="34"/>
    <s v="2.7 - OBRAS"/>
    <s v="2.7.1 - OBRAS EN EDIFICACIONES"/>
    <s v="S"/>
    <s v="46 - CONSTRUCCIÓN DE PLANTELES EDUCATIVOS EN LA PROVINCIA DE MONSEÑOR NOUEL (FASE 2)"/>
    <s v="10 - FONDO GENERAL"/>
    <n v="13407"/>
    <s v="28 - MONSENOR NOUEL"/>
    <n v="9866682"/>
    <n v="57515466.18"/>
    <n v="57715468"/>
    <n v="19171822.160000004"/>
  </r>
  <r>
    <s v="2023"/>
    <x v="0"/>
    <x v="0"/>
    <x v="1"/>
    <x v="7"/>
    <s v="2 - Poder Ejecutivo"/>
    <s v="0206 - MINISTERIO DE EDUCACIÓN"/>
    <s v="0001 - MINISTERIO DE EDUCACION"/>
    <x v="1"/>
    <x v="8"/>
    <x v="34"/>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s v="0001 - MINISTERIO DE EDUCACION"/>
    <x v="1"/>
    <x v="8"/>
    <x v="34"/>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s v="0001 - MINISTERIO DE EDUCACION"/>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s v="0001 - MINISTERIO DE EDUCACION"/>
    <x v="1"/>
    <x v="8"/>
    <x v="34"/>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s v="0001 - MINISTERIO DE EDUCACION"/>
    <x v="1"/>
    <x v="8"/>
    <x v="34"/>
    <s v="2.7 - OBRAS"/>
    <s v="2.7.1 - OBRAS EN EDIFICACIONES"/>
    <s v="S"/>
    <s v="48 - CONSTRUCCIÓN DE PLANTELES EDUCATIVOS EN LA PROVINCIA DE MONTE PLATA (FASE 2)"/>
    <s v="10 - FONDO GENERAL"/>
    <n v="13409"/>
    <s v="29 - MONTE PLATA"/>
    <n v="19733365"/>
    <n v="17385454.869999997"/>
    <n v="37893685"/>
    <n v="17385454.869999997"/>
  </r>
  <r>
    <s v="2023"/>
    <x v="0"/>
    <x v="0"/>
    <x v="1"/>
    <x v="7"/>
    <s v="2 - Poder Ejecutivo"/>
    <s v="0206 - MINISTERIO DE EDUCACIÓN"/>
    <s v="0001 - MINISTERIO DE EDUCACION"/>
    <x v="1"/>
    <x v="8"/>
    <x v="34"/>
    <s v="2.7 - OBRAS"/>
    <s v="2.7.1 - OBRAS EN EDIFICACIONES"/>
    <s v="S"/>
    <s v="49 - CONSTRUCCIÓN DE 26 PLANTELES ESCOLARES EN EL DISTRITO NACIONAL"/>
    <s v="10 - FONDO GENERAL"/>
    <n v="12526"/>
    <s v="01 - DISTRITO NACIONAL"/>
    <n v="12419163"/>
    <n v="110932191.59"/>
    <n v="147587653"/>
    <n v="110932191.59"/>
  </r>
  <r>
    <s v="2023"/>
    <x v="0"/>
    <x v="0"/>
    <x v="1"/>
    <x v="7"/>
    <s v="2 - Poder Ejecutivo"/>
    <s v="0206 - MINISTERIO DE EDUCACIÓN"/>
    <s v="0001 - MINISTERIO DE EDUCACION"/>
    <x v="1"/>
    <x v="8"/>
    <x v="34"/>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s v="0001 - MINISTERIO DE EDUCACION"/>
    <x v="1"/>
    <x v="8"/>
    <x v="34"/>
    <s v="2.7 - OBRAS"/>
    <s v="2.7.1 - OBRAS EN EDIFICACIONES"/>
    <s v="S"/>
    <s v="50 - AMPLIACIÓN  Y REHABILITACION DE 29 PLANTELES ESCOLARES EN LA PROVINCIA DUARTE"/>
    <s v="10 - FONDO GENERAL"/>
    <n v="12566"/>
    <s v="06 - DUARTE"/>
    <n v="13661079"/>
    <n v="18183241.029999997"/>
    <n v="37373672.019999996"/>
    <n v="18183241.030000001"/>
  </r>
  <r>
    <s v="2023"/>
    <x v="0"/>
    <x v="0"/>
    <x v="1"/>
    <x v="7"/>
    <s v="2 - Poder Ejecutivo"/>
    <s v="0206 - MINISTERIO DE EDUCACIÓN"/>
    <s v="0001 - MINISTERIO DE EDUCACION"/>
    <x v="1"/>
    <x v="8"/>
    <x v="34"/>
    <s v="2.7 - OBRAS"/>
    <s v="2.7.1 - OBRAS EN EDIFICACIONES"/>
    <s v="S"/>
    <s v="50 - AMPLIACIÓN DE PLANTELES EDUCATIVOS EN LA PROVINCIA SANTIAGO (FASE 3)"/>
    <s v="10 - FONDO GENERAL"/>
    <n v="13571"/>
    <s v="25 - SANTIAGO"/>
    <n v="9371457"/>
    <n v="4015546.96"/>
    <n v="7413660"/>
    <n v="4015546.96"/>
  </r>
  <r>
    <s v="2023"/>
    <x v="0"/>
    <x v="0"/>
    <x v="1"/>
    <x v="7"/>
    <s v="2 - Poder Ejecutivo"/>
    <s v="0206 - MINISTERIO DE EDUCACIÓN"/>
    <s v="0001 - MINISTERIO DE EDUCACION"/>
    <x v="1"/>
    <x v="8"/>
    <x v="34"/>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s v="0001 - MINISTERIO DE EDUCACION"/>
    <x v="1"/>
    <x v="8"/>
    <x v="34"/>
    <s v="2.7 - OBRAS"/>
    <s v="2.7.1 - OBRAS EN EDIFICACIONES"/>
    <s v="S"/>
    <s v="51 - AMPLIACIÓN DE PLANTELES EDUCATIVOS EN LA PROVINCIA DE MONTE PLATA (FASE 3)"/>
    <s v="10 - FONDO GENERAL"/>
    <n v="13573"/>
    <s v="29 - MONTE PLATA"/>
    <n v="0"/>
    <n v="0"/>
    <n v="3950205.84"/>
    <n v="0"/>
  </r>
  <r>
    <s v="2023"/>
    <x v="0"/>
    <x v="0"/>
    <x v="1"/>
    <x v="7"/>
    <s v="2 - Poder Ejecutivo"/>
    <s v="0206 - MINISTERIO DE EDUCACIÓN"/>
    <s v="0001 - MINISTERIO DE EDUCACION"/>
    <x v="1"/>
    <x v="8"/>
    <x v="34"/>
    <s v="2.7 - OBRAS"/>
    <s v="2.7.1 - OBRAS EN EDIFICACIONES"/>
    <s v="S"/>
    <s v="51 - AMPLIACIÓN Y REHABILITACION DE 12 PLANTELES ESCOLARES  EN LA PROVINCIA ELIAS PIÑA"/>
    <s v="10 - FONDO GENERAL"/>
    <n v="12565"/>
    <s v="07 - ELIAS PINA"/>
    <n v="6209581"/>
    <n v="16125741.370000001"/>
    <n v="21125089.329999998"/>
    <n v="16125741.370000001"/>
  </r>
  <r>
    <s v="2023"/>
    <x v="0"/>
    <x v="0"/>
    <x v="1"/>
    <x v="7"/>
    <s v="2 - Poder Ejecutivo"/>
    <s v="0206 - MINISTERIO DE EDUCACIÓN"/>
    <s v="0001 - MINISTERIO DE EDUCACION"/>
    <x v="1"/>
    <x v="8"/>
    <x v="34"/>
    <s v="2.7 - OBRAS"/>
    <s v="2.7.1 - OBRAS EN EDIFICACIONES"/>
    <s v="S"/>
    <s v="51 - CONSTRUCCIÓN DE PLANTELES EDUCATIVOS EN LA PROVINCIA DE SAMANÁ (FASE 2)"/>
    <s v="10 - FONDO GENERAL"/>
    <n v="13412"/>
    <s v="20 - SAMANA"/>
    <n v="12333353"/>
    <n v="14475391.52"/>
    <n v="33458272"/>
    <n v="14475391.52"/>
  </r>
  <r>
    <s v="2023"/>
    <x v="0"/>
    <x v="0"/>
    <x v="1"/>
    <x v="7"/>
    <s v="2 - Poder Ejecutivo"/>
    <s v="0206 - MINISTERIO DE EDUCACIÓN"/>
    <s v="0001 - MINISTERIO DE EDUCACION"/>
    <x v="1"/>
    <x v="8"/>
    <x v="34"/>
    <s v="2.7 - OBRAS"/>
    <s v="2.7.1 - OBRAS EN EDIFICACIONES"/>
    <s v="S"/>
    <s v="52 - CONSTRUCCIÓN DE 6 PLANTELES ESCOLARES EN LA PROVINCIA EL SEIBO"/>
    <s v="10 - FONDO GENERAL"/>
    <n v="12529"/>
    <s v="08 - EL SEIBO"/>
    <n v="1241916"/>
    <n v="0"/>
    <n v="742247.46"/>
    <n v="0"/>
  </r>
  <r>
    <s v="2023"/>
    <x v="0"/>
    <x v="0"/>
    <x v="1"/>
    <x v="7"/>
    <s v="2 - Poder Ejecutivo"/>
    <s v="0206 - MINISTERIO DE EDUCACIÓN"/>
    <s v="0001 - MINISTERIO DE EDUCACION"/>
    <x v="1"/>
    <x v="8"/>
    <x v="34"/>
    <s v="2.7 - OBRAS"/>
    <s v="2.7.1 - OBRAS EN EDIFICACIONES"/>
    <s v="S"/>
    <s v="52 - CONSTRUCCIÓN DE PLANTELES EDUCATIVOS EN LA PROVINCIA DE SAN CRISTÓBAL (FASE 2)"/>
    <s v="10 - FONDO GENERAL"/>
    <n v="13413"/>
    <s v="21 - SAN CRISTOBAL"/>
    <n v="49333414"/>
    <n v="102482210.57000001"/>
    <n v="193540669.35000002"/>
    <n v="102482210.56999999"/>
  </r>
  <r>
    <s v="2023"/>
    <x v="0"/>
    <x v="0"/>
    <x v="1"/>
    <x v="7"/>
    <s v="2 - Poder Ejecutivo"/>
    <s v="0206 - MINISTERIO DE EDUCACIÓN"/>
    <s v="0001 - MINISTERIO DE EDUCACION"/>
    <x v="1"/>
    <x v="8"/>
    <x v="34"/>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s v="0001 - MINISTERIO DE EDUCACION"/>
    <x v="1"/>
    <x v="8"/>
    <x v="34"/>
    <s v="2.7 - OBRAS"/>
    <s v="2.7.1 - OBRAS EN EDIFICACIONES"/>
    <s v="S"/>
    <s v="53 - CONSTRUCCIÓN DE PLANTELES EDUCATIVOS EN LA PROVINCIA DE SAN JOSÉ DE OCOA (FASE 2)"/>
    <s v="10 - FONDO GENERAL"/>
    <n v="13414"/>
    <s v="31 - SAN JOSE DE OCOA"/>
    <n v="4933341"/>
    <n v="7861786.6399999997"/>
    <n v="10027240"/>
    <n v="7861786.6399999997"/>
  </r>
  <r>
    <s v="2023"/>
    <x v="0"/>
    <x v="0"/>
    <x v="1"/>
    <x v="7"/>
    <s v="2 - Poder Ejecutivo"/>
    <s v="0206 - MINISTERIO DE EDUCACIÓN"/>
    <s v="0001 - MINISTERIO DE EDUCACION"/>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s v="0001 - MINISTERIO DE EDUCACION"/>
    <x v="1"/>
    <x v="8"/>
    <x v="34"/>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s v="0001 - MINISTERIO DE EDUCACION"/>
    <x v="1"/>
    <x v="8"/>
    <x v="34"/>
    <s v="2.7 - OBRAS"/>
    <s v="2.7.1 - OBRAS EN EDIFICACIONES"/>
    <s v="S"/>
    <s v="54 - CONSTRUCCIÓN DE PLANTELES EDUCATIVOS EN LA PROVINCIA DE SAN JUAN (FASE 2)"/>
    <s v="10 - FONDO GENERAL"/>
    <n v="13415"/>
    <s v="22 - SAN JUAN"/>
    <n v="14800024"/>
    <n v="9141557.3000000007"/>
    <n v="11010789.960000001"/>
    <n v="3047185.77"/>
  </r>
  <r>
    <s v="2023"/>
    <x v="0"/>
    <x v="0"/>
    <x v="1"/>
    <x v="7"/>
    <s v="2 - Poder Ejecutivo"/>
    <s v="0206 - MINISTERIO DE EDUCACIÓN"/>
    <s v="0001 - MINISTERIO DE EDUCACION"/>
    <x v="1"/>
    <x v="8"/>
    <x v="34"/>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s v="0001 - MINISTERIO DE EDUCACION"/>
    <x v="1"/>
    <x v="8"/>
    <x v="34"/>
    <s v="2.7 - OBRAS"/>
    <s v="2.7.1 - OBRAS EN EDIFICACIONES"/>
    <s v="S"/>
    <s v="55 - CONSTRUCCIÓN DE PLANTELES EDUCATIVOS EN LA PROVINCIA DE SAN PEDRO DE MACORÍS (FASE 2)"/>
    <s v="10 - FONDO GENERAL"/>
    <n v="13416"/>
    <s v="23 - SAN PEDRO DE MACORIS"/>
    <n v="24666707"/>
    <n v="63030334.690000005"/>
    <n v="129904256.40000001"/>
    <n v="62305685.359999999"/>
  </r>
  <r>
    <s v="2023"/>
    <x v="0"/>
    <x v="0"/>
    <x v="1"/>
    <x v="7"/>
    <s v="2 - Poder Ejecutivo"/>
    <s v="0206 - MINISTERIO DE EDUCACIÓN"/>
    <s v="0001 - MINISTERIO DE EDUCACION"/>
    <x v="1"/>
    <x v="8"/>
    <x v="34"/>
    <s v="2.7 - OBRAS"/>
    <s v="2.7.1 - OBRAS EN EDIFICACIONES"/>
    <s v="S"/>
    <s v="56 - CONSTRUCCIÓN DE PLANTELES EDUCATIVOS EN LA PROVINCIA DE SANTIAGO (FASE 2)"/>
    <s v="10 - FONDO GENERAL"/>
    <n v="13417"/>
    <s v="25 - SANTIAGO"/>
    <n v="46866744"/>
    <n v="55904152.290000007"/>
    <n v="70964861.819999993"/>
    <n v="41860575.719999999"/>
  </r>
  <r>
    <s v="2023"/>
    <x v="0"/>
    <x v="0"/>
    <x v="1"/>
    <x v="7"/>
    <s v="2 - Poder Ejecutivo"/>
    <s v="0206 - MINISTERIO DE EDUCACIÓN"/>
    <s v="0001 - MINISTERIO DE EDUCACION"/>
    <x v="1"/>
    <x v="8"/>
    <x v="34"/>
    <s v="2.7 - OBRAS"/>
    <s v="2.7.1 - OBRAS EN EDIFICACIONES"/>
    <s v="S"/>
    <s v="56 - CONSTRUCCIÓN DE PLANTELES EDUCATIVOS EN LA PROVINCIA SAN JUAN (FASE 3)"/>
    <s v="10 - FONDO GENERAL"/>
    <n v="13583"/>
    <s v="22 - SAN JUAN"/>
    <n v="12495276"/>
    <n v="38557006.730000004"/>
    <n v="42627487.230000004"/>
    <n v="38557006.730000004"/>
  </r>
  <r>
    <s v="2023"/>
    <x v="0"/>
    <x v="0"/>
    <x v="1"/>
    <x v="7"/>
    <s v="2 - Poder Ejecutivo"/>
    <s v="0206 - MINISTERIO DE EDUCACIÓN"/>
    <s v="0001 - MINISTERIO DE EDUCACION"/>
    <x v="1"/>
    <x v="8"/>
    <x v="34"/>
    <s v="2.7 - OBRAS"/>
    <s v="2.7.1 - OBRAS EN EDIFICACIONES"/>
    <s v="S"/>
    <s v="57 - AMPLIACIÓN Y REHABILITACION DE 22 PLANTELES ECOLARES EN LA PROVINCIA DE LA VEGA"/>
    <s v="10 - FONDO GENERAL"/>
    <n v="12579"/>
    <s v="13 - LA VEGA"/>
    <n v="19870660"/>
    <n v="21518287.16"/>
    <n v="40166680.670000002"/>
    <n v="21518287.16"/>
  </r>
  <r>
    <s v="2023"/>
    <x v="0"/>
    <x v="0"/>
    <x v="1"/>
    <x v="7"/>
    <s v="2 - Poder Ejecutivo"/>
    <s v="0206 - MINISTERIO DE EDUCACIÓN"/>
    <s v="0001 - MINISTERIO DE EDUCACION"/>
    <x v="1"/>
    <x v="8"/>
    <x v="34"/>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s v="0001 - MINISTERIO DE EDUCACION"/>
    <x v="1"/>
    <x v="8"/>
    <x v="34"/>
    <s v="2.7 - OBRAS"/>
    <s v="2.7.1 - OBRAS EN EDIFICACIONES"/>
    <s v="S"/>
    <s v="57 - CONSTRUCCIÓN DE PLANTELES EDUCATIVOS EN LA PROVINCIA SAN PEDRO DE MACORÍS (FASE 3)"/>
    <s v="10 - FONDO GENERAL"/>
    <n v="13585"/>
    <s v="23 - SAN PEDRO DE MACORIS"/>
    <n v="18742915"/>
    <n v="61011812.32"/>
    <n v="67402970.189999998"/>
    <n v="61011812.32"/>
  </r>
  <r>
    <s v="2023"/>
    <x v="0"/>
    <x v="0"/>
    <x v="1"/>
    <x v="7"/>
    <s v="2 - Poder Ejecutivo"/>
    <s v="0206 - MINISTERIO DE EDUCACIÓN"/>
    <s v="0001 - MINISTERIO DE EDUCACION"/>
    <x v="1"/>
    <x v="8"/>
    <x v="34"/>
    <s v="2.7 - OBRAS"/>
    <s v="2.7.1 - OBRAS EN EDIFICACIONES"/>
    <s v="S"/>
    <s v="58 - AMPLIACIÓN Y REHABILITACION DE 6 PLANTELES ESCOLARES EN LA  PROVINCIA MONSEÑOR NOUEL"/>
    <s v="10 - FONDO GENERAL"/>
    <n v="12581"/>
    <s v="28 - MONSENOR NOUEL"/>
    <n v="2483832"/>
    <n v="6628300.3400000008"/>
    <n v="10198812"/>
    <n v="6628300.3400000008"/>
  </r>
  <r>
    <s v="2023"/>
    <x v="0"/>
    <x v="0"/>
    <x v="1"/>
    <x v="7"/>
    <s v="2 - Poder Ejecutivo"/>
    <s v="0206 - MINISTERIO DE EDUCACIÓN"/>
    <s v="0001 - MINISTERIO DE EDUCACION"/>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s v="0001 - MINISTERIO DE EDUCACION"/>
    <x v="1"/>
    <x v="8"/>
    <x v="34"/>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s v="0001 - MINISTERIO DE EDUCACION"/>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s v="0001 - MINISTERIO DE EDUCACION"/>
    <x v="1"/>
    <x v="8"/>
    <x v="34"/>
    <s v="2.7 - OBRAS"/>
    <s v="2.7.1 - OBRAS EN EDIFICACIONES"/>
    <s v="S"/>
    <s v="59 - CONSTRUCCIÓN DE PLANTELES EDUCATIVOS EN LA PROVINCIA DE SANTO DOMINGO (FASE 2)"/>
    <s v="10 - FONDO GENERAL"/>
    <n v="13420"/>
    <s v="32 - SANTO DOMINGO"/>
    <n v="150466870"/>
    <n v="393366419.87000006"/>
    <n v="478255791.13"/>
    <n v="360091155.83999997"/>
  </r>
  <r>
    <s v="2023"/>
    <x v="0"/>
    <x v="0"/>
    <x v="1"/>
    <x v="7"/>
    <s v="2 - Poder Ejecutivo"/>
    <s v="0206 - MINISTERIO DE EDUCACIÓN"/>
    <s v="0001 - MINISTERIO DE EDUCACION"/>
    <x v="1"/>
    <x v="8"/>
    <x v="34"/>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s v="0001 - MINISTERIO DE EDUCACION"/>
    <x v="1"/>
    <x v="8"/>
    <x v="34"/>
    <s v="2.7 - OBRAS"/>
    <s v="2.7.1 - OBRAS EN EDIFICACIONES"/>
    <s v="S"/>
    <s v="60 - AMPLIACIÓN Y REHABILITACION DE 15 PLANTELES ESCOLARES  EN LA PROVINCIA MONTE PLATA"/>
    <s v="10 - FONDO GENERAL"/>
    <n v="12584"/>
    <s v="29 - MONTE PLATA"/>
    <n v="16144911"/>
    <n v="30982411.550000001"/>
    <n v="47221920.789999999"/>
    <n v="30982411.550000004"/>
  </r>
  <r>
    <s v="2023"/>
    <x v="0"/>
    <x v="0"/>
    <x v="1"/>
    <x v="7"/>
    <s v="2 - Poder Ejecutivo"/>
    <s v="0206 - MINISTERIO DE EDUCACIÓN"/>
    <s v="0001 - MINISTERIO DE EDUCACION"/>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s v="0001 - MINISTERIO DE EDUCACION"/>
    <x v="1"/>
    <x v="8"/>
    <x v="34"/>
    <s v="2.7 - OBRAS"/>
    <s v="2.7.1 - OBRAS EN EDIFICACIONES"/>
    <s v="S"/>
    <s v="60 - CONSTRUCCIÓN DE PLANTELES EDUCATIVOS EN LA PROVINCIA SANTIAGO (FASE 3)"/>
    <s v="10 - FONDO GENERAL"/>
    <n v="13594"/>
    <s v="25 - SANTIAGO"/>
    <n v="62476384"/>
    <n v="329868765.19000006"/>
    <n v="519379825.97999996"/>
    <n v="329868765.19"/>
  </r>
  <r>
    <s v="2023"/>
    <x v="0"/>
    <x v="0"/>
    <x v="1"/>
    <x v="7"/>
    <s v="2 - Poder Ejecutivo"/>
    <s v="0206 - MINISTERIO DE EDUCACIÓN"/>
    <s v="0001 - MINISTERIO DE EDUCACION"/>
    <x v="1"/>
    <x v="8"/>
    <x v="34"/>
    <s v="2.7 - OBRAS"/>
    <s v="2.7.1 - OBRAS EN EDIFICACIONES"/>
    <s v="S"/>
    <s v="61 - CONSTRUCCIÓN DE PLANTELES EDUCATIVOS EN LA PROVINCIA DE EL SEIBO (FASE 2)"/>
    <s v="10 - FONDO GENERAL"/>
    <n v="13433"/>
    <s v="08 - EL SEIBO"/>
    <n v="14800024"/>
    <n v="0"/>
    <n v="20258369.75"/>
    <n v="0"/>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29 - MONTE PLATA"/>
    <n v="0"/>
    <n v="20129783.300000001"/>
    <n v="24609037.329999998"/>
    <n v="20129783.300000001"/>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32 - SANTO DOMINGO"/>
    <n v="218667345"/>
    <n v="657168289.28999996"/>
    <n v="863532619.28999984"/>
    <n v="644624916.58999979"/>
  </r>
  <r>
    <s v="2023"/>
    <x v="0"/>
    <x v="0"/>
    <x v="1"/>
    <x v="7"/>
    <s v="2 - Poder Ejecutivo"/>
    <s v="0206 - MINISTERIO DE EDUCACIÓN"/>
    <s v="0001 - MINISTERIO DE EDUCACION"/>
    <x v="1"/>
    <x v="8"/>
    <x v="34"/>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s v="0001 - MINISTERIO DE EDUCACION"/>
    <x v="1"/>
    <x v="8"/>
    <x v="34"/>
    <s v="2.7 - OBRAS"/>
    <s v="2.7.1 - OBRAS EN EDIFICACIONES"/>
    <s v="S"/>
    <s v="62 - CONSTRUCCIÓN DE PLANTELES EDUCATIVOS EN LA PROVINCIA VALVERDE (FASE 3)"/>
    <s v="10 - FONDO GENERAL"/>
    <n v="13602"/>
    <s v="27 - VALVERDE"/>
    <n v="18742915"/>
    <n v="22928130.68"/>
    <n v="42346188"/>
    <n v="22928130.68"/>
  </r>
  <r>
    <s v="2023"/>
    <x v="0"/>
    <x v="0"/>
    <x v="1"/>
    <x v="7"/>
    <s v="2 - Poder Ejecutivo"/>
    <s v="0206 - MINISTERIO DE EDUCACIÓN"/>
    <s v="0001 - MINISTERIO DE EDUCACION"/>
    <x v="1"/>
    <x v="8"/>
    <x v="34"/>
    <s v="2.7 - OBRAS"/>
    <s v="2.7.1 - OBRAS EN EDIFICACIONES"/>
    <s v="S"/>
    <s v="63 - AMPLIACIÓN Y REHABILITACION DE 15 PLANTELES ESCOLARES  EN LA PROVINCIA PUERTO PLATA"/>
    <s v="10 - FONDO GENERAL"/>
    <n v="12587"/>
    <s v="18 - PUERTO PLATA"/>
    <n v="11177246"/>
    <n v="4080408.8"/>
    <n v="9970934.5300000012"/>
    <n v="4080408.8"/>
  </r>
  <r>
    <s v="2023"/>
    <x v="0"/>
    <x v="0"/>
    <x v="1"/>
    <x v="7"/>
    <s v="2 - Poder Ejecutivo"/>
    <s v="0206 - MINISTERIO DE EDUCACIÓN"/>
    <s v="0001 - MINISTERIO DE EDUCACION"/>
    <x v="1"/>
    <x v="8"/>
    <x v="34"/>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s v="0001 - MINISTERIO DE EDUCACION"/>
    <x v="1"/>
    <x v="8"/>
    <x v="34"/>
    <s v="2.7 - OBRAS"/>
    <s v="2.7.1 - OBRAS EN EDIFICACIONES"/>
    <s v="S"/>
    <s v="64 - AMPLIACIÓN Y REHABILITACION DE 11 PLANTELES ESCOLARES E EN LA PROVINCIA SAMANA"/>
    <s v="10 - FONDO GENERAL"/>
    <n v="12588"/>
    <s v="20 - SAMANA"/>
    <n v="7451497"/>
    <n v="7391634.3700000001"/>
    <n v="13196763.109999999"/>
    <n v="7391634.370000001"/>
  </r>
  <r>
    <s v="2023"/>
    <x v="0"/>
    <x v="0"/>
    <x v="1"/>
    <x v="7"/>
    <s v="2 - Poder Ejecutivo"/>
    <s v="0206 - MINISTERIO DE EDUCACIÓN"/>
    <s v="0001 - MINISTERIO DE EDUCACION"/>
    <x v="1"/>
    <x v="8"/>
    <x v="34"/>
    <s v="2.7 - OBRAS"/>
    <s v="2.7.1 - OBRAS EN EDIFICACIONES"/>
    <s v="S"/>
    <s v="65 - AMPLIACIÓN Y REHABILITACION DE 6 PLANTELES ESCOLARES  EN LA PROVINCIA SANCHEZ RAMIREZ"/>
    <s v="10 - FONDO GENERAL"/>
    <n v="12596"/>
    <s v="24 - SANCHEZ RAMIREZ"/>
    <n v="6209581"/>
    <n v="18238.900000000001"/>
    <n v="1234581"/>
    <n v="18238.900000000001"/>
  </r>
  <r>
    <s v="2023"/>
    <x v="0"/>
    <x v="0"/>
    <x v="1"/>
    <x v="7"/>
    <s v="2 - Poder Ejecutivo"/>
    <s v="0206 - MINISTERIO DE EDUCACIÓN"/>
    <s v="0001 - MINISTERIO DE EDUCACION"/>
    <x v="1"/>
    <x v="8"/>
    <x v="34"/>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s v="0001 - MINISTERIO DE EDUCACION"/>
    <x v="1"/>
    <x v="8"/>
    <x v="34"/>
    <s v="2.7 - OBRAS"/>
    <s v="2.7.1 - OBRAS EN EDIFICACIONES"/>
    <s v="S"/>
    <s v="67 - CONSTRUCCIÓN DE 13 ESTANCIAS INFANTILES EN LA PROVINCIA SANTO DOMINGO (FASE 3)"/>
    <s v="10 - FONDO GENERAL"/>
    <n v="13611"/>
    <s v="32 - SANTO DOMINGO"/>
    <n v="0"/>
    <n v="16831878.449999999"/>
    <n v="16831880"/>
    <n v="16831878.449999999"/>
  </r>
  <r>
    <s v="2023"/>
    <x v="0"/>
    <x v="0"/>
    <x v="1"/>
    <x v="7"/>
    <s v="2 - Poder Ejecutivo"/>
    <s v="0206 - MINISTERIO DE EDUCACIÓN"/>
    <s v="0001 - MINISTERIO DE EDUCACION"/>
    <x v="1"/>
    <x v="8"/>
    <x v="34"/>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s v="0001 - MINISTERIO DE EDUCACION"/>
    <x v="1"/>
    <x v="8"/>
    <x v="34"/>
    <s v="2.7 - OBRAS"/>
    <s v="2.7.1 - OBRAS EN EDIFICACIONES"/>
    <s v="S"/>
    <s v="69 - AMPLIACIÓN Y REHABILITACION DE 16 PLANTELES ESCOLARES EN LA PROVINCIA SAN PEDRO DE MACORIS."/>
    <s v="10 - FONDO GENERAL"/>
    <n v="12593"/>
    <s v="23 - SAN PEDRO DE MACORIS"/>
    <n v="9935330"/>
    <n v="16252984.119999999"/>
    <n v="26398760.399999999"/>
    <n v="5417661.3700000001"/>
  </r>
  <r>
    <s v="2023"/>
    <x v="0"/>
    <x v="0"/>
    <x v="1"/>
    <x v="7"/>
    <s v="2 - Poder Ejecutivo"/>
    <s v="0206 - MINISTERIO DE EDUCACIÓN"/>
    <s v="0001 - MINISTERIO DE EDUCACION"/>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s v="0001 - MINISTERIO DE EDUCACION"/>
    <x v="1"/>
    <x v="8"/>
    <x v="34"/>
    <s v="2.7 - OBRAS"/>
    <s v="2.7.1 - OBRAS EN EDIFICACIONES"/>
    <s v="S"/>
    <s v="72 - AMPLIACIÓN Y REHABILITACION DE 28 PLANTELES ESCOLARES EN LA PROVINCIA SANTO DOMINGO"/>
    <s v="10 - FONDO GENERAL"/>
    <n v="12597"/>
    <s v="32 - SANTO DOMINGO"/>
    <n v="14902995"/>
    <n v="34674055.32"/>
    <n v="70637167.520000011"/>
    <n v="34674055.32"/>
  </r>
  <r>
    <s v="2023"/>
    <x v="0"/>
    <x v="0"/>
    <x v="1"/>
    <x v="7"/>
    <s v="2 - Poder Ejecutivo"/>
    <s v="0206 - MINISTERIO DE EDUCACIÓN"/>
    <s v="0001 - MINISTERIO DE EDUCACION"/>
    <x v="1"/>
    <x v="8"/>
    <x v="34"/>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s v="0001 - MINISTERIO DE EDUCACION"/>
    <x v="1"/>
    <x v="8"/>
    <x v="34"/>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s v="0001 - MINISTERIO DE EDUCACION"/>
    <x v="1"/>
    <x v="8"/>
    <x v="34"/>
    <s v="2.7 - OBRAS"/>
    <s v="2.7.1 - OBRAS EN EDIFICACIONES"/>
    <s v="S"/>
    <s v="75 - CONSTRUCCIÓN DE 11 PLANTELES ESCOLARES EN LA PROVINCIA SANCHEZ RAMIREZ"/>
    <s v="10 - FONDO GENERAL"/>
    <n v="12559"/>
    <s v="24 - SANCHEZ RAMIREZ"/>
    <n v="13661079"/>
    <n v="35334241.690000005"/>
    <n v="84687920"/>
    <n v="35334241.689999998"/>
  </r>
  <r>
    <s v="2023"/>
    <x v="0"/>
    <x v="0"/>
    <x v="1"/>
    <x v="7"/>
    <s v="2 - Poder Ejecutivo"/>
    <s v="0206 - MINISTERIO DE EDUCACIÓN"/>
    <s v="0001 - MINISTERIO DE EDUCACION"/>
    <x v="1"/>
    <x v="8"/>
    <x v="34"/>
    <s v="2.7 - OBRAS"/>
    <s v="2.7.1 - OBRAS EN EDIFICACIONES"/>
    <s v="S"/>
    <s v="77 - AMPLIACIÓN  Y REHABILITACION DE 18 PLANTELES ESCOLARES EN LA PROVINCIA BARAHONA"/>
    <s v="10 - FONDO GENERAL"/>
    <n v="12569"/>
    <s v="04 - BARAHONA"/>
    <n v="4967665"/>
    <n v="7819199.29"/>
    <n v="9417322.9199999999"/>
    <n v="7819199.29"/>
  </r>
  <r>
    <s v="2023"/>
    <x v="0"/>
    <x v="0"/>
    <x v="1"/>
    <x v="7"/>
    <s v="2 - Poder Ejecutivo"/>
    <s v="0206 - MINISTERIO DE EDUCACIÓN"/>
    <s v="0001 - MINISTERIO DE EDUCACION"/>
    <x v="1"/>
    <x v="8"/>
    <x v="34"/>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s v="0001 - MINISTERIO DE EDUCACION"/>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s v="0001 - MINISTERIO DE EDUCACION"/>
    <x v="1"/>
    <x v="8"/>
    <x v="34"/>
    <s v="2.7 - OBRAS"/>
    <s v="2.7.1 - OBRAS EN EDIFICACIONES"/>
    <s v="S"/>
    <s v="86 - MEJORAMIENTO DE LA INFRAESTRUCTURA DEPORTIVA DEL CENTRO EDUCATIVO PRIMARIA DON BOSCO, MUNICIPIO MOCA, PROVINCIA ESPAILLAT"/>
    <s v="10 - FONDO GENERAL"/>
    <n v="14793"/>
    <s v="09 - ESPAILLAT"/>
    <n v="1241916"/>
    <n v="14065983.180000002"/>
    <n v="30316120.759999998"/>
    <n v="14065983.18"/>
  </r>
  <r>
    <s v="2023"/>
    <x v="0"/>
    <x v="0"/>
    <x v="1"/>
    <x v="7"/>
    <s v="2 - Poder Ejecutivo"/>
    <s v="0206 - MINISTERIO DE EDUCACIÓN"/>
    <s v="0001 - MINISTERIO DE EDUCACION"/>
    <x v="1"/>
    <x v="8"/>
    <x v="34"/>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s v="0001 - MINISTERIO DE EDUCACION"/>
    <x v="1"/>
    <x v="8"/>
    <x v="35"/>
    <s v="2.6 - BIENES MUEBLES, INMUEBLES E INTANGIBLES"/>
    <s v="2.6.1 - MOBILIARIO Y EQUIPO"/>
    <s v="N"/>
    <s v="00 - N/A"/>
    <s v="10 - FONDO GENERAL"/>
    <s v="(en blanco)"/>
    <s v="99 - MULTIPROVINCIAL"/>
    <n v="341441210"/>
    <n v="369410393.26999998"/>
    <n v="370172754.44"/>
    <n v="358905463.57000005"/>
  </r>
  <r>
    <s v="2023"/>
    <x v="0"/>
    <x v="0"/>
    <x v="1"/>
    <x v="7"/>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119698700"/>
    <n v="24267035.109999999"/>
    <n v="34509326.469999999"/>
    <n v="13137496.1"/>
  </r>
  <r>
    <s v="2023"/>
    <x v="0"/>
    <x v="0"/>
    <x v="1"/>
    <x v="7"/>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260000000"/>
    <n v="30524429.75"/>
    <n v="30524771.389999986"/>
    <n v="17861615.07"/>
  </r>
  <r>
    <s v="2023"/>
    <x v="0"/>
    <x v="0"/>
    <x v="1"/>
    <x v="7"/>
    <s v="2 - Poder Ejecutivo"/>
    <s v="0206 - MINISTERIO DE EDUCACIÓN"/>
    <s v="0001 - MINISTERIO DE EDUCACION"/>
    <x v="1"/>
    <x v="8"/>
    <x v="35"/>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s v="0001 - MINISTERIO DE EDUCACION"/>
    <x v="1"/>
    <x v="8"/>
    <x v="35"/>
    <s v="2.7 - OBRAS"/>
    <s v="2.7.1 - OBRAS EN EDIFICACIONES"/>
    <s v="N"/>
    <s v="00 - N/A"/>
    <s v="10 - FONDO GENERAL"/>
    <s v="(en blanco)"/>
    <s v="99 - MULTIPROVINCIAL"/>
    <n v="251655861"/>
    <n v="657545551.54999995"/>
    <n v="679818158.56999993"/>
    <n v="185109202.76000002"/>
  </r>
  <r>
    <s v="2023"/>
    <x v="0"/>
    <x v="0"/>
    <x v="1"/>
    <x v="7"/>
    <s v="2 - Poder Ejecutivo"/>
    <s v="0206 - MINISTERIO DE EDUCACIÓN"/>
    <s v="0001 - MINISTERIO DE EDUCACION"/>
    <x v="1"/>
    <x v="8"/>
    <x v="35"/>
    <s v="2.7 - OBRAS"/>
    <s v="2.7.1 - OBRAS EN EDIFICACIONES"/>
    <s v="S"/>
    <s v="87 - MEJORAMIENTO DE LA INFRAESTRUCTURA DEPORTIVA DEL CENTRO EDUCATIVO ELADIO PEÑA DE LA ROSA, MUNICIPIO MOCA, PROVINCIA ESPAILLAT."/>
    <s v="10 - FONDO GENERAL"/>
    <n v="14794"/>
    <s v="09 - ESPAILLAT"/>
    <n v="1241916"/>
    <n v="2723157.13"/>
    <n v="11377591"/>
    <n v="2723157.13"/>
  </r>
  <r>
    <s v="2023"/>
    <x v="0"/>
    <x v="0"/>
    <x v="1"/>
    <x v="7"/>
    <s v="2 - Poder Ejecutivo"/>
    <s v="0206 - MINISTERIO DE EDUCACIÓN"/>
    <s v="0001 - MINISTERIO DE EDUCACION"/>
    <x v="1"/>
    <x v="8"/>
    <x v="36"/>
    <s v="2.6 - BIENES MUEBLES, INMUEBLES E INTANGIBLES"/>
    <s v="2.6.1 - MOBILIARIO Y EQUIPO"/>
    <s v="N"/>
    <s v="00 - N/A"/>
    <s v="10 - FONDO GENERAL"/>
    <s v="(en blanco)"/>
    <s v="99 - MULTIPROVINCIAL"/>
    <n v="386308200"/>
    <n v="1923522.72"/>
    <n v="18062846.100000001"/>
    <n v="1923522.72"/>
  </r>
  <r>
    <s v="2023"/>
    <x v="0"/>
    <x v="0"/>
    <x v="1"/>
    <x v="7"/>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4771500"/>
    <n v="278683146.78999996"/>
    <n v="280080022"/>
    <n v="85808614.790000007"/>
  </r>
  <r>
    <s v="2023"/>
    <x v="0"/>
    <x v="0"/>
    <x v="1"/>
    <x v="7"/>
    <s v="2 - Poder Ejecutivo"/>
    <s v="0206 - MINISTERIO DE EDUCACIÓN"/>
    <s v="0001 - MINISTERIO DE EDUCACION"/>
    <x v="1"/>
    <x v="8"/>
    <x v="36"/>
    <s v="2.6 - BIENES MUEBLES, INMUEBLES E INTANGIBLES"/>
    <s v="2.6.4 - VEHÍCULOS Y EQUIPO DE TRANSPORTE, TRACCIÓN Y ELEVACIÓN"/>
    <s v="N"/>
    <s v="00 - N/A"/>
    <s v="10 - FONDO GENERAL"/>
    <s v="(en blanco)"/>
    <s v="99 - MULTIPROVINCIAL"/>
    <n v="5000000"/>
    <n v="0"/>
    <n v="3250000"/>
    <n v="0"/>
  </r>
  <r>
    <s v="2023"/>
    <x v="0"/>
    <x v="0"/>
    <x v="1"/>
    <x v="7"/>
    <s v="2 - Poder Ejecutivo"/>
    <s v="0206 - MINISTERIO DE EDUCACIÓN"/>
    <s v="0001 - MINISTERIO DE EDUCACION"/>
    <x v="1"/>
    <x v="8"/>
    <x v="36"/>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s v="0001 - MINISTERIO DE EDUCACION"/>
    <x v="1"/>
    <x v="8"/>
    <x v="36"/>
    <s v="2.6 - BIENES MUEBLES, INMUEBLES E INTANGIBLES"/>
    <s v="2.6.6 - EQUIPOS DE DEFENSA Y SEGURIDAD"/>
    <s v="N"/>
    <s v="00 - N/A"/>
    <s v="10 - FONDO GENERAL"/>
    <s v="(en blanco)"/>
    <s v="99 - MULTIPROVINCIAL"/>
    <n v="600000"/>
    <n v="0"/>
    <n v="150000"/>
    <n v="0"/>
  </r>
  <r>
    <s v="2023"/>
    <x v="0"/>
    <x v="0"/>
    <x v="1"/>
    <x v="7"/>
    <s v="2 - Poder Ejecutivo"/>
    <s v="0206 - MINISTERIO DE EDUCACIÓN"/>
    <s v="0001 - MINISTERIO DE EDUCACION"/>
    <x v="1"/>
    <x v="8"/>
    <x v="37"/>
    <s v="2.6 - BIENES MUEBLES, INMUEBLES E INTANGIBLES"/>
    <s v="2.6.1 - MOBILIARIO Y EQUIPO"/>
    <s v="N"/>
    <s v="00 - N/A"/>
    <s v="10 - FONDO GENERAL"/>
    <s v="(en blanco)"/>
    <s v="99 - MULTIPROVINCIAL"/>
    <n v="3766180"/>
    <n v="169435106.34999999"/>
    <n v="182063204.89000002"/>
    <n v="32032160.630000006"/>
  </r>
  <r>
    <s v="2023"/>
    <x v="0"/>
    <x v="0"/>
    <x v="1"/>
    <x v="7"/>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83549482"/>
    <n v="35528380.800000012"/>
    <n v="37022971.939999998"/>
    <n v="20546989.309999991"/>
  </r>
  <r>
    <s v="2023"/>
    <x v="0"/>
    <x v="0"/>
    <x v="1"/>
    <x v="7"/>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2374718.030000001"/>
    <n v="12927159.609999999"/>
    <n v="2075515.3599999999"/>
  </r>
  <r>
    <s v="2023"/>
    <x v="0"/>
    <x v="0"/>
    <x v="1"/>
    <x v="7"/>
    <s v="2 - Poder Ejecutivo"/>
    <s v="0206 - MINISTERIO DE EDUCACIÓN"/>
    <s v="0001 - MINISTERIO DE EDUCACION"/>
    <x v="1"/>
    <x v="8"/>
    <x v="37"/>
    <s v="2.6 - BIENES MUEBLES, INMUEBLES E INTANGIBLES"/>
    <s v="2.6.5 - MAQUINARIA, OTROS EQUIPOS Y HERRAMIENTAS"/>
    <s v="N"/>
    <s v="00 - N/A"/>
    <s v="10 - FONDO GENERAL"/>
    <s v="(en blanco)"/>
    <s v="99 - MULTIPROVINCIAL"/>
    <n v="1130643764"/>
    <n v="29169377.200000003"/>
    <n v="38575752.059999943"/>
    <n v="4812417.0599999996"/>
  </r>
  <r>
    <s v="2023"/>
    <x v="0"/>
    <x v="0"/>
    <x v="1"/>
    <x v="7"/>
    <s v="2 - Poder Ejecutivo"/>
    <s v="0206 - MINISTERIO DE EDUCACIÓN"/>
    <s v="0001 - MINISTERIO DE EDUCACION"/>
    <x v="1"/>
    <x v="8"/>
    <x v="37"/>
    <s v="2.6 - BIENES MUEBLES, INMUEBLES E INTANGIBLES"/>
    <s v="2.6.6 - EQUIPOS DE DEFENSA Y SEGURIDAD"/>
    <s v="N"/>
    <s v="00 - N/A"/>
    <s v="10 - FONDO GENERAL"/>
    <s v="(en blanco)"/>
    <s v="99 - MULTIPROVINCIAL"/>
    <n v="0"/>
    <n v="2577609.1800000002"/>
    <n v="2904654.44"/>
    <n v="464394.18"/>
  </r>
  <r>
    <s v="2023"/>
    <x v="0"/>
    <x v="0"/>
    <x v="1"/>
    <x v="7"/>
    <s v="2 - Poder Ejecutivo"/>
    <s v="0206 - MINISTERIO DE EDUCACIÓN"/>
    <s v="0001 - MINISTERIO DE EDUCACION"/>
    <x v="1"/>
    <x v="8"/>
    <x v="37"/>
    <s v="2.6 - BIENES MUEBLES, INMUEBLES E INTANGIBLES"/>
    <s v="2.6.8 - BIENES INTANGIBLES"/>
    <s v="N"/>
    <s v="00 - N/A"/>
    <s v="10 - FONDO GENERAL"/>
    <s v="(en blanco)"/>
    <s v="99 - MULTIPROVINCIAL"/>
    <n v="0"/>
    <n v="24207028.110000003"/>
    <n v="24842580"/>
    <n v="4090284.64"/>
  </r>
  <r>
    <s v="2023"/>
    <x v="0"/>
    <x v="0"/>
    <x v="1"/>
    <x v="7"/>
    <s v="2 - Poder Ejecutivo"/>
    <s v="0206 - MINISTERIO DE EDUCACIÓN"/>
    <s v="0001 - MINISTERIO DE EDUCACION"/>
    <x v="1"/>
    <x v="8"/>
    <x v="37"/>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s v="0001 - MINISTERIO DE EDUCACION"/>
    <x v="1"/>
    <x v="8"/>
    <x v="37"/>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s v="0001 - MINISTERIO DE EDUCACION"/>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s v="0001 - MINISTERIO DE EDUCACION"/>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s v="0001 - MINISTERIO DE EDUCACION"/>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s v="0001 - MINISTERIO DE EDUCACION"/>
    <x v="1"/>
    <x v="8"/>
    <x v="24"/>
    <s v="2.6 - BIENES MUEBLES, INMUEBLES E INTANGIBLES"/>
    <s v="2.6.1 - MOBILIARIO Y EQUIPO"/>
    <s v="N"/>
    <s v="00 - N/A"/>
    <s v="10 - FONDO GENERAL"/>
    <s v="(en blanco)"/>
    <s v="99 - MULTIPROVINCIAL"/>
    <n v="67892743"/>
    <n v="11958141.24"/>
    <n v="17808766"/>
    <n v="2656446.6799999997"/>
  </r>
  <r>
    <s v="2023"/>
    <x v="0"/>
    <x v="0"/>
    <x v="1"/>
    <x v="7"/>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78866750"/>
    <n v="16546412.800000001"/>
    <n v="18377029.739999987"/>
    <n v="7201391.4800000004"/>
  </r>
  <r>
    <s v="2023"/>
    <x v="0"/>
    <x v="0"/>
    <x v="1"/>
    <x v="7"/>
    <s v="2 - Poder Ejecutivo"/>
    <s v="0206 - MINISTERIO DE EDUCACIÓN"/>
    <s v="0001 - MINISTERIO DE EDUCACION"/>
    <x v="1"/>
    <x v="8"/>
    <x v="24"/>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8000000"/>
    <n v="69620"/>
    <n v="69620"/>
    <n v="0"/>
  </r>
  <r>
    <s v="2023"/>
    <x v="0"/>
    <x v="0"/>
    <x v="1"/>
    <x v="7"/>
    <s v="2 - Poder Ejecutivo"/>
    <s v="0206 - MINISTERIO DE EDUCACIÓN"/>
    <s v="0001 - MINISTERIO DE EDUCACION"/>
    <x v="1"/>
    <x v="8"/>
    <x v="24"/>
    <s v="2.6 - BIENES MUEBLES, INMUEBLES E INTANGIBLES"/>
    <s v="2.6.5 - MAQUINARIA, OTROS EQUIPOS Y HERRAMIENTAS"/>
    <s v="N"/>
    <s v="00 - N/A"/>
    <s v="10 - FONDO GENERAL"/>
    <s v="(en blanco)"/>
    <s v="99 - MULTIPROVINCIAL"/>
    <n v="28394156"/>
    <n v="578200"/>
    <n v="16043700.890000001"/>
    <n v="57820"/>
  </r>
  <r>
    <s v="2023"/>
    <x v="0"/>
    <x v="0"/>
    <x v="1"/>
    <x v="7"/>
    <s v="2 - Poder Ejecutivo"/>
    <s v="0206 - MINISTERIO DE EDUCACIÓN"/>
    <s v="0001 - MINISTERIO DE EDUCACION"/>
    <x v="1"/>
    <x v="8"/>
    <x v="24"/>
    <s v="2.6 - BIENES MUEBLES, INMUEBLES E INTANGIBLES"/>
    <s v="2.6.6 - EQUIPOS DE DEFENSA Y SEGURIDAD"/>
    <s v="N"/>
    <s v="00 - N/A"/>
    <s v="10 - FONDO GENERAL"/>
    <s v="(en blanco)"/>
    <s v="99 - MULTIPROVINCIAL"/>
    <n v="6000000"/>
    <n v="0"/>
    <n v="-9.3132257461547852E-10"/>
    <n v="0"/>
  </r>
  <r>
    <s v="2023"/>
    <x v="0"/>
    <x v="0"/>
    <x v="1"/>
    <x v="7"/>
    <s v="2 - Poder Ejecutivo"/>
    <s v="0206 - MINISTERIO DE EDUCACIÓN"/>
    <s v="0001 - MINISTERIO DE EDUCACION"/>
    <x v="1"/>
    <x v="8"/>
    <x v="38"/>
    <s v="2.6 - BIENES MUEBLES, INMUEBLES E INTANGIBLES"/>
    <s v="2.6.1 - MOBILIARIO Y EQUIPO"/>
    <s v="N"/>
    <s v="00 - N/A"/>
    <s v="10 - FONDO GENERAL"/>
    <s v="(en blanco)"/>
    <s v="99 - MULTIPROVINCIAL"/>
    <n v="695761700"/>
    <n v="158992865.30000001"/>
    <n v="320442013.94999999"/>
    <n v="156188110.85999998"/>
  </r>
  <r>
    <s v="2023"/>
    <x v="0"/>
    <x v="0"/>
    <x v="1"/>
    <x v="7"/>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56938523"/>
    <n v="11010447.92"/>
    <n v="26623861.600000001"/>
    <n v="10481385.4"/>
  </r>
  <r>
    <s v="2023"/>
    <x v="0"/>
    <x v="0"/>
    <x v="1"/>
    <x v="7"/>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9975978"/>
    <n v="1467920"/>
    <n v="10140090"/>
    <n v="1467920"/>
  </r>
  <r>
    <s v="2023"/>
    <x v="0"/>
    <x v="0"/>
    <x v="1"/>
    <x v="7"/>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131079450"/>
    <n v="957820460.00999999"/>
    <n v="1648788133.3399999"/>
    <n v="0"/>
  </r>
  <r>
    <s v="2023"/>
    <x v="0"/>
    <x v="0"/>
    <x v="1"/>
    <x v="7"/>
    <s v="2 - Poder Ejecutivo"/>
    <s v="0206 - MINISTERIO DE EDUCACIÓN"/>
    <s v="0001 - MINISTERIO DE EDUCACION"/>
    <x v="1"/>
    <x v="8"/>
    <x v="38"/>
    <s v="2.6 - BIENES MUEBLES, INMUEBLES E INTANGIBLES"/>
    <s v="2.6.5 - MAQUINARIA, OTROS EQUIPOS Y HERRAMIENTAS"/>
    <s v="N"/>
    <s v="00 - N/A"/>
    <s v="10 - FONDO GENERAL"/>
    <s v="(en blanco)"/>
    <s v="99 - MULTIPROVINCIAL"/>
    <n v="4624908023"/>
    <n v="9770634.5599999987"/>
    <n v="3982912484.7999997"/>
    <n v="6439784.2599999998"/>
  </r>
  <r>
    <s v="2023"/>
    <x v="0"/>
    <x v="0"/>
    <x v="1"/>
    <x v="7"/>
    <s v="2 - Poder Ejecutivo"/>
    <s v="0206 - MINISTERIO DE EDUCACIÓN"/>
    <s v="0001 - MINISTERIO DE EDUCACION"/>
    <x v="1"/>
    <x v="8"/>
    <x v="38"/>
    <s v="2.6 - BIENES MUEBLES, INMUEBLES E INTANGIBLES"/>
    <s v="2.6.6 - EQUIPOS DE DEFENSA Y SEGURIDAD"/>
    <s v="N"/>
    <s v="00 - N/A"/>
    <s v="10 - FONDO GENERAL"/>
    <s v="(en blanco)"/>
    <s v="99 - MULTIPROVINCIAL"/>
    <n v="37328184"/>
    <n v="147093.53"/>
    <n v="18086649.870000001"/>
    <n v="147093.53"/>
  </r>
  <r>
    <s v="2023"/>
    <x v="0"/>
    <x v="0"/>
    <x v="1"/>
    <x v="7"/>
    <s v="2 - Poder Ejecutivo"/>
    <s v="0206 - MINISTERIO DE EDUCACIÓN"/>
    <s v="0001 - MINISTERIO DE EDUCACION"/>
    <x v="1"/>
    <x v="8"/>
    <x v="38"/>
    <s v="2.6 - BIENES MUEBLES, INMUEBLES E INTANGIBLES"/>
    <s v="2.6.8 - BIENES INTANGIBLES"/>
    <s v="N"/>
    <s v="00 - N/A"/>
    <s v="10 - FONDO GENERAL"/>
    <s v="(en blanco)"/>
    <s v="99 - MULTIPROVINCIAL"/>
    <n v="856160"/>
    <n v="32234322.150000002"/>
    <n v="41916138.400000006"/>
    <n v="2218872"/>
  </r>
  <r>
    <s v="2023"/>
    <x v="0"/>
    <x v="0"/>
    <x v="1"/>
    <x v="7"/>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0"/>
    <n v="0"/>
  </r>
  <r>
    <s v="2023"/>
    <x v="0"/>
    <x v="0"/>
    <x v="1"/>
    <x v="7"/>
    <s v="2 - Poder Ejecutivo"/>
    <s v="0206 - MINISTERIO DE EDUCACIÓN"/>
    <s v="0001 - MINISTERIO DE EDUCACION"/>
    <x v="1"/>
    <x v="8"/>
    <x v="38"/>
    <s v="2.7 - OBRAS"/>
    <s v="2.7.1 - OBRAS EN EDIFICACIONES"/>
    <s v="N"/>
    <s v="00 - N/A"/>
    <s v="10 - FONDO GENERAL"/>
    <s v="(en blanco)"/>
    <s v="99 - MULTIPROVINCIAL"/>
    <n v="8708608677"/>
    <n v="889800616.99000001"/>
    <n v="1480375084.8100009"/>
    <n v="844197417.1500001"/>
  </r>
  <r>
    <s v="2023"/>
    <x v="0"/>
    <x v="0"/>
    <x v="1"/>
    <x v="7"/>
    <s v="2 - Poder Ejecutivo"/>
    <s v="0206 - MINISTERIO DE EDUCACIÓN"/>
    <s v="0001 - MINISTERIO DE EDUCACION"/>
    <x v="1"/>
    <x v="13"/>
    <x v="39"/>
    <s v="2.6 - BIENES MUEBLES, INMUEBLES E INTANGIBLES"/>
    <s v="2.6.1 - MOBILIARIO Y EQUIPO"/>
    <s v="N"/>
    <s v="00 - N/A"/>
    <s v="10 - FONDO GENERAL"/>
    <s v="(en blanco)"/>
    <s v="99 - MULTIPROVINCIAL"/>
    <n v="602300"/>
    <n v="0"/>
    <n v="602300"/>
    <n v="0"/>
  </r>
  <r>
    <s v="2023"/>
    <x v="0"/>
    <x v="0"/>
    <x v="1"/>
    <x v="7"/>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s v="0001 - MINISTERIO DE EDUCACION"/>
    <x v="1"/>
    <x v="13"/>
    <x v="39"/>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s v="0002 - OFICINA DE COOPERACIÓN INTERNACIONAL (OCI)"/>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s v="0002 - OFICINA DE COOPERACIÓN INTERNACIONAL (OCI)"/>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s v="0002 - OFICINA DE COOPERACIÓN INTERNACIONAL (OCI)"/>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s v="0002 - OFICINA DE COOPERACIÓN INTERNACIONAL (OCI)"/>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s v="0002 - OFICINA DE COOPERACIÓN INTERNACIONAL (OCI)"/>
    <x v="1"/>
    <x v="8"/>
    <x v="37"/>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s v="0002 - OFICINA DE COOPERACIÓN INTERNACIONAL (OCI)"/>
    <x v="1"/>
    <x v="8"/>
    <x v="38"/>
    <s v="2.6 - BIENES MUEBLES, INMUEBLES E INTANGIBLES"/>
    <s v="2.6.1 - MOBILIARIO Y EQUIPO"/>
    <s v="N"/>
    <s v="00 - N/A"/>
    <s v="10 - FONDO GENERAL"/>
    <s v="(en blanco)"/>
    <s v="99 - MULTIPROVINCIAL"/>
    <n v="1621893"/>
    <n v="26184972.829999994"/>
    <n v="418127838.71999997"/>
    <n v="14898348.120000001"/>
  </r>
  <r>
    <s v="2023"/>
    <x v="0"/>
    <x v="0"/>
    <x v="1"/>
    <x v="7"/>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42500"/>
    <n v="3654353.8099999996"/>
    <n v="83497138"/>
    <n v="2739561.1599999997"/>
  </r>
  <r>
    <s v="2023"/>
    <x v="0"/>
    <x v="0"/>
    <x v="1"/>
    <x v="7"/>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634210"/>
    <n v="3108459.51"/>
    <n v="123185114.00000003"/>
    <n v="697944.87"/>
  </r>
  <r>
    <s v="2023"/>
    <x v="0"/>
    <x v="0"/>
    <x v="1"/>
    <x v="7"/>
    <s v="2 - Poder Ejecutivo"/>
    <s v="0206 - MINISTERIO DE EDUCACIÓN"/>
    <s v="0002 - OFICINA DE COOPERACIÓN INTERNACIONAL (OCI)"/>
    <x v="1"/>
    <x v="8"/>
    <x v="38"/>
    <s v="2.6 - BIENES MUEBLES, INMUEBLES E INTANGIBLES"/>
    <s v="2.6.6 - EQUIPOS DE DEFENSA Y SEGURIDAD"/>
    <s v="N"/>
    <s v="00 - N/A"/>
    <s v="10 - FONDO GENERAL"/>
    <s v="(en blanco)"/>
    <s v="99 - MULTIPROVINCIAL"/>
    <n v="1115850"/>
    <n v="0"/>
    <n v="153000"/>
    <n v="0"/>
  </r>
  <r>
    <s v="2023"/>
    <x v="0"/>
    <x v="0"/>
    <x v="1"/>
    <x v="7"/>
    <s v="2 - Poder Ejecutivo"/>
    <s v="0206 - MINISTERIO DE EDUCACIÓN"/>
    <s v="0002 - OFICINA DE COOPERACIÓN INTERNACIONAL (OCI)"/>
    <x v="1"/>
    <x v="8"/>
    <x v="38"/>
    <s v="2.6 - BIENES MUEBLES, INMUEBLES E INTANGIBLES"/>
    <s v="2.6.8 - BIENES INTANGIBLES"/>
    <s v="N"/>
    <s v="00 - N/A"/>
    <s v="10 - FONDO GENERAL"/>
    <s v="(en blanco)"/>
    <s v="99 - MULTIPROVINCIAL"/>
    <n v="0"/>
    <n v="0"/>
    <n v="104053188.27999997"/>
    <n v="0"/>
  </r>
  <r>
    <s v="2023"/>
    <x v="0"/>
    <x v="0"/>
    <x v="1"/>
    <x v="7"/>
    <s v="2 - Poder Ejecutivo"/>
    <s v="0206 - MINISTERIO DE EDUCACIÓN"/>
    <s v="0002 - OFICINA DE COOPERACIÓN INTERNACIONAL (OCI)"/>
    <x v="1"/>
    <x v="8"/>
    <x v="38"/>
    <s v="2.7 - OBRAS"/>
    <s v="2.7.1 - OBRAS EN EDIFICACIONES"/>
    <s v="N"/>
    <s v="00 - N/A"/>
    <s v="10 - FONDO GENERAL"/>
    <s v="(en blanco)"/>
    <s v="99 - MULTIPROVINCIAL"/>
    <n v="47099100"/>
    <n v="344320176.24000007"/>
    <n v="954599100"/>
    <n v="196628463.06"/>
  </r>
  <r>
    <s v="2023"/>
    <x v="0"/>
    <x v="0"/>
    <x v="1"/>
    <x v="7"/>
    <s v="2 - Poder Ejecutivo"/>
    <s v="0206 - MINISTERIO DE EDUCACIÓN"/>
    <s v="0004 - INSTITUTO NACIONAL DE EDUCACIÓN FISICA"/>
    <x v="1"/>
    <x v="6"/>
    <x v="27"/>
    <s v="2.6 - BIENES MUEBLES, INMUEBLES E INTANGIBLES"/>
    <s v="2.6.1 - MOBILIARIO Y EQUIPO"/>
    <s v="N"/>
    <s v="00 - N/A"/>
    <s v="10 - FONDO GENERAL"/>
    <s v="(en blanco)"/>
    <s v="99 - MULTIPROVINCIAL"/>
    <n v="2700000"/>
    <n v="0"/>
    <n v="1050000"/>
    <n v="0"/>
  </r>
  <r>
    <s v="2023"/>
    <x v="0"/>
    <x v="0"/>
    <x v="1"/>
    <x v="7"/>
    <s v="2 - Poder Ejecutivo"/>
    <s v="0206 - MINISTERIO DE EDUCACIÓN"/>
    <s v="0004 - INSTITUTO NACIONAL DE EDUCACIÓN FISICA"/>
    <x v="1"/>
    <x v="6"/>
    <x v="27"/>
    <s v="2.6 - BIENES MUEBLES, INMUEBLES E INTANGIBLES"/>
    <s v="2.6.2 - MOBILIARIO Y EQUIPO DE AUDIO, AUDIOVISUAL, RECREATIVO Y EDUCACIONAL"/>
    <s v="N"/>
    <s v="00 - N/A"/>
    <s v="10 - FONDO GENERAL"/>
    <s v="(en blanco)"/>
    <s v="99 - MULTIPROVINCIAL"/>
    <n v="0"/>
    <n v="2286195.0699999998"/>
    <n v="5000000"/>
    <n v="2209731.0699999998"/>
  </r>
  <r>
    <s v="2023"/>
    <x v="0"/>
    <x v="0"/>
    <x v="1"/>
    <x v="7"/>
    <s v="2 - Poder Ejecutivo"/>
    <s v="0206 - MINISTERIO DE EDUCACIÓN"/>
    <s v="0004 - INSTITUTO NACIONAL DE EDUCACIÓN FISICA"/>
    <x v="1"/>
    <x v="8"/>
    <x v="40"/>
    <s v="2.6 - BIENES MUEBLES, INMUEBLES E INTANGIBLES"/>
    <s v="2.6.1 - MOBILIARIO Y EQUIPO"/>
    <s v="N"/>
    <s v="00 - N/A"/>
    <s v="10 - FONDO GENERAL"/>
    <s v="(en blanco)"/>
    <s v="99 - MULTIPROVINCIAL"/>
    <n v="7300000"/>
    <n v="6432437.2699999996"/>
    <n v="11245000"/>
    <n v="3786596.6500000004"/>
  </r>
  <r>
    <s v="2023"/>
    <x v="0"/>
    <x v="0"/>
    <x v="1"/>
    <x v="7"/>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2177344.86"/>
    <n v="3700000"/>
    <n v="824100.16"/>
  </r>
  <r>
    <s v="2023"/>
    <x v="0"/>
    <x v="0"/>
    <x v="1"/>
    <x v="7"/>
    <s v="2 - Poder Ejecutivo"/>
    <s v="0206 - MINISTERIO DE EDUCACIÓN"/>
    <s v="0004 - INSTITUTO NACIONAL DE EDUCACIÓN FISICA"/>
    <x v="1"/>
    <x v="8"/>
    <x v="40"/>
    <s v="2.6 - BIENES MUEBLES, INMUEBLES E INTANGIBLES"/>
    <s v="2.6.4 - VEHÍCULOS Y EQUIPO DE TRANSPORTE, TRACCIÓN Y ELEVACIÓN"/>
    <s v="N"/>
    <s v="00 - N/A"/>
    <s v="10 - FONDO GENERAL"/>
    <s v="(en blanco)"/>
    <s v="99 - MULTIPROVINCIAL"/>
    <n v="15000000"/>
    <n v="0"/>
    <n v="15000000"/>
    <n v="0"/>
  </r>
  <r>
    <s v="2023"/>
    <x v="0"/>
    <x v="0"/>
    <x v="1"/>
    <x v="7"/>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900000"/>
    <n v="856080.02"/>
    <n v="925000"/>
    <n v="652479.99"/>
  </r>
  <r>
    <s v="2023"/>
    <x v="0"/>
    <x v="0"/>
    <x v="1"/>
    <x v="7"/>
    <s v="2 - Poder Ejecutivo"/>
    <s v="0206 - MINISTERIO DE EDUCACIÓN"/>
    <s v="0004 - INSTITUTO NACIONAL DE EDUCACIÓN FISICA"/>
    <x v="1"/>
    <x v="8"/>
    <x v="40"/>
    <s v="2.6 - BIENES MUEBLES, INMUEBLES E INTANGIBLES"/>
    <s v="2.6.6 - EQUIPOS DE DEFENSA Y SEGURIDAD"/>
    <s v="N"/>
    <s v="00 - N/A"/>
    <s v="10 - FONDO GENERAL"/>
    <s v="(en blanco)"/>
    <s v="99 - MULTIPROVINCIAL"/>
    <n v="0"/>
    <n v="0"/>
    <n v="30000"/>
    <n v="0"/>
  </r>
  <r>
    <s v="2023"/>
    <x v="0"/>
    <x v="0"/>
    <x v="1"/>
    <x v="7"/>
    <s v="2 - Poder Ejecutivo"/>
    <s v="0206 - MINISTERIO DE EDUCACIÓN"/>
    <s v="0004 - INSTITUTO NACIONAL DE EDUCACIÓN FISICA"/>
    <x v="1"/>
    <x v="8"/>
    <x v="40"/>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s v="0004 - INSTITUTO NACIONAL DE EDUCACIÓN FISICA"/>
    <x v="1"/>
    <x v="8"/>
    <x v="40"/>
    <s v="2.7 - OBRAS"/>
    <s v="2.7.1 - OBRAS EN EDIFICACIONES"/>
    <s v="N"/>
    <s v="00 - N/A"/>
    <s v="10 - FONDO GENERAL"/>
    <s v="(en blanco)"/>
    <s v="99 - MULTIPROVINCIAL"/>
    <n v="0"/>
    <n v="432749390.90999997"/>
    <n v="540310722.62"/>
    <n v="57079496.050000004"/>
  </r>
  <r>
    <s v="2023"/>
    <x v="0"/>
    <x v="0"/>
    <x v="1"/>
    <x v="7"/>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3154319.7"/>
    <n v="6290943.5499999998"/>
    <n v="3154319.7"/>
  </r>
  <r>
    <s v="2023"/>
    <x v="0"/>
    <x v="0"/>
    <x v="1"/>
    <x v="7"/>
    <s v="2 - Poder Ejecutivo"/>
    <s v="0206 - MINISTERIO DE EDUCACIÓN"/>
    <s v="0005 - INSTITUTO NACIONAL DE BIENESTAR MAGISTERIAL"/>
    <x v="1"/>
    <x v="8"/>
    <x v="38"/>
    <s v="2.6 - BIENES MUEBLES, INMUEBLES E INTANGIBLES"/>
    <s v="2.6.2 - MOBILIARIO Y EQUIPO DE AUDIO, AUDIOVISUAL, RECREATIVO Y EDUCACIONAL"/>
    <s v="N"/>
    <s v="00 - N/A"/>
    <s v="10 - FONDO GENERAL"/>
    <s v="(en blanco)"/>
    <s v="99 - MULTIPROVINCIAL"/>
    <n v="0"/>
    <n v="0"/>
    <n v="280000"/>
    <n v="0"/>
  </r>
  <r>
    <s v="2023"/>
    <x v="0"/>
    <x v="0"/>
    <x v="1"/>
    <x v="7"/>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1124000"/>
    <n v="3783687.87"/>
    <n v="1124000"/>
  </r>
  <r>
    <s v="2023"/>
    <x v="0"/>
    <x v="0"/>
    <x v="1"/>
    <x v="7"/>
    <s v="2 - Poder Ejecutivo"/>
    <s v="0206 - MINISTERIO DE EDUCACIÓN"/>
    <s v="0005 - INSTITUTO NACIONAL DE BIENESTAR MAGISTERIAL"/>
    <x v="1"/>
    <x v="8"/>
    <x v="38"/>
    <s v="2.6 - BIENES MUEBLES, INMUEBLES E INTANGIBLES"/>
    <s v="2.6.4 - VEHÍCULOS Y EQUIPO DE TRANSPORTE, TRACCIÓN Y ELEVACIÓN"/>
    <s v="N"/>
    <s v="00 - N/A"/>
    <s v="10 - FONDO GENERAL"/>
    <s v="(en blanco)"/>
    <s v="99 - MULTIPROVINCIAL"/>
    <n v="0"/>
    <n v="0"/>
    <n v="21100000"/>
    <n v="0"/>
  </r>
  <r>
    <s v="2023"/>
    <x v="0"/>
    <x v="0"/>
    <x v="1"/>
    <x v="7"/>
    <s v="2 - Poder Ejecutivo"/>
    <s v="0206 - MINISTERIO DE EDUCACIÓN"/>
    <s v="0005 - INSTITUTO NACIONAL DE BIENESTAR MAGISTERIAL"/>
    <x v="1"/>
    <x v="8"/>
    <x v="38"/>
    <s v="2.6 - BIENES MUEBLES, INMUEBLES E INTANGIBLES"/>
    <s v="2.6.5 - MAQUINARIA, OTROS EQUIPOS Y HERRAMIENTAS"/>
    <s v="N"/>
    <s v="00 - N/A"/>
    <s v="10 - FONDO GENERAL"/>
    <s v="(en blanco)"/>
    <s v="99 - MULTIPROVINCIAL"/>
    <n v="0"/>
    <n v="0"/>
    <n v="2535000"/>
    <n v="0"/>
  </r>
  <r>
    <s v="2023"/>
    <x v="0"/>
    <x v="0"/>
    <x v="1"/>
    <x v="7"/>
    <s v="2 - Poder Ejecutivo"/>
    <s v="0206 - MINISTERIO DE EDUCACIÓN"/>
    <s v="0005 - INSTITUTO NACIONAL DE BIENESTAR MAGISTERIAL"/>
    <x v="1"/>
    <x v="8"/>
    <x v="38"/>
    <s v="2.6 - BIENES MUEBLES, INMUEBLES E INTANGIBLES"/>
    <s v="2.6.8 - BIENES INTANGIBLES"/>
    <s v="N"/>
    <s v="00 - N/A"/>
    <s v="10 - FONDO GENERAL"/>
    <s v="(en blanco)"/>
    <s v="99 - MULTIPROVINCIAL"/>
    <n v="0"/>
    <n v="0"/>
    <n v="1540000"/>
    <n v="0"/>
  </r>
  <r>
    <s v="2023"/>
    <x v="0"/>
    <x v="0"/>
    <x v="1"/>
    <x v="7"/>
    <s v="2 - Poder Ejecutivo"/>
    <s v="0206 - MINISTERIO DE EDUCACIÓN"/>
    <s v="0005 - INSTITUTO NACIONAL DE BIENESTAR MAGISTERIAL"/>
    <x v="1"/>
    <x v="8"/>
    <x v="38"/>
    <s v="2.7 - OBRAS"/>
    <s v="2.7.1 - OBRAS EN EDIFICACIONES"/>
    <s v="N"/>
    <s v="00 - N/A"/>
    <s v="10 - FONDO GENERAL"/>
    <s v="(en blanco)"/>
    <s v="99 - MULTIPROVINCIAL"/>
    <n v="0"/>
    <n v="0"/>
    <n v="1643000"/>
    <n v="0"/>
  </r>
  <r>
    <s v="2023"/>
    <x v="0"/>
    <x v="0"/>
    <x v="1"/>
    <x v="7"/>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2822000"/>
    <n v="1084207.1599999999"/>
    <n v="3746000"/>
    <n v="1084207.1599999999"/>
  </r>
  <r>
    <s v="2023"/>
    <x v="0"/>
    <x v="0"/>
    <x v="1"/>
    <x v="7"/>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s v="0006 - INSTITUTO DOM. DE EVALUACIÓN E INVESTIGACIÓN DE LA CALIDAD EDUCATIVA"/>
    <x v="1"/>
    <x v="8"/>
    <x v="40"/>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84000"/>
    <n v="0"/>
    <n v="109000"/>
    <n v="0"/>
  </r>
  <r>
    <s v="2023"/>
    <x v="0"/>
    <x v="0"/>
    <x v="1"/>
    <x v="7"/>
    <s v="2 - Poder Ejecutivo"/>
    <s v="0206 - MINISTERIO DE EDUCACIÓN"/>
    <s v="0006 - INSTITUTO DOM. DE EVALUACIÓN E INVESTIGACIÓN DE LA CALIDAD EDUCATIVA"/>
    <x v="1"/>
    <x v="8"/>
    <x v="40"/>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s v="0006 - INSTITUTO DOM. DE EVALUACIÓN E INVESTIGACIÓN DE LA CALIDAD EDUCATIVA"/>
    <x v="1"/>
    <x v="8"/>
    <x v="40"/>
    <s v="2.6 - BIENES MUEBLES, INMUEBLES E INTANGIBLES"/>
    <s v="2.6.8 - BIENES INTANGIBLES"/>
    <s v="N"/>
    <s v="00 - N/A"/>
    <s v="10 - FONDO GENERAL"/>
    <s v="(en blanco)"/>
    <s v="99 - MULTIPROVINCIAL"/>
    <n v="201399"/>
    <n v="0"/>
    <n v="201399"/>
    <n v="0"/>
  </r>
  <r>
    <s v="2023"/>
    <x v="0"/>
    <x v="0"/>
    <x v="1"/>
    <x v="7"/>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9286756"/>
    <n v="16060636.949999999"/>
    <n v="37062827.269999996"/>
    <n v="2154074.19"/>
  </r>
  <r>
    <s v="2023"/>
    <x v="0"/>
    <x v="0"/>
    <x v="1"/>
    <x v="7"/>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325000"/>
    <n v="202783.86"/>
    <n v="590000"/>
    <n v="202783.86"/>
  </r>
  <r>
    <s v="2023"/>
    <x v="0"/>
    <x v="0"/>
    <x v="1"/>
    <x v="7"/>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355300"/>
    <n v="1973461.7799999998"/>
    <n v="3241500"/>
    <n v="1843177.7899999998"/>
  </r>
  <r>
    <s v="2023"/>
    <x v="0"/>
    <x v="0"/>
    <x v="1"/>
    <x v="7"/>
    <s v="2 - Poder Ejecutivo"/>
    <s v="0206 - MINISTERIO DE EDUCACIÓN"/>
    <s v="0007 - INSTITUTO NACIONAL DE FORMACIÓN Y CAPACITACIÓN MAGISTERIAL"/>
    <x v="1"/>
    <x v="8"/>
    <x v="38"/>
    <s v="2.6 - BIENES MUEBLES, INMUEBLES E INTANGIBLES"/>
    <s v="2.6.6 - EQUIPOS DE DEFENSA Y SEGURIDAD"/>
    <s v="N"/>
    <s v="00 - N/A"/>
    <s v="10 - FONDO GENERAL"/>
    <s v="(en blanco)"/>
    <s v="99 - MULTIPROVINCIAL"/>
    <n v="250000"/>
    <n v="61230.2"/>
    <n v="250000"/>
    <n v="61230.2"/>
  </r>
  <r>
    <s v="2023"/>
    <x v="0"/>
    <x v="0"/>
    <x v="1"/>
    <x v="7"/>
    <s v="2 - Poder Ejecutivo"/>
    <s v="0206 - MINISTERIO DE EDUCACIÓN"/>
    <s v="0007 - INSTITUTO NACIONAL DE FORMACIÓN Y CAPACITACIÓN MAGISTERIAL"/>
    <x v="1"/>
    <x v="8"/>
    <x v="38"/>
    <s v="2.6 - BIENES MUEBLES, INMUEBLES E INTANGIBLES"/>
    <s v="2.6.8 - BIENES INTANGIBLES"/>
    <s v="N"/>
    <s v="00 - N/A"/>
    <s v="10 - FONDO GENERAL"/>
    <s v="(en blanco)"/>
    <s v="99 - MULTIPROVINCIAL"/>
    <n v="1500000"/>
    <n v="0"/>
    <n v="48451000"/>
    <n v="0"/>
  </r>
  <r>
    <s v="2023"/>
    <x v="0"/>
    <x v="0"/>
    <x v="1"/>
    <x v="7"/>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45015482"/>
    <n v="49914400.360000007"/>
    <n v="139664377"/>
    <n v="29069467.529999997"/>
  </r>
  <r>
    <s v="2023"/>
    <x v="0"/>
    <x v="0"/>
    <x v="1"/>
    <x v="7"/>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1000000"/>
    <n v="5465102.0499999998"/>
    <n v="10548500"/>
    <n v="4813034.03"/>
  </r>
  <r>
    <s v="2023"/>
    <x v="0"/>
    <x v="0"/>
    <x v="1"/>
    <x v="7"/>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s v="0008 - INSTITUTO SUPERIOR DE FORMACIÓN DOCENTE  SALOME UREÑA"/>
    <x v="1"/>
    <x v="8"/>
    <x v="17"/>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8786919"/>
    <n v="37293341.339999989"/>
    <n v="44176920"/>
    <n v="10770052.609999999"/>
  </r>
  <r>
    <s v="2023"/>
    <x v="0"/>
    <x v="0"/>
    <x v="1"/>
    <x v="7"/>
    <s v="2 - Poder Ejecutivo"/>
    <s v="0206 - MINISTERIO DE EDUCACIÓN"/>
    <s v="0008 - INSTITUTO SUPERIOR DE FORMACIÓN DOCENTE  SALOME UREÑA"/>
    <x v="1"/>
    <x v="8"/>
    <x v="17"/>
    <s v="2.6 - BIENES MUEBLES, INMUEBLES E INTANGIBLES"/>
    <s v="2.6.6 - EQUIPOS DE DEFENSA Y SEGURIDAD"/>
    <s v="N"/>
    <s v="00 - N/A"/>
    <s v="10 - FONDO GENERAL"/>
    <s v="(en blanco)"/>
    <s v="99 - MULTIPROVINCIAL"/>
    <n v="100000"/>
    <n v="7056545"/>
    <n v="7650000"/>
    <n v="211220"/>
  </r>
  <r>
    <s v="2023"/>
    <x v="0"/>
    <x v="0"/>
    <x v="1"/>
    <x v="7"/>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1000000"/>
    <n v="764215.1"/>
    <n v="2300096"/>
    <n v="361015.1"/>
  </r>
  <r>
    <s v="2023"/>
    <x v="0"/>
    <x v="0"/>
    <x v="1"/>
    <x v="7"/>
    <s v="2 - Poder Ejecutivo"/>
    <s v="0206 - MINISTERIO DE EDUCACIÓN"/>
    <s v="0008 - INSTITUTO SUPERIOR DE FORMACIÓN DOCENTE  SALOME UREÑA"/>
    <x v="1"/>
    <x v="8"/>
    <x v="17"/>
    <s v="2.7 - OBRAS"/>
    <s v="2.7.1 - OBRAS EN EDIFICACIONES"/>
    <s v="N"/>
    <s v="00 - N/A"/>
    <s v="10 - FONDO GENERAL"/>
    <s v="(en blanco)"/>
    <s v="99 - MULTIPROVINCIAL"/>
    <n v="102600000"/>
    <n v="21343604.899999999"/>
    <n v="52800000"/>
    <n v="39105.01"/>
  </r>
  <r>
    <s v="2023"/>
    <x v="0"/>
    <x v="0"/>
    <x v="1"/>
    <x v="7"/>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76109240"/>
    <n v="1057334.3099999998"/>
    <n v="77163611.079999998"/>
    <n v="825126.8"/>
  </r>
  <r>
    <s v="2023"/>
    <x v="0"/>
    <x v="0"/>
    <x v="1"/>
    <x v="7"/>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2672550"/>
    <n v="1648006.19"/>
    <n v="2672550"/>
    <n v="268830"/>
  </r>
  <r>
    <s v="2023"/>
    <x v="0"/>
    <x v="0"/>
    <x v="1"/>
    <x v="7"/>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8115026"/>
    <n v="25969610.420000006"/>
    <n v="44666402.149999999"/>
    <n v="20305882.990000002"/>
  </r>
  <r>
    <s v="2023"/>
    <x v="0"/>
    <x v="0"/>
    <x v="1"/>
    <x v="7"/>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92625000"/>
    <n v="240796.22"/>
    <n v="92625000"/>
    <n v="0"/>
  </r>
  <r>
    <s v="2023"/>
    <x v="0"/>
    <x v="0"/>
    <x v="1"/>
    <x v="7"/>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51208590"/>
    <n v="2968889.7600000002"/>
    <n v="53523437.5"/>
    <n v="2736457.39"/>
  </r>
  <r>
    <s v="2023"/>
    <x v="0"/>
    <x v="0"/>
    <x v="1"/>
    <x v="7"/>
    <s v="2 - Poder Ejecutivo"/>
    <s v="0206 - MINISTERIO DE EDUCACIÓN"/>
    <s v="0010 - INSTITUTO NACIONAL DE BIENESTAR ESTUDIANTIL (INABIE)"/>
    <x v="1"/>
    <x v="8"/>
    <x v="38"/>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s v="0010 - INSTITUTO NACIONAL DE BIENESTAR ESTUDIANTIL (INABIE)"/>
    <x v="1"/>
    <x v="8"/>
    <x v="38"/>
    <s v="2.6 - BIENES MUEBLES, INMUEBLES E INTANGIBLES"/>
    <s v="2.6.8 - BIENES INTANGIBLES"/>
    <s v="N"/>
    <s v="00 - N/A"/>
    <s v="10 - FONDO GENERAL"/>
    <s v="(en blanco)"/>
    <s v="99 - MULTIPROVINCIAL"/>
    <n v="23068000"/>
    <n v="1080661.72"/>
    <n v="23068000"/>
    <n v="0"/>
  </r>
  <r>
    <s v="2023"/>
    <x v="0"/>
    <x v="0"/>
    <x v="1"/>
    <x v="7"/>
    <s v="2 - Poder Ejecutivo"/>
    <s v="0206 - MINISTERIO DE EDUCACIÓN"/>
    <s v="0010 - INSTITUTO NACIONAL DE BIENESTAR ESTUDIANTIL (INABIE)"/>
    <x v="1"/>
    <x v="8"/>
    <x v="38"/>
    <s v="2.7 - OBRAS"/>
    <s v="2.7.1 - OBRAS EN EDIFICACIONES"/>
    <s v="N"/>
    <s v="00 - N/A"/>
    <s v="10 - FONDO GENERAL"/>
    <s v="(en blanco)"/>
    <s v="99 - MULTIPROVINCIAL"/>
    <n v="30400000"/>
    <n v="0"/>
    <n v="31670000"/>
    <n v="0"/>
  </r>
  <r>
    <s v="2023"/>
    <x v="0"/>
    <x v="0"/>
    <x v="1"/>
    <x v="7"/>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s v="0001 - MINISTERIO DE SALUD PUBLICA Y ASISTENCIA SOCIAL"/>
    <x v="0"/>
    <x v="0"/>
    <x v="31"/>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s v="0001 - MINISTERIO DE SALUD PUBLICA Y ASISTENCIA SOCIAL"/>
    <x v="0"/>
    <x v="0"/>
    <x v="31"/>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15338723"/>
    <n v="200339.01"/>
    <n v="2164261"/>
    <n v="0"/>
  </r>
  <r>
    <s v="2023"/>
    <x v="0"/>
    <x v="0"/>
    <x v="1"/>
    <x v="7"/>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1100000"/>
    <n v="61007.01"/>
    <n v="1158060"/>
    <n v="5338.32"/>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s v="0001 - MINISTERIO DE SALUD PUBLICA Y ASISTENCIA SOCIAL"/>
    <x v="1"/>
    <x v="5"/>
    <x v="41"/>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s v="0001 - MINISTERIO DE SALUD PUBLICA Y ASISTENCIA SOCIAL"/>
    <x v="1"/>
    <x v="5"/>
    <x v="41"/>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5928904"/>
    <n v="0"/>
    <n v="500000"/>
    <n v="0"/>
  </r>
  <r>
    <s v="2023"/>
    <x v="0"/>
    <x v="0"/>
    <x v="1"/>
    <x v="7"/>
    <s v="2 - Poder Ejecutivo"/>
    <s v="0207 - MINISTERIO DE SALUD PÚBLICA Y ASISTENCIA SOCIAL"/>
    <s v="0001 - MINISTERIO DE SALUD PUBLICA Y ASISTENCIA SOCIAL"/>
    <x v="1"/>
    <x v="5"/>
    <x v="41"/>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s v="0001 - MINISTERIO DE SALUD PUBLICA Y ASISTENCIA SOCIAL"/>
    <x v="1"/>
    <x v="5"/>
    <x v="41"/>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s v="0001 - MINISTERIO DE SALUD PUBLICA Y ASISTENCIA SOCIAL"/>
    <x v="1"/>
    <x v="5"/>
    <x v="42"/>
    <s v="2.6 - BIENES MUEBLES, INMUEBLES E INTANGIBLES"/>
    <s v="2.6.1 - MOBILIARIO Y EQUIPO"/>
    <s v="N"/>
    <s v="00 - N/A"/>
    <s v="10 - FONDO GENERAL"/>
    <s v="(en blanco)"/>
    <s v="99 - MULTIPROVINCIAL"/>
    <n v="0"/>
    <n v="159666.01"/>
    <n v="159670"/>
    <n v="0"/>
  </r>
  <r>
    <s v="2023"/>
    <x v="0"/>
    <x v="0"/>
    <x v="1"/>
    <x v="7"/>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93428.7"/>
    <n v="357836"/>
    <n v="0"/>
  </r>
  <r>
    <s v="2023"/>
    <x v="0"/>
    <x v="0"/>
    <x v="1"/>
    <x v="7"/>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78920857"/>
    <n v="52288230.99000001"/>
    <n v="74678739.579999998"/>
    <n v="33329449.810000006"/>
  </r>
  <r>
    <s v="2023"/>
    <x v="0"/>
    <x v="0"/>
    <x v="1"/>
    <x v="7"/>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2227500"/>
    <n v="2426584.8200000003"/>
    <n v="4074187"/>
    <n v="2355250.8200000003"/>
  </r>
  <r>
    <s v="2023"/>
    <x v="0"/>
    <x v="0"/>
    <x v="1"/>
    <x v="7"/>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51556547"/>
    <n v="1913496.05"/>
    <n v="4048506"/>
    <n v="680097.37"/>
  </r>
  <r>
    <s v="2023"/>
    <x v="0"/>
    <x v="0"/>
    <x v="1"/>
    <x v="7"/>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5995000"/>
    <n v="3418769.75"/>
    <n v="51881341"/>
    <n v="3094269.75"/>
  </r>
  <r>
    <s v="2023"/>
    <x v="0"/>
    <x v="0"/>
    <x v="1"/>
    <x v="7"/>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4820000"/>
    <n v="6346901.5000000019"/>
    <n v="21097790.939999998"/>
    <n v="3401672.4299999997"/>
  </r>
  <r>
    <s v="2023"/>
    <x v="0"/>
    <x v="0"/>
    <x v="1"/>
    <x v="7"/>
    <s v="2 - Poder Ejecutivo"/>
    <s v="0207 - MINISTERIO DE SALUD PÚBLICA Y ASISTENCIA SOCIAL"/>
    <s v="0001 - MINISTERIO DE SALUD PUBLICA Y ASISTENCIA SOCIAL"/>
    <x v="1"/>
    <x v="5"/>
    <x v="43"/>
    <s v="2.6 - BIENES MUEBLES, INMUEBLES E INTANGIBLES"/>
    <s v="2.6.6 - EQUIPOS DE DEFENSA Y SEGURIDAD"/>
    <s v="N"/>
    <s v="00 - N/A"/>
    <s v="10 - FONDO GENERAL"/>
    <s v="(en blanco)"/>
    <s v="99 - MULTIPROVINCIAL"/>
    <n v="0"/>
    <n v="226551.74"/>
    <n v="261000"/>
    <n v="0"/>
  </r>
  <r>
    <s v="2023"/>
    <x v="0"/>
    <x v="0"/>
    <x v="1"/>
    <x v="7"/>
    <s v="2 - Poder Ejecutivo"/>
    <s v="0207 - MINISTERIO DE SALUD PÚBLICA Y ASISTENCIA SOCIAL"/>
    <s v="0001 - MINISTERIO DE SALUD PUBLICA Y ASISTENCIA SOCIAL"/>
    <x v="1"/>
    <x v="5"/>
    <x v="43"/>
    <s v="2.6 - BIENES MUEBLES, INMUEBLES E INTANGIBLES"/>
    <s v="2.6.8 - BIENES INTANGIBLES"/>
    <s v="N"/>
    <s v="00 - N/A"/>
    <s v="10 - FONDO GENERAL"/>
    <s v="(en blanco)"/>
    <s v="99 - MULTIPROVINCIAL"/>
    <n v="3750000"/>
    <n v="0"/>
    <n v="3123536"/>
    <n v="0"/>
  </r>
  <r>
    <s v="2023"/>
    <x v="0"/>
    <x v="0"/>
    <x v="1"/>
    <x v="7"/>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560000"/>
    <n v="135022.68"/>
    <n v="472100"/>
    <n v="67511.34"/>
  </r>
  <r>
    <s v="2023"/>
    <x v="0"/>
    <x v="0"/>
    <x v="1"/>
    <x v="7"/>
    <s v="2 - Poder Ejecutivo"/>
    <s v="0207 - MINISTERIO DE SALUD PÚBLICA Y ASISTENCIA SOCIAL"/>
    <s v="0001 - MINISTERIO DE SALUD PUBLICA Y ASISTENCIA SOCIAL"/>
    <x v="1"/>
    <x v="5"/>
    <x v="43"/>
    <s v="2.7 - OBRAS"/>
    <s v="2.7.1 - OBRAS EN EDIFICACIONES"/>
    <s v="N"/>
    <s v="00 - N/A"/>
    <s v="10 - FONDO GENERAL"/>
    <s v="(en blanco)"/>
    <s v="99 - MULTIPROVINCIAL"/>
    <n v="39153163"/>
    <n v="138353001.78"/>
    <n v="253186291.68000001"/>
    <n v="12824382.550000001"/>
  </r>
  <r>
    <s v="2023"/>
    <x v="0"/>
    <x v="0"/>
    <x v="1"/>
    <x v="7"/>
    <s v="2 - Poder Ejecutivo"/>
    <s v="0207 - MINISTERIO DE SALUD PÚBLICA Y ASISTENCIA SOCIAL"/>
    <s v="0001 - MINISTERIO DE SALUD PUBLICA Y ASISTENCIA SOCIAL"/>
    <x v="1"/>
    <x v="5"/>
    <x v="43"/>
    <s v="2.7 - OBRAS"/>
    <s v="2.7.1 - OBRAS EN EDIFICACIONES"/>
    <s v="N"/>
    <s v="00 - N/A"/>
    <s v="70 - DONACION EXTERNA"/>
    <s v="(en blanco)"/>
    <s v="99 - MULTIPROVINCIAL"/>
    <n v="36922653"/>
    <n v="0"/>
    <n v="36922653"/>
    <n v="0"/>
  </r>
  <r>
    <s v="2023"/>
    <x v="0"/>
    <x v="0"/>
    <x v="1"/>
    <x v="7"/>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14010500"/>
    <n v="4473595.4000000004"/>
    <n v="13810500"/>
    <n v="572931.30000000005"/>
  </r>
  <r>
    <s v="2023"/>
    <x v="0"/>
    <x v="0"/>
    <x v="1"/>
    <x v="7"/>
    <s v="2 - Poder Ejecutivo"/>
    <s v="0207 - MINISTERIO DE SALUD PÚBLICA Y ASISTENCIA SOCIAL"/>
    <s v="0007 - CONSEJO NACIONAL PARA EL VIH SIDA"/>
    <x v="1"/>
    <x v="5"/>
    <x v="41"/>
    <s v="2.6 - BIENES MUEBLES, INMUEBLES E INTANGIBLES"/>
    <s v="2.6.1 - MOBILIARIO Y EQUIPO"/>
    <s v="S"/>
    <s v="00 - N/A"/>
    <s v="70 - DONACION EXTERNA"/>
    <s v="(en blanco)"/>
    <s v="99 - MULTIPROVINCIAL"/>
    <n v="0"/>
    <n v="0"/>
    <n v="4668813.08"/>
    <n v="0"/>
  </r>
  <r>
    <s v="2023"/>
    <x v="0"/>
    <x v="0"/>
    <x v="1"/>
    <x v="7"/>
    <s v="2 - Poder Ejecutivo"/>
    <s v="0207 - MINISTERIO DE SALUD PÚBLICA Y ASISTENCIA SOCIAL"/>
    <s v="0007 - CONSEJO NACIONAL PARA EL VIH SIDA"/>
    <x v="1"/>
    <x v="5"/>
    <x v="41"/>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s v="0007 - CONSEJO NACIONAL PARA EL VIH SIDA"/>
    <x v="1"/>
    <x v="5"/>
    <x v="41"/>
    <s v="2.6 - BIENES MUEBLES, INMUEBLES E INTANGIBLES"/>
    <s v="2.6.3 - EQUIPO E INSTRUMENTAL, CIENTÍFICO Y LABORATORIO"/>
    <s v="S"/>
    <s v="00 - N/A"/>
    <s v="70 - DONACION EXTERNA"/>
    <s v="(en blanco)"/>
    <s v="99 - MULTIPROVINCIAL"/>
    <n v="2606460"/>
    <n v="0"/>
    <n v="6317592.0999999996"/>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10 - FONDO GENERAL"/>
    <s v="(en blanco)"/>
    <s v="99 - MULTIPROVINCIAL"/>
    <n v="3600000"/>
    <n v="3596800"/>
    <n v="3600000"/>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70 - DONACION EXTERNA"/>
    <s v="(en blanco)"/>
    <s v="99 - MULTIPROVINCIAL"/>
    <n v="0"/>
    <n v="0"/>
    <n v="5872137.6699999999"/>
    <n v="0"/>
  </r>
  <r>
    <s v="2023"/>
    <x v="0"/>
    <x v="0"/>
    <x v="1"/>
    <x v="7"/>
    <s v="2 - Poder Ejecutivo"/>
    <s v="0207 - MINISTERIO DE SALUD PÚBLICA Y ASISTENCIA SOCIAL"/>
    <s v="0007 - CONSEJO NACIONAL PARA EL VIH SIDA"/>
    <x v="1"/>
    <x v="5"/>
    <x v="41"/>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s v="0007 - CONSEJO NACIONAL PARA EL VIH SIDA"/>
    <x v="1"/>
    <x v="5"/>
    <x v="43"/>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53417155"/>
    <n v="10852628.139999999"/>
    <n v="17115222"/>
    <n v="7051989.2199999997"/>
  </r>
  <r>
    <s v="2023"/>
    <x v="0"/>
    <x v="0"/>
    <x v="1"/>
    <x v="7"/>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410000"/>
    <n v="888341.12"/>
    <n v="1310000"/>
    <n v="569269.12"/>
  </r>
  <r>
    <s v="2023"/>
    <x v="0"/>
    <x v="0"/>
    <x v="1"/>
    <x v="7"/>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77200"/>
    <n v="0"/>
    <n v="9096386"/>
    <n v="0"/>
  </r>
  <r>
    <s v="2023"/>
    <x v="0"/>
    <x v="0"/>
    <x v="1"/>
    <x v="7"/>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2170000"/>
    <n v="28470960"/>
    <n v="29141500"/>
    <n v="18981000"/>
  </r>
  <r>
    <s v="2023"/>
    <x v="0"/>
    <x v="0"/>
    <x v="1"/>
    <x v="7"/>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5838798"/>
    <n v="7229378.9800000004"/>
    <n v="9059298"/>
    <n v="2234521.5700000003"/>
  </r>
  <r>
    <s v="2023"/>
    <x v="0"/>
    <x v="0"/>
    <x v="1"/>
    <x v="7"/>
    <s v="2 - Poder Ejecutivo"/>
    <s v="0207 - MINISTERIO DE SALUD PÚBLICA Y ASISTENCIA SOCIAL"/>
    <s v="0017 - PROGRAMA DE MEDICAMENTOS ESENCIALES"/>
    <x v="1"/>
    <x v="5"/>
    <x v="43"/>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s v="0017 - PROGRAMA DE MEDICAMENTOS ESENCIALES"/>
    <x v="1"/>
    <x v="5"/>
    <x v="43"/>
    <s v="2.6 - BIENES MUEBLES, INMUEBLES E INTANGIBLES"/>
    <s v="2.6.8 - BIENES INTANGIBLES"/>
    <s v="N"/>
    <s v="00 - N/A"/>
    <s v="10 - FONDO GENERAL"/>
    <s v="(en blanco)"/>
    <s v="99 - MULTIPROVINCIAL"/>
    <n v="23275000"/>
    <n v="0"/>
    <n v="11275000"/>
    <n v="0"/>
  </r>
  <r>
    <s v="2023"/>
    <x v="0"/>
    <x v="0"/>
    <x v="1"/>
    <x v="7"/>
    <s v="2 - Poder Ejecutivo"/>
    <s v="0207 - MINISTERIO DE SALUD PÚBLICA Y ASISTENCIA SOCIAL"/>
    <s v="0017 - PROGRAMA DE MEDICAMENTOS ESENCIALES"/>
    <x v="1"/>
    <x v="5"/>
    <x v="43"/>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s v="0017 - PROGRAMA DE MEDICAMENTOS ESENCIALES"/>
    <x v="1"/>
    <x v="5"/>
    <x v="43"/>
    <s v="2.7 - OBRAS"/>
    <s v="2.7.1 - OBRAS EN EDIFICACIONES"/>
    <s v="N"/>
    <s v="00 - N/A"/>
    <s v="10 - FONDO GENERAL"/>
    <s v="(en blanco)"/>
    <s v="99 - MULTIPROVINCIAL"/>
    <n v="31500000"/>
    <n v="9662700.410000002"/>
    <n v="31500000"/>
    <n v="6674165.9499999993"/>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460000"/>
    <n v="417719.73"/>
    <n v="552096.04"/>
    <n v="340279.87"/>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20062511.969999999"/>
    <n v="38368652.530000001"/>
    <n v="19334167.620000001"/>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0"/>
    <n v="81985"/>
    <n v="0"/>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4776842.8"/>
    <n v="8007134.1299999999"/>
    <n v="1462297.54"/>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10 - FONDO GENERAL"/>
    <s v="(en blanco)"/>
    <s v="99 - MULTIPROVINCIAL"/>
    <n v="90000"/>
    <n v="0"/>
    <n v="420624.4"/>
    <n v="0"/>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s v="0031 - CENTRO DE ATENCION INTEGRAL PARA LA DISCAPACIDAD (CAID)"/>
    <x v="1"/>
    <x v="5"/>
    <x v="43"/>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859000"/>
    <n v="2169555.2799999998"/>
    <n v="2576131"/>
    <n v="769937.45000000019"/>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801723.45"/>
    <n v="1601723.45"/>
    <n v="801723.45"/>
  </r>
  <r>
    <s v="2023"/>
    <x v="0"/>
    <x v="0"/>
    <x v="1"/>
    <x v="7"/>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1196753"/>
    <n v="750500.04"/>
    <n v="817753"/>
    <n v="42500.04"/>
  </r>
  <r>
    <s v="2023"/>
    <x v="0"/>
    <x v="0"/>
    <x v="1"/>
    <x v="7"/>
    <s v="2 - Poder Ejecutivo"/>
    <s v="0207 - MINISTERIO DE SALUD PÚBLICA Y ASISTENCIA SOCIAL"/>
    <s v="0031 - CENTRO DE ATENCION INTEGRAL PARA LA DISCAPACIDAD (CAID)"/>
    <x v="1"/>
    <x v="5"/>
    <x v="43"/>
    <s v="2.7 - OBRAS"/>
    <s v="2.7.1 - OBRAS EN EDIFICACIONES"/>
    <s v="N"/>
    <s v="00 - N/A"/>
    <s v="10 - FONDO GENERAL"/>
    <s v="(en blanco)"/>
    <s v="99 - MULTIPROVINCIAL"/>
    <n v="300000"/>
    <n v="0"/>
    <n v="0"/>
    <n v="0"/>
  </r>
  <r>
    <s v="2023"/>
    <x v="0"/>
    <x v="0"/>
    <x v="1"/>
    <x v="7"/>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1703566"/>
    <n v="5417560"/>
    <n v="0"/>
  </r>
  <r>
    <s v="2023"/>
    <x v="0"/>
    <x v="0"/>
    <x v="1"/>
    <x v="7"/>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1000000"/>
    <n v="0"/>
    <n v="12300000"/>
    <n v="0"/>
  </r>
  <r>
    <s v="2023"/>
    <x v="0"/>
    <x v="0"/>
    <x v="1"/>
    <x v="7"/>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2400000"/>
    <n v="0"/>
    <n v="1150000"/>
    <n v="0"/>
  </r>
  <r>
    <s v="2023"/>
    <x v="0"/>
    <x v="0"/>
    <x v="1"/>
    <x v="7"/>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1900000"/>
    <n v="1041381.9099999999"/>
    <n v="2300000"/>
    <n v="1041381.9099999999"/>
  </r>
  <r>
    <s v="2023"/>
    <x v="0"/>
    <x v="0"/>
    <x v="1"/>
    <x v="7"/>
    <s v="2 - Poder Ejecutivo"/>
    <s v="0208 - MINISTERIO DE DEPORTES Y RECREACIÓN"/>
    <s v="0001 - MINISTERIO DE DEPORTES Y RECREACIÓN"/>
    <x v="1"/>
    <x v="6"/>
    <x v="45"/>
    <s v="2.6 - BIENES MUEBLES, INMUEBLES E INTANGIBLES"/>
    <s v="2.6.1 - MOBILIARIO Y EQUIPO"/>
    <s v="N"/>
    <s v="00 - N/A"/>
    <s v="20 - FONDOS CON DESTINO ESPECÍFICO"/>
    <s v="(en blanco)"/>
    <s v="99 - MULTIPROVINCIAL"/>
    <n v="0"/>
    <n v="0"/>
    <n v="21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1850000"/>
    <n v="0"/>
    <n v="6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20 - FONDOS CON DESTINO ESPECÍFICO"/>
    <s v="(en blanco)"/>
    <s v="99 - MULTIPROVINCIAL"/>
    <n v="33397678"/>
    <n v="26584718.600000001"/>
    <n v="28263178"/>
    <n v="26584718.600000001"/>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10 - FONDO GENERAL"/>
    <s v="(en blanco)"/>
    <s v="99 - MULTIPROVINCIAL"/>
    <n v="600000"/>
    <n v="0"/>
    <n v="200000"/>
    <n v="0"/>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15500000"/>
    <n v="13591800"/>
    <n v="13700000"/>
    <n v="13591800"/>
  </r>
  <r>
    <s v="2023"/>
    <x v="0"/>
    <x v="0"/>
    <x v="1"/>
    <x v="7"/>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6300000"/>
    <n v="20754789.180000003"/>
    <n v="22656836.34"/>
    <n v="19927379.379999999"/>
  </r>
  <r>
    <s v="2023"/>
    <x v="0"/>
    <x v="0"/>
    <x v="1"/>
    <x v="7"/>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5164976.37"/>
    <n v="26030000"/>
    <n v="5164976.37"/>
  </r>
  <r>
    <s v="2023"/>
    <x v="0"/>
    <x v="0"/>
    <x v="1"/>
    <x v="7"/>
    <s v="2 - Poder Ejecutivo"/>
    <s v="0208 - MINISTERIO DE DEPORTES Y RECREACIÓN"/>
    <s v="0001 - MINISTERIO DE DEPORTES Y RECREACIÓN"/>
    <x v="1"/>
    <x v="6"/>
    <x v="45"/>
    <s v="2.6 - BIENES MUEBLES, INMUEBLES E INTANGIBLES"/>
    <s v="2.6.6 - EQUIPOS DE DEFENSA Y SEGURIDAD"/>
    <s v="N"/>
    <s v="00 - N/A"/>
    <s v="10 - FONDO GENERAL"/>
    <s v="(en blanco)"/>
    <s v="99 - MULTIPROVINCIAL"/>
    <n v="200000"/>
    <n v="1217716.9099999999"/>
    <n v="1300000"/>
    <n v="1217716.9099999999"/>
  </r>
  <r>
    <s v="2023"/>
    <x v="0"/>
    <x v="0"/>
    <x v="1"/>
    <x v="7"/>
    <s v="2 - Poder Ejecutivo"/>
    <s v="0208 - MINISTERIO DE DEPORTES Y RECREACIÓN"/>
    <s v="0001 - MINISTERIO DE DEPORTES Y RECREACIÓN"/>
    <x v="1"/>
    <x v="6"/>
    <x v="45"/>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s v="0001 - MINISTERIO DE DEPORTES Y RECREACIÓN"/>
    <x v="1"/>
    <x v="6"/>
    <x v="45"/>
    <s v="2.6 - BIENES MUEBLES, INMUEBLES E INTANGIBLES"/>
    <s v="2.6.8 - BIENES INTANGIBLES"/>
    <s v="N"/>
    <s v="00 - N/A"/>
    <s v="10 - FONDO GENERAL"/>
    <s v="(en blanco)"/>
    <s v="99 - MULTIPROVINCIAL"/>
    <n v="8600000"/>
    <n v="0"/>
    <n v="900000"/>
    <n v="0"/>
  </r>
  <r>
    <s v="2023"/>
    <x v="0"/>
    <x v="0"/>
    <x v="1"/>
    <x v="7"/>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s v="0001 - MINISTERIO DE DEPORTES Y RECREACIÓN"/>
    <x v="1"/>
    <x v="6"/>
    <x v="45"/>
    <s v="2.7 - OBRAS"/>
    <s v="2.7.1 - OBRAS EN EDIFICACIONES"/>
    <s v="N"/>
    <s v="00 - N/A"/>
    <s v="10 - FONDO GENERAL"/>
    <s v="(en blanco)"/>
    <s v="99 - MULTIPROVINCIAL"/>
    <n v="0"/>
    <n v="1333176.7"/>
    <n v="1500000"/>
    <n v="0"/>
  </r>
  <r>
    <s v="2023"/>
    <x v="0"/>
    <x v="0"/>
    <x v="1"/>
    <x v="7"/>
    <s v="2 - Poder Ejecutivo"/>
    <s v="0208 - MINISTERIO DE DEPORTES Y RECREACIÓN"/>
    <s v="0001 - MINISTERIO DE DEPORTES Y RECREACIÓN"/>
    <x v="1"/>
    <x v="6"/>
    <x v="45"/>
    <s v="2.7 - OBRAS"/>
    <s v="2.7.1 - OBRAS EN EDIFICACIONES"/>
    <s v="N"/>
    <s v="00 - N/A"/>
    <s v="20 - FONDOS CON DESTINO ESPECÍFICO"/>
    <s v="(en blanco)"/>
    <s v="99 - MULTIPROVINCIAL"/>
    <n v="0"/>
    <n v="0"/>
    <n v="3500000"/>
    <n v="0"/>
  </r>
  <r>
    <s v="2023"/>
    <x v="0"/>
    <x v="0"/>
    <x v="1"/>
    <x v="7"/>
    <s v="2 - Poder Ejecutivo"/>
    <s v="0209 - MINISTERIO DE TRABAJO"/>
    <s v="0001 - MINISTERIO DE TRABAJO"/>
    <x v="3"/>
    <x v="12"/>
    <x v="46"/>
    <s v="2.6 - BIENES MUEBLES, INMUEBLES E INTANGIBLES"/>
    <s v="2.6.1 - MOBILIARIO Y EQUIPO"/>
    <s v="N"/>
    <s v="00 - N/A"/>
    <s v="10 - FONDO GENERAL"/>
    <s v="(en blanco)"/>
    <s v="01 - DISTRITO NACIONAL"/>
    <n v="24094189"/>
    <n v="0"/>
    <n v="1.4551915228366852E-11"/>
    <n v="0"/>
  </r>
  <r>
    <s v="2023"/>
    <x v="0"/>
    <x v="0"/>
    <x v="1"/>
    <x v="7"/>
    <s v="2 - Poder Ejecutivo"/>
    <s v="0209 - MINISTERIO DE TRABAJO"/>
    <s v="0001 - MINISTERIO DE TRABAJO"/>
    <x v="3"/>
    <x v="12"/>
    <x v="46"/>
    <s v="2.6 - BIENES MUEBLES, INMUEBLES E INTANGIBLES"/>
    <s v="2.6.1 - MOBILIARIO Y EQUIPO"/>
    <s v="N"/>
    <s v="00 - N/A"/>
    <s v="10 - FONDO GENERAL"/>
    <s v="(en blanco)"/>
    <s v="99 - MULTIPROVINCIAL"/>
    <n v="19816284"/>
    <n v="10742331.560000001"/>
    <n v="25865467.790000007"/>
    <n v="4733358.6900000004"/>
  </r>
  <r>
    <s v="2023"/>
    <x v="0"/>
    <x v="0"/>
    <x v="1"/>
    <x v="7"/>
    <s v="2 - Poder Ejecutivo"/>
    <s v="0209 - MINISTERIO DE TRABAJO"/>
    <s v="0001 - MINISTERIO DE TRABAJO"/>
    <x v="3"/>
    <x v="12"/>
    <x v="46"/>
    <s v="2.6 - BIENES MUEBLES, INMUEBLES E INTANGIBLES"/>
    <s v="2.6.1 - MOBILIARIO Y EQUIPO"/>
    <s v="N"/>
    <s v="00 - N/A"/>
    <s v="20 - FONDOS CON DESTINO ESPECÍFICO"/>
    <s v="(en blanco)"/>
    <s v="01 - DISTRITO NACIONAL"/>
    <n v="0"/>
    <n v="457254.72"/>
    <n v="919220.66"/>
    <n v="292054.71999999997"/>
  </r>
  <r>
    <s v="2023"/>
    <x v="0"/>
    <x v="0"/>
    <x v="1"/>
    <x v="7"/>
    <s v="2 - Poder Ejecutivo"/>
    <s v="0209 - MINISTERIO DE TRABAJO"/>
    <s v="0001 - MINISTERIO DE TRABAJO"/>
    <x v="3"/>
    <x v="12"/>
    <x v="46"/>
    <s v="2.6 - BIENES MUEBLES, INMUEBLES E INTANGIBLES"/>
    <s v="2.6.1 - MOBILIARIO Y EQUIPO"/>
    <s v="N"/>
    <s v="00 - N/A"/>
    <s v="70 - DONACION EXTERNA"/>
    <s v="(en blanco)"/>
    <s v="01 - DISTRITO NACIONAL"/>
    <n v="0"/>
    <n v="0"/>
    <n v="3123000"/>
    <n v="0"/>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01 - DISTRITO NACIONAL"/>
    <n v="0"/>
    <n v="55932"/>
    <n v="405932"/>
    <n v="55932"/>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1020000"/>
    <n v="1945353.19"/>
    <n v="2909283.2800000003"/>
    <n v="99999.56"/>
  </r>
  <r>
    <s v="2023"/>
    <x v="0"/>
    <x v="0"/>
    <x v="1"/>
    <x v="7"/>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44400"/>
    <n v="230072.93"/>
    <n v="230072.93"/>
    <n v="184072.92"/>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01 - DISTRITO NACIONAL"/>
    <n v="0"/>
    <n v="0"/>
    <n v="36421.22"/>
    <n v="0"/>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99 - MULTIPROVINCIAL"/>
    <n v="54433"/>
    <n v="40002"/>
    <n v="180622"/>
    <n v="40002"/>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01 - DISTRITO NACIONAL"/>
    <n v="46223"/>
    <n v="0"/>
    <n v="0"/>
    <n v="0"/>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37565000"/>
    <n v="31568400"/>
    <n v="40900000"/>
    <n v="0"/>
  </r>
  <r>
    <s v="2023"/>
    <x v="0"/>
    <x v="0"/>
    <x v="1"/>
    <x v="7"/>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1712947"/>
    <n v="53194.400000000001"/>
    <n v="53194.399999999907"/>
    <n v="53194.400000000001"/>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01 - DISTRITO NACIONAL"/>
    <n v="450000"/>
    <n v="23600"/>
    <n v="609099.61"/>
    <n v="0"/>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99 - MULTIPROVINCIAL"/>
    <n v="6812600"/>
    <n v="2431307.6300000004"/>
    <n v="6190625.7200000007"/>
    <n v="943999.99"/>
  </r>
  <r>
    <s v="2023"/>
    <x v="0"/>
    <x v="0"/>
    <x v="1"/>
    <x v="7"/>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222861"/>
    <n v="0"/>
    <n v="739492.40999999992"/>
    <n v="0"/>
  </r>
  <r>
    <s v="2023"/>
    <x v="0"/>
    <x v="0"/>
    <x v="1"/>
    <x v="7"/>
    <s v="2 - Poder Ejecutivo"/>
    <s v="0209 - MINISTERIO DE TRABAJO"/>
    <s v="0001 - MINISTERIO DE TRABAJO"/>
    <x v="3"/>
    <x v="12"/>
    <x v="46"/>
    <s v="2.6 - BIENES MUEBLES, INMUEBLES E INTANGIBLES"/>
    <s v="2.6.5 - MAQUINARIA, OTROS EQUIPOS Y HERRAMIENTAS"/>
    <s v="N"/>
    <s v="00 - N/A"/>
    <s v="70 - DONACION EXTERNA"/>
    <s v="(en blanco)"/>
    <s v="01 - DISTRITO NACIONAL"/>
    <n v="0"/>
    <n v="0"/>
    <n v="100000"/>
    <n v="0"/>
  </r>
  <r>
    <s v="2023"/>
    <x v="0"/>
    <x v="0"/>
    <x v="1"/>
    <x v="7"/>
    <s v="2 - Poder Ejecutivo"/>
    <s v="0209 - MINISTERIO DE TRABAJO"/>
    <s v="0001 - MINISTERIO DE TRABAJO"/>
    <x v="3"/>
    <x v="12"/>
    <x v="46"/>
    <s v="2.6 - BIENES MUEBLES, INMUEBLES E INTANGIBLES"/>
    <s v="2.6.6 - EQUIPOS DE DEFENSA Y SEGURIDAD"/>
    <s v="N"/>
    <s v="00 - N/A"/>
    <s v="10 - FONDO GENERAL"/>
    <s v="(en blanco)"/>
    <s v="01 - DISTRITO NACIONAL"/>
    <n v="0"/>
    <n v="0"/>
    <n v="194770.16999999998"/>
    <n v="0"/>
  </r>
  <r>
    <s v="2023"/>
    <x v="0"/>
    <x v="0"/>
    <x v="1"/>
    <x v="7"/>
    <s v="2 - Poder Ejecutivo"/>
    <s v="0209 - MINISTERIO DE TRABAJO"/>
    <s v="0001 - MINISTERIO DE TRABAJO"/>
    <x v="3"/>
    <x v="12"/>
    <x v="46"/>
    <s v="2.6 - BIENES MUEBLES, INMUEBLES E INTANGIBLES"/>
    <s v="2.6.6 - EQUIPOS DE DEFENSA Y SEGURIDAD"/>
    <s v="N"/>
    <s v="00 - N/A"/>
    <s v="10 - FONDO GENERAL"/>
    <s v="(en blanco)"/>
    <s v="99 - MULTIPROVINCIAL"/>
    <n v="1540000"/>
    <n v="1486800"/>
    <n v="3931185.21"/>
    <n v="297360"/>
  </r>
  <r>
    <s v="2023"/>
    <x v="0"/>
    <x v="0"/>
    <x v="1"/>
    <x v="7"/>
    <s v="2 - Poder Ejecutivo"/>
    <s v="0209 - MINISTERIO DE TRABAJO"/>
    <s v="0001 - MINISTERIO DE TRABAJO"/>
    <x v="3"/>
    <x v="12"/>
    <x v="46"/>
    <s v="2.6 - BIENES MUEBLES, INMUEBLES E INTANGIBLES"/>
    <s v="2.6.6 - EQUIPOS DE DEFENSA Y SEGURIDAD"/>
    <s v="N"/>
    <s v="00 - N/A"/>
    <s v="20 - FONDOS CON DESTINO ESPECÍFICO"/>
    <s v="(en blanco)"/>
    <s v="01 - DISTRITO NACIONAL"/>
    <n v="0"/>
    <n v="2040223.6"/>
    <n v="2040223.6"/>
    <n v="2040223.5999999996"/>
  </r>
  <r>
    <s v="2023"/>
    <x v="0"/>
    <x v="0"/>
    <x v="1"/>
    <x v="7"/>
    <s v="2 - Poder Ejecutivo"/>
    <s v="0209 - MINISTERIO DE TRABAJO"/>
    <s v="0001 - MINISTERIO DE TRABAJO"/>
    <x v="3"/>
    <x v="12"/>
    <x v="46"/>
    <s v="2.6 - BIENES MUEBLES, INMUEBLES E INTANGIBLES"/>
    <s v="2.6.8 - BIENES INTANGIBLES"/>
    <s v="N"/>
    <s v="00 - N/A"/>
    <s v="10 - FONDO GENERAL"/>
    <s v="(en blanco)"/>
    <s v="99 - MULTIPROVINCIAL"/>
    <n v="2500000"/>
    <n v="0"/>
    <n v="0"/>
    <n v="0"/>
  </r>
  <r>
    <s v="2023"/>
    <x v="0"/>
    <x v="0"/>
    <x v="1"/>
    <x v="7"/>
    <s v="2 - Poder Ejecutivo"/>
    <s v="0209 - MINISTERIO DE TRABAJO"/>
    <s v="0001 - MINISTERIO DE TRABAJO"/>
    <x v="3"/>
    <x v="12"/>
    <x v="32"/>
    <s v="2.6 - BIENES MUEBLES, INMUEBLES E INTANGIBLES"/>
    <s v="2.6.1 - MOBILIARIO Y EQUIPO"/>
    <s v="N"/>
    <s v="00 - N/A"/>
    <s v="20 - FONDOS CON DESTINO ESPECÍFICO"/>
    <s v="(en blanco)"/>
    <s v="01 - DISTRITO NACIONAL"/>
    <n v="800000"/>
    <n v="0"/>
    <n v="0"/>
    <n v="0"/>
  </r>
  <r>
    <s v="2023"/>
    <x v="0"/>
    <x v="0"/>
    <x v="1"/>
    <x v="7"/>
    <s v="2 - Poder Ejecutivo"/>
    <s v="0209 - MINISTERIO DE TRABAJO"/>
    <s v="0001 - MINISTERIO DE TRABAJO"/>
    <x v="3"/>
    <x v="12"/>
    <x v="32"/>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s v="0001 - MINISTERIO DE TRABAJO"/>
    <x v="1"/>
    <x v="2"/>
    <x v="92"/>
    <s v="2.6 - BIENES MUEBLES, INMUEBLES E INTANGIBLES"/>
    <s v="2.6.1 - MOBILIARIO Y EQUIPO"/>
    <s v="S"/>
    <s v="00 - N/A"/>
    <s v="60 - CREDITO EXTERNO"/>
    <s v="(en blanco)"/>
    <s v="25 - SANTIAGO"/>
    <n v="22288942"/>
    <n v="0"/>
    <n v="0"/>
    <n v="0"/>
  </r>
  <r>
    <s v="2023"/>
    <x v="0"/>
    <x v="0"/>
    <x v="1"/>
    <x v="7"/>
    <s v="2 - Poder Ejecutivo"/>
    <s v="0210 - MINISTERIO DE AGRICULTURA"/>
    <s v="0001 - MINISTERIO DE AGRICULTURA"/>
    <x v="3"/>
    <x v="10"/>
    <x v="25"/>
    <s v="2.6 - BIENES MUEBLES, INMUEBLES E INTANGIBLES"/>
    <s v="2.6.1 - MOBILIARIO Y EQUIPO"/>
    <s v="N"/>
    <s v="00 - N/A"/>
    <s v="10 - FONDO GENERAL"/>
    <s v="(en blanco)"/>
    <s v="99 - MULTIPROVINCIAL"/>
    <n v="80094935"/>
    <n v="84666841.779999986"/>
    <n v="92716535"/>
    <n v="80867109.909999996"/>
  </r>
  <r>
    <s v="2023"/>
    <x v="0"/>
    <x v="0"/>
    <x v="1"/>
    <x v="7"/>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900000"/>
    <n v="12744"/>
    <n v="800000"/>
    <n v="12744"/>
  </r>
  <r>
    <s v="2023"/>
    <x v="0"/>
    <x v="0"/>
    <x v="1"/>
    <x v="7"/>
    <s v="2 - Poder Ejecutivo"/>
    <s v="0210 - MINISTERIO DE AGRICULTURA"/>
    <s v="0001 - MINISTERIO DE AGRICULTURA"/>
    <x v="3"/>
    <x v="10"/>
    <x v="25"/>
    <s v="2.6 - BIENES MUEBLES, INMUEBLES E INTANGIBLES"/>
    <s v="2.6.2 - MOBILIARIO Y EQUIPO DE AUDIO, AUDIOVISUAL, RECREATIVO Y EDUCACIONAL"/>
    <s v="N"/>
    <s v="00 - N/A"/>
    <s v="10 - FONDO GENERAL"/>
    <s v="(en blanco)"/>
    <s v="99 - MULTIPROVINCIAL"/>
    <n v="110000"/>
    <n v="84220.85"/>
    <n v="1100000"/>
    <n v="0"/>
  </r>
  <r>
    <s v="2023"/>
    <x v="0"/>
    <x v="0"/>
    <x v="1"/>
    <x v="7"/>
    <s v="2 - Poder Ejecutivo"/>
    <s v="0210 - MINISTERIO DE AGRICULTURA"/>
    <s v="0001 - MINISTERIO DE AGRICULTURA"/>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70092"/>
    <n v="100000"/>
    <n v="0"/>
  </r>
  <r>
    <s v="2023"/>
    <x v="0"/>
    <x v="0"/>
    <x v="1"/>
    <x v="7"/>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8920000"/>
    <n v="2077807.62"/>
    <n v="58170000"/>
    <n v="165790"/>
  </r>
  <r>
    <s v="2023"/>
    <x v="0"/>
    <x v="0"/>
    <x v="1"/>
    <x v="7"/>
    <s v="2 - Poder Ejecutivo"/>
    <s v="0210 - MINISTERIO DE AGRICULTURA"/>
    <s v="0001 - MINISTERIO DE AGRICULTURA"/>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s v="0001 - MINISTERIO DE AGRICULTURA"/>
    <x v="3"/>
    <x v="10"/>
    <x v="25"/>
    <s v="2.6 - BIENES MUEBLES, INMUEBLES E INTANGIBLES"/>
    <s v="2.6.5 - MAQUINARIA, OTROS EQUIPOS Y HERRAMIENTAS"/>
    <s v="N"/>
    <s v="00 - N/A"/>
    <s v="10 - FONDO GENERAL"/>
    <s v="(en blanco)"/>
    <s v="99 - MULTIPROVINCIAL"/>
    <n v="50045000"/>
    <n v="245497485.06"/>
    <n v="310808355"/>
    <n v="242360400.94"/>
  </r>
  <r>
    <s v="2023"/>
    <x v="0"/>
    <x v="0"/>
    <x v="1"/>
    <x v="7"/>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900000"/>
    <n v="383660.4"/>
    <n v="1100000"/>
    <n v="333660.40000000002"/>
  </r>
  <r>
    <s v="2023"/>
    <x v="0"/>
    <x v="0"/>
    <x v="1"/>
    <x v="7"/>
    <s v="2 - Poder Ejecutivo"/>
    <s v="0210 - MINISTERIO DE AGRICULTURA"/>
    <s v="0001 - MINISTERIO DE AGRICULTURA"/>
    <x v="3"/>
    <x v="10"/>
    <x v="25"/>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s v="0001 - MINISTERIO DE AGRICULTURA"/>
    <x v="3"/>
    <x v="10"/>
    <x v="25"/>
    <s v="2.6 - BIENES MUEBLES, INMUEBLES E INTANGIBLES"/>
    <s v="2.6.7 - ACTIVOS BIOLÓGICOS"/>
    <s v="N"/>
    <s v="00 - N/A"/>
    <s v="10 - FONDO GENERAL"/>
    <s v="(en blanco)"/>
    <s v="99 - MULTIPROVINCIAL"/>
    <n v="309471000"/>
    <n v="215605095"/>
    <n v="329971000"/>
    <n v="146870092.5"/>
  </r>
  <r>
    <s v="2023"/>
    <x v="0"/>
    <x v="0"/>
    <x v="1"/>
    <x v="7"/>
    <s v="2 - Poder Ejecutivo"/>
    <s v="0210 - MINISTERIO DE AGRICULTURA"/>
    <s v="0001 - MINISTERIO DE AGRICULTURA"/>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s v="0001 - MINISTERIO DE AGRICULTURA"/>
    <x v="3"/>
    <x v="10"/>
    <x v="25"/>
    <s v="2.6 - BIENES MUEBLES, INMUEBLES E INTANGIBLES"/>
    <s v="2.6.7 - ACTIVOS BIOLÓGICOS"/>
    <s v="S"/>
    <s v="04 - RECUPERACION DE LOS RECURSOS NATURALES EN LAS  SUB CUENCAS JAMAO Y VERAGUA"/>
    <s v="10 - FONDO GENERAL"/>
    <n v="14131"/>
    <s v="09 - ESPAILLAT"/>
    <n v="2500000"/>
    <n v="1390028"/>
    <n v="4500000"/>
    <n v="0"/>
  </r>
  <r>
    <s v="2023"/>
    <x v="0"/>
    <x v="0"/>
    <x v="1"/>
    <x v="7"/>
    <s v="2 - Poder Ejecutivo"/>
    <s v="0210 - MINISTERIO DE AGRICULTURA"/>
    <s v="0001 - MINISTERIO DE AGRICULTURA"/>
    <x v="3"/>
    <x v="10"/>
    <x v="25"/>
    <s v="2.6 - BIENES MUEBLES, INMUEBLES E INTANGIBLES"/>
    <s v="2.6.8 - BIENES INTANGIBLES"/>
    <s v="N"/>
    <s v="00 - N/A"/>
    <s v="10 - FONDO GENERAL"/>
    <s v="(en blanco)"/>
    <s v="99 - MULTIPROVINCIAL"/>
    <n v="2000000"/>
    <n v="12000000"/>
    <n v="14000000"/>
    <n v="12000000"/>
  </r>
  <r>
    <s v="2023"/>
    <x v="0"/>
    <x v="0"/>
    <x v="1"/>
    <x v="7"/>
    <s v="2 - Poder Ejecutivo"/>
    <s v="0210 - MINISTERIO DE AGRICULTURA"/>
    <s v="0001 - MINISTERIO DE AGRICULTURA"/>
    <x v="3"/>
    <x v="10"/>
    <x v="25"/>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s v="0001 - MINISTERIO DE AGRICULTURA"/>
    <x v="3"/>
    <x v="10"/>
    <x v="25"/>
    <s v="2.7 - OBRAS"/>
    <s v="2.7.1 - OBRAS EN EDIFICACIONES"/>
    <s v="N"/>
    <s v="00 - N/A"/>
    <s v="10 - FONDO GENERAL"/>
    <s v="(en blanco)"/>
    <s v="99 - MULTIPROVINCIAL"/>
    <n v="5866195"/>
    <n v="7393833.2000000002"/>
    <n v="30106195"/>
    <n v="7393833.2000000002"/>
  </r>
  <r>
    <s v="2023"/>
    <x v="0"/>
    <x v="0"/>
    <x v="1"/>
    <x v="7"/>
    <s v="2 - Poder Ejecutivo"/>
    <s v="0210 - MINISTERIO DE AGRICULTURA"/>
    <s v="0001 - MINISTERIO DE AGRICULTURA"/>
    <x v="3"/>
    <x v="10"/>
    <x v="25"/>
    <s v="2.7 - OBRAS"/>
    <s v="2.7.1 - OBRAS EN EDIFICACIONES"/>
    <s v="S"/>
    <s v="01 - CONSTRUCCIÓN DE CAMARAS TERMICA PARA LA PRODUCCION DE MATERIAL DE SIEMBRA DE PLATANO DE ALTA CALIDAD EN LA REP. DOM"/>
    <s v="10 - FONDO GENERAL"/>
    <n v="14379"/>
    <s v="99 - MULTIPROVINCIAL"/>
    <n v="15000000"/>
    <n v="7933498.6100000003"/>
    <n v="18000000"/>
    <n v="7933498.6100000003"/>
  </r>
  <r>
    <s v="2023"/>
    <x v="0"/>
    <x v="0"/>
    <x v="1"/>
    <x v="7"/>
    <s v="2 - Poder Ejecutivo"/>
    <s v="0210 - MINISTERIO DE AGRICULTURA"/>
    <s v="0001 - MINISTERIO DE AGRICULTURA"/>
    <x v="3"/>
    <x v="10"/>
    <x v="25"/>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s v="0001 - MINISTERIO DE AGRICULTURA"/>
    <x v="3"/>
    <x v="10"/>
    <x v="47"/>
    <s v="2.6 - BIENES MUEBLES, INMUEBLES E INTANGIBLES"/>
    <s v="2.6.1 - MOBILIARIO Y EQUIPO"/>
    <s v="N"/>
    <s v="00 - N/A"/>
    <s v="10 - FONDO GENERAL"/>
    <s v="(en blanco)"/>
    <s v="99 - MULTIPROVINCIAL"/>
    <n v="7526972"/>
    <n v="10027674.329999998"/>
    <n v="12776972"/>
    <n v="5006150.6500000004"/>
  </r>
  <r>
    <s v="2023"/>
    <x v="0"/>
    <x v="0"/>
    <x v="1"/>
    <x v="7"/>
    <s v="2 - Poder Ejecutivo"/>
    <s v="0210 - MINISTERIO DE AGRICULTURA"/>
    <s v="0001 - MINISTERIO DE AGRICULTURA"/>
    <x v="3"/>
    <x v="10"/>
    <x v="47"/>
    <s v="2.6 - BIENES MUEBLES, INMUEBLES E INTANGIBLES"/>
    <s v="2.6.2 - MOBILIARIO Y EQUIPO DE AUDIO, AUDIOVISUAL, RECREATIVO Y EDUCACIONAL"/>
    <s v="N"/>
    <s v="00 - N/A"/>
    <s v="10 - FONDO GENERAL"/>
    <s v="(en blanco)"/>
    <s v="99 - MULTIPROVINCIAL"/>
    <n v="500000"/>
    <n v="0"/>
    <n v="0"/>
    <n v="0"/>
  </r>
  <r>
    <s v="2023"/>
    <x v="0"/>
    <x v="0"/>
    <x v="1"/>
    <x v="7"/>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2883000"/>
    <n v="14414.88"/>
    <n v="1383000"/>
    <n v="0"/>
  </r>
  <r>
    <s v="2023"/>
    <x v="0"/>
    <x v="0"/>
    <x v="1"/>
    <x v="7"/>
    <s v="2 - Poder Ejecutivo"/>
    <s v="0210 - MINISTERIO DE AGRICULTURA"/>
    <s v="0001 - MINISTERIO DE AGRICULTURA"/>
    <x v="3"/>
    <x v="10"/>
    <x v="47"/>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s v="0001 - MINISTERIO DE AGRICULTURA"/>
    <x v="3"/>
    <x v="10"/>
    <x v="47"/>
    <s v="2.6 - BIENES MUEBLES, INMUEBLES E INTANGIBLES"/>
    <s v="2.6.5 - MAQUINARIA, OTROS EQUIPOS Y HERRAMIENTAS"/>
    <s v="N"/>
    <s v="00 - N/A"/>
    <s v="10 - FONDO GENERAL"/>
    <s v="(en blanco)"/>
    <s v="99 - MULTIPROVINCIAL"/>
    <n v="3695280"/>
    <n v="5042500.99"/>
    <n v="8625280"/>
    <n v="0"/>
  </r>
  <r>
    <s v="2023"/>
    <x v="0"/>
    <x v="0"/>
    <x v="1"/>
    <x v="7"/>
    <s v="2 - Poder Ejecutivo"/>
    <s v="0210 - MINISTERIO DE AGRICULTURA"/>
    <s v="0001 - MINISTERIO DE AGRICULTURA"/>
    <x v="3"/>
    <x v="10"/>
    <x v="47"/>
    <s v="2.6 - BIENES MUEBLES, INMUEBLES E INTANGIBLES"/>
    <s v="2.6.7 - ACTIVOS BIOLÓGICOS"/>
    <s v="N"/>
    <s v="00 - N/A"/>
    <s v="10 - FONDO GENERAL"/>
    <s v="(en blanco)"/>
    <s v="99 - MULTIPROVINCIAL"/>
    <n v="2000000"/>
    <n v="0"/>
    <n v="4000000"/>
    <n v="0"/>
  </r>
  <r>
    <s v="2023"/>
    <x v="0"/>
    <x v="0"/>
    <x v="1"/>
    <x v="7"/>
    <s v="2 - Poder Ejecutivo"/>
    <s v="0210 - MINISTERIO DE AGRICULTURA"/>
    <s v="0001 - MINISTERIO DE AGRICULTURA"/>
    <x v="3"/>
    <x v="10"/>
    <x v="47"/>
    <s v="2.6 - BIENES MUEBLES, INMUEBLES E INTANGIBLES"/>
    <s v="2.6.7 - ACTIVOS BIOLÓGICOS"/>
    <s v="N"/>
    <s v="00 - N/A"/>
    <s v="50 - CRÉDITO INTERNO"/>
    <s v="(en blanco)"/>
    <s v="99 - MULTIPROVINCIAL"/>
    <n v="0"/>
    <n v="0"/>
    <n v="310000000"/>
    <n v="0"/>
  </r>
  <r>
    <s v="2023"/>
    <x v="0"/>
    <x v="0"/>
    <x v="1"/>
    <x v="7"/>
    <s v="2 - Poder Ejecutivo"/>
    <s v="0210 - MINISTERIO DE AGRICULTURA"/>
    <s v="0001 - MINISTERIO DE AGRICULTURA"/>
    <x v="3"/>
    <x v="10"/>
    <x v="47"/>
    <s v="2.6 - BIENES MUEBLES, INMUEBLES E INTANGIBLES"/>
    <s v="2.6.8 - BIENES INTANGIBLES"/>
    <s v="N"/>
    <s v="00 - N/A"/>
    <s v="10 - FONDO GENERAL"/>
    <s v="(en blanco)"/>
    <s v="99 - MULTIPROVINCIAL"/>
    <n v="2244513"/>
    <n v="8911545.3900000006"/>
    <n v="9544513"/>
    <n v="7561246.6100000003"/>
  </r>
  <r>
    <s v="2023"/>
    <x v="0"/>
    <x v="0"/>
    <x v="1"/>
    <x v="7"/>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2400000"/>
    <n v="1268944.71"/>
    <n v="2500000"/>
    <n v="734572.28"/>
  </r>
  <r>
    <s v="2023"/>
    <x v="0"/>
    <x v="0"/>
    <x v="1"/>
    <x v="7"/>
    <s v="2 - Poder Ejecutivo"/>
    <s v="0210 - MINISTERIO DE AGRICULTURA"/>
    <s v="0001 - MINISTERIO DE AGRICULTURA"/>
    <x v="3"/>
    <x v="9"/>
    <x v="19"/>
    <s v="2.7 - OBRAS"/>
    <s v="2.7.1 - OBRAS EN EDIFICACIONES"/>
    <s v="S"/>
    <s v="01 - RECONSTRUCCIÓN DE 44 KM DE CAMINOS PRODUCTIVOS EN LA PROVINCIA PUERTO PLATA"/>
    <s v="10 - FONDO GENERAL"/>
    <n v="14129"/>
    <s v="18 - PUERTO PLATA"/>
    <n v="2500000"/>
    <n v="0"/>
    <n v="2500000"/>
    <n v="0"/>
  </r>
  <r>
    <s v="2023"/>
    <x v="0"/>
    <x v="0"/>
    <x v="1"/>
    <x v="7"/>
    <s v="2 - Poder Ejecutivo"/>
    <s v="0210 - MINISTERIO DE AGRICULTURA"/>
    <s v="0001 - MINISTERIO DE AGRICULTURA"/>
    <x v="1"/>
    <x v="14"/>
    <x v="48"/>
    <s v="2.6 - BIENES MUEBLES, INMUEBLES E INTANGIBLES"/>
    <s v="2.6.1 - MOBILIARIO Y EQUIPO"/>
    <s v="N"/>
    <s v="00 - N/A"/>
    <s v="10 - FONDO GENERAL"/>
    <s v="(en blanco)"/>
    <s v="99 - MULTIPROVINCIAL"/>
    <n v="0"/>
    <n v="2919052.1899999995"/>
    <n v="3500000"/>
    <n v="0"/>
  </r>
  <r>
    <s v="2023"/>
    <x v="0"/>
    <x v="0"/>
    <x v="1"/>
    <x v="7"/>
    <s v="2 - Poder Ejecutivo"/>
    <s v="0210 - MINISTERIO DE AGRICULTURA"/>
    <s v="0001 - MINISTERIO DE AGRICULTURA"/>
    <x v="1"/>
    <x v="14"/>
    <x v="48"/>
    <s v="2.6 - BIENES MUEBLES, INMUEBLES E INTANGIBLES"/>
    <s v="2.6.5 - MAQUINARIA, OTROS EQUIPOS Y HERRAMIENTAS"/>
    <s v="N"/>
    <s v="00 - N/A"/>
    <s v="10 - FONDO GENERAL"/>
    <s v="(en blanco)"/>
    <s v="99 - MULTIPROVINCIAL"/>
    <n v="41089100"/>
    <n v="1198408"/>
    <n v="9889100"/>
    <n v="0"/>
  </r>
  <r>
    <s v="2023"/>
    <x v="0"/>
    <x v="0"/>
    <x v="1"/>
    <x v="7"/>
    <s v="2 - Poder Ejecutivo"/>
    <s v="0210 - MINISTERIO DE AGRICULTURA"/>
    <s v="0001 - MINISTERIO DE AGRICULTURA"/>
    <x v="1"/>
    <x v="8"/>
    <x v="37"/>
    <s v="2.6 - BIENES MUEBLES, INMUEBLES E INTANGIBLES"/>
    <s v="2.6.1 - MOBILIARIO Y EQUIPO"/>
    <s v="N"/>
    <s v="00 - N/A"/>
    <s v="10 - FONDO GENERAL"/>
    <s v="(en blanco)"/>
    <s v="99 - MULTIPROVINCIAL"/>
    <n v="400000"/>
    <n v="160119"/>
    <n v="400000"/>
    <n v="79119"/>
  </r>
  <r>
    <s v="2023"/>
    <x v="0"/>
    <x v="0"/>
    <x v="1"/>
    <x v="7"/>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s v="0001 - MINISTERIO DE AGRICULTURA"/>
    <x v="1"/>
    <x v="8"/>
    <x v="37"/>
    <s v="2.6 - BIENES MUEBLES, INMUEBLES E INTANGIBLES"/>
    <s v="2.6.3 - EQUIPO E INSTRUMENTAL, CIENTÍFICO Y LABORATORIO"/>
    <s v="N"/>
    <s v="00 - N/A"/>
    <s v="10 - FONDO GENERAL"/>
    <s v="(en blanco)"/>
    <s v="99 - MULTIPROVINCIAL"/>
    <n v="0"/>
    <n v="703516"/>
    <n v="1250000"/>
    <n v="0"/>
  </r>
  <r>
    <s v="2023"/>
    <x v="0"/>
    <x v="0"/>
    <x v="1"/>
    <x v="7"/>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4760000"/>
    <n v="0"/>
    <n v="10760000"/>
    <n v="0"/>
  </r>
  <r>
    <s v="2023"/>
    <x v="0"/>
    <x v="0"/>
    <x v="1"/>
    <x v="7"/>
    <s v="2 - Poder Ejecutivo"/>
    <s v="0210 - MINISTERIO DE AGRICULTURA"/>
    <s v="0001 - MINISTERIO DE AGRICULTURA"/>
    <x v="1"/>
    <x v="8"/>
    <x v="37"/>
    <s v="2.7 - OBRAS"/>
    <s v="2.7.1 - OBRAS EN EDIFICACIONES"/>
    <s v="N"/>
    <s v="00 - N/A"/>
    <s v="10 - FONDO GENERAL"/>
    <s v="(en blanco)"/>
    <s v="99 - MULTIPROVINCIAL"/>
    <n v="76000000"/>
    <n v="75514104.649999991"/>
    <n v="76000000"/>
    <n v="35760610.599999994"/>
  </r>
  <r>
    <s v="2023"/>
    <x v="0"/>
    <x v="0"/>
    <x v="1"/>
    <x v="7"/>
    <s v="2 - Poder Ejecutivo"/>
    <s v="0210 - MINISTERIO DE AGRICULTURA"/>
    <s v="0001 - MINISTERIO DE AGRICULTURA"/>
    <x v="1"/>
    <x v="13"/>
    <x v="49"/>
    <s v="2.6 - BIENES MUEBLES, INMUEBLES E INTANGIBLES"/>
    <s v="2.6.1 - MOBILIARIO Y EQUIPO"/>
    <s v="N"/>
    <s v="00 - N/A"/>
    <s v="10 - FONDO GENERAL"/>
    <s v="(en blanco)"/>
    <s v="99 - MULTIPROVINCIAL"/>
    <n v="1500000"/>
    <n v="2168490"/>
    <n v="2900000"/>
    <n v="39825"/>
  </r>
  <r>
    <s v="2023"/>
    <x v="0"/>
    <x v="0"/>
    <x v="1"/>
    <x v="7"/>
    <s v="2 - Poder Ejecutivo"/>
    <s v="0210 - MINISTERIO DE AGRICULTURA"/>
    <s v="0001 - MINISTERIO DE AGRICULTURA"/>
    <x v="1"/>
    <x v="13"/>
    <x v="49"/>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s v="0001 - MINISTERIO DE AGRICULTURA"/>
    <x v="1"/>
    <x v="13"/>
    <x v="49"/>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s v="0002 - DIRECCION GENERAL DE GANADERIA"/>
    <x v="3"/>
    <x v="10"/>
    <x v="25"/>
    <s v="2.6 - BIENES MUEBLES, INMUEBLES E INTANGIBLES"/>
    <s v="2.6.1 - MOBILIARIO Y EQUIPO"/>
    <s v="N"/>
    <s v="00 - N/A"/>
    <s v="10 - FONDO GENERAL"/>
    <s v="(en blanco)"/>
    <s v="99 - MULTIPROVINCIAL"/>
    <n v="4560000"/>
    <n v="1527229.1600000001"/>
    <n v="5309677"/>
    <n v="1527229.16"/>
  </r>
  <r>
    <s v="2023"/>
    <x v="0"/>
    <x v="0"/>
    <x v="1"/>
    <x v="7"/>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100000"/>
    <n v="0"/>
    <n v="265554"/>
    <n v="0"/>
  </r>
  <r>
    <s v="2023"/>
    <x v="0"/>
    <x v="0"/>
    <x v="1"/>
    <x v="7"/>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4658989"/>
    <n v="0"/>
    <n v="2759668"/>
    <n v="0"/>
  </r>
  <r>
    <s v="2023"/>
    <x v="0"/>
    <x v="0"/>
    <x v="1"/>
    <x v="7"/>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8284400"/>
    <n v="5783999.9800000004"/>
    <n v="9734600"/>
    <n v="5783999.9800000004"/>
  </r>
  <r>
    <s v="2023"/>
    <x v="0"/>
    <x v="0"/>
    <x v="1"/>
    <x v="7"/>
    <s v="2 - Poder Ejecutivo"/>
    <s v="0210 - MINISTERIO DE AGRICULTURA"/>
    <s v="0002 - DIRECCION GENERAL DE GANADERIA"/>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652800"/>
    <n v="559705.99"/>
    <n v="1512390"/>
    <n v="181705.99"/>
  </r>
  <r>
    <s v="2023"/>
    <x v="0"/>
    <x v="0"/>
    <x v="1"/>
    <x v="7"/>
    <s v="2 - Poder Ejecutivo"/>
    <s v="0210 - MINISTERIO DE AGRICULTURA"/>
    <s v="0002 - DIRECCION GENERAL DE GANADERIA"/>
    <x v="3"/>
    <x v="10"/>
    <x v="25"/>
    <s v="2.6 - BIENES MUEBLES, INMUEBLES E INTANGIBLES"/>
    <s v="2.6.6 - EQUIPOS DE DEFENSA Y SEGURIDAD"/>
    <s v="N"/>
    <s v="00 - N/A"/>
    <s v="10 - FONDO GENERAL"/>
    <s v="(en blanco)"/>
    <s v="99 - MULTIPROVINCIAL"/>
    <n v="200000"/>
    <n v="0"/>
    <n v="0"/>
    <n v="0"/>
  </r>
  <r>
    <s v="2023"/>
    <x v="0"/>
    <x v="0"/>
    <x v="1"/>
    <x v="7"/>
    <s v="2 - Poder Ejecutivo"/>
    <s v="0210 - MINISTERIO DE AGRICULTURA"/>
    <s v="0002 - DIRECCION GENERAL DE GANADERIA"/>
    <x v="3"/>
    <x v="10"/>
    <x v="25"/>
    <s v="2.6 - BIENES MUEBLES, INMUEBLES E INTANGIBLES"/>
    <s v="2.6.7 - ACTIVOS BIOLÓGICOS"/>
    <s v="N"/>
    <s v="00 - N/A"/>
    <s v="10 - FONDO GENERAL"/>
    <s v="(en blanco)"/>
    <s v="99 - MULTIPROVINCIAL"/>
    <n v="2022956"/>
    <n v="744500"/>
    <n v="2212956"/>
    <n v="0"/>
  </r>
  <r>
    <s v="2023"/>
    <x v="0"/>
    <x v="0"/>
    <x v="1"/>
    <x v="7"/>
    <s v="2 - Poder Ejecutivo"/>
    <s v="0210 - MINISTERIO DE AGRICULTURA"/>
    <s v="0002 - DIRECCION GENERAL DE GANADERIA"/>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s v="0003 - OFICINA DE TRATADOS COMERCIALES AGRICOLAS"/>
    <x v="3"/>
    <x v="12"/>
    <x v="50"/>
    <s v="2.6 - BIENES MUEBLES, INMUEBLES E INTANGIBLES"/>
    <s v="2.6.1 - MOBILIARIO Y EQUIPO"/>
    <s v="N"/>
    <s v="00 - N/A"/>
    <s v="10 - FONDO GENERAL"/>
    <s v="(en blanco)"/>
    <s v="99 - MULTIPROVINCIAL"/>
    <n v="750000"/>
    <n v="299495.81"/>
    <n v="450000"/>
    <n v="18475.189999999999"/>
  </r>
  <r>
    <s v="2023"/>
    <x v="0"/>
    <x v="0"/>
    <x v="1"/>
    <x v="7"/>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70000"/>
    <n v="3127.21"/>
    <n v="79100"/>
    <n v="0"/>
  </r>
  <r>
    <s v="2023"/>
    <x v="0"/>
    <x v="0"/>
    <x v="1"/>
    <x v="7"/>
    <s v="2 - Poder Ejecutivo"/>
    <s v="0210 - MINISTERIO DE AGRICULTURA"/>
    <s v="0003 - OFICINA DE TRATADOS COMERCIALES AGRICOLAS"/>
    <x v="3"/>
    <x v="12"/>
    <x v="50"/>
    <s v="2.6 - BIENES MUEBLES, INMUEBLES E INTANGIBLES"/>
    <s v="2.6.5 - MAQUINARIA, OTROS EQUIPOS Y HERRAMIENTAS"/>
    <s v="N"/>
    <s v="00 - N/A"/>
    <s v="10 - FONDO GENERAL"/>
    <s v="(en blanco)"/>
    <s v="99 - MULTIPROVINCIAL"/>
    <n v="0"/>
    <n v="116262.01"/>
    <n v="192964"/>
    <n v="116262.01"/>
  </r>
  <r>
    <s v="2023"/>
    <x v="0"/>
    <x v="0"/>
    <x v="1"/>
    <x v="7"/>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350000"/>
    <n v="1187950.5899999999"/>
    <n v="1521975"/>
    <n v="858467.78999999992"/>
  </r>
  <r>
    <s v="2023"/>
    <x v="0"/>
    <x v="0"/>
    <x v="1"/>
    <x v="7"/>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200000"/>
    <n v="227317.5"/>
    <n v="306000"/>
    <n v="227317.5"/>
  </r>
  <r>
    <s v="2023"/>
    <x v="0"/>
    <x v="0"/>
    <x v="1"/>
    <x v="7"/>
    <s v="2 - Poder Ejecutivo"/>
    <s v="0210 - MINISTERIO DE AGRICULTURA"/>
    <s v="0005 - DIRECCION EJECUTIVA DE LA COMISION DE FOMENTO A LA TECNIFICACION DEL SISTEMA NACIONAL DE RIEGO"/>
    <x v="3"/>
    <x v="15"/>
    <x v="51"/>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700000"/>
    <n v="1600135.7"/>
    <n v="1845000"/>
    <n v="1589415.71"/>
  </r>
  <r>
    <s v="2023"/>
    <x v="0"/>
    <x v="0"/>
    <x v="1"/>
    <x v="7"/>
    <s v="2 - Poder Ejecutivo"/>
    <s v="0210 - MINISTERIO DE AGRICULTURA"/>
    <s v="0005 - DIRECCION EJECUTIVA DE LA COMISION DE FOMENTO A LA TECNIFICACION DEL SISTEMA NACIONAL DE RIEGO"/>
    <x v="3"/>
    <x v="15"/>
    <x v="51"/>
    <s v="2.6 - BIENES MUEBLES, INMUEBLES E INTANGIBLES"/>
    <s v="2.6.6 - EQUIPOS DE DEFENSA Y SEGURIDAD"/>
    <s v="N"/>
    <s v="00 - N/A"/>
    <s v="10 - FONDO GENERAL"/>
    <s v="(en blanco)"/>
    <s v="99 - MULTIPROVINCIAL"/>
    <n v="50000"/>
    <n v="0"/>
    <n v="950000"/>
    <n v="0"/>
  </r>
  <r>
    <s v="2023"/>
    <x v="0"/>
    <x v="0"/>
    <x v="1"/>
    <x v="7"/>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600000"/>
    <n v="347145"/>
    <n v="822655"/>
    <n v="296115"/>
  </r>
  <r>
    <s v="2023"/>
    <x v="0"/>
    <x v="0"/>
    <x v="1"/>
    <x v="7"/>
    <s v="2 - Poder Ejecutivo"/>
    <s v="0210 - MINISTERIO DE AGRICULTURA"/>
    <s v="0005 - DIRECCION EJECUTIVA DE LA COMISION DE FOMENTO A LA TECNIFICACION DEL SISTEMA NACIONAL DE RIEGO"/>
    <x v="3"/>
    <x v="15"/>
    <x v="51"/>
    <s v="2.7 - OBRAS"/>
    <s v="2.7.1 - OBRAS EN EDIFICACIONES"/>
    <s v="N"/>
    <s v="00 - N/A"/>
    <s v="10 - FONDO GENERAL"/>
    <s v="(en blanco)"/>
    <s v="99 - MULTIPROVINCIAL"/>
    <n v="0"/>
    <n v="896800"/>
    <n v="1000000"/>
    <n v="0"/>
  </r>
  <r>
    <s v="2023"/>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s v="0001 - MINISTERIO DE OBRAS PUBLICAS Y COMUNICACIONES"/>
    <x v="0"/>
    <x v="0"/>
    <x v="2"/>
    <s v="2.7 - OBRAS"/>
    <s v="2.7.1 - OBRAS EN EDIFICACIONES"/>
    <s v="S"/>
    <s v="74 - REMODELACIÓN  DE EDIFICIO SEDE CENTRAL DEL MINISTERIO DE OBRAS, PÚBLICAS Y COMUNICACIONES (MOPC), DISTRITO NACIONAL"/>
    <s v="10 - FONDO GENERAL"/>
    <n v="16152"/>
    <s v="01 - DISTRITO NACIONAL"/>
    <n v="0"/>
    <n v="1910589.77"/>
    <n v="80000000"/>
    <n v="1910589.77"/>
  </r>
  <r>
    <s v="2023"/>
    <x v="0"/>
    <x v="0"/>
    <x v="1"/>
    <x v="7"/>
    <s v="2 - Poder Ejecutivo"/>
    <s v="0211 - MINISTERIO DE OBRAS PÚBLICAS Y COMUNICACIONES"/>
    <s v="0001 - MINISTERIO DE OBRAS PU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s v="0001 - MINISTERIO DE OBRAS PUBLICAS Y COMUNICACIONES"/>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10 - FONDO GENERAL"/>
    <n v="13637"/>
    <s v="32 - SANTO DOMINGO"/>
    <n v="513130378"/>
    <n v="583862147.52999997"/>
    <n v="583912034.25"/>
    <n v="583862147.52999997"/>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50 - CRÉDITO INTERNO"/>
    <n v="13637"/>
    <s v="32 - SANTO DOMINGO"/>
    <n v="0"/>
    <n v="243222916.91"/>
    <n v="250000000"/>
    <n v="243222916.91"/>
  </r>
  <r>
    <s v="2023"/>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325000000"/>
    <n v="158454922.86000001"/>
    <n v="158454922.86000001"/>
    <n v="158454922.86000001"/>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50 - CRÉDITO INTERNO"/>
    <n v="13978"/>
    <s v="04 - BARAHONA"/>
    <n v="0"/>
    <n v="0"/>
    <n v="15000000"/>
    <n v="0"/>
  </r>
  <r>
    <s v="2023"/>
    <x v="0"/>
    <x v="0"/>
    <x v="1"/>
    <x v="7"/>
    <s v="2 - Poder Ejecutivo"/>
    <s v="0211 - MINISTERIO DE OBRAS PÚBLICAS Y COMUNICACIONES"/>
    <s v="0001 - MINISTERIO DE OBRAS PUBLICAS Y COMUNICACIONES"/>
    <x v="3"/>
    <x v="20"/>
    <x v="97"/>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29278529"/>
    <n v="72129430.620000005"/>
    <n v="89188017"/>
    <n v="57706010.030000001"/>
  </r>
  <r>
    <s v="2023"/>
    <x v="0"/>
    <x v="0"/>
    <x v="1"/>
    <x v="7"/>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25000000"/>
    <n v="2968614.04"/>
    <n v="10100000"/>
    <n v="2846673.9899999998"/>
  </r>
  <r>
    <s v="2023"/>
    <x v="0"/>
    <x v="0"/>
    <x v="1"/>
    <x v="7"/>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7000000"/>
    <n v="2155078.75"/>
    <n v="8965000"/>
    <n v="0"/>
  </r>
  <r>
    <s v="2023"/>
    <x v="0"/>
    <x v="0"/>
    <x v="1"/>
    <x v="7"/>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60000000"/>
    <n v="63126811.700000003"/>
    <n v="64100212"/>
    <n v="63126811.700000003"/>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10 - FONDO GENERAL"/>
    <s v="(en blanco)"/>
    <s v="99 - MULTIPROVINCIAL"/>
    <n v="0"/>
    <n v="0"/>
    <n v="61694428"/>
    <n v="0"/>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48000000"/>
    <n v="70978838.930000007"/>
    <n v="85596100"/>
    <n v="40076488.509999998"/>
  </r>
  <r>
    <s v="2023"/>
    <x v="0"/>
    <x v="0"/>
    <x v="1"/>
    <x v="7"/>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10000000"/>
    <n v="15483800.5"/>
    <n v="15485000"/>
    <n v="15483800.5"/>
  </r>
  <r>
    <s v="2023"/>
    <x v="0"/>
    <x v="0"/>
    <x v="1"/>
    <x v="7"/>
    <s v="2 - Poder Ejecutivo"/>
    <s v="0211 - MINISTERIO DE OBRAS PÚBLICAS Y COMUNICACIONES"/>
    <s v="0001 - MINISTERIO DE OBRAS PUBLICAS Y COMUNICACIONES"/>
    <x v="3"/>
    <x v="9"/>
    <x v="19"/>
    <s v="2.6 - BIENES MUEBLES, INMUEBLES E INTANGIBLES"/>
    <s v="2.6.8 - BIENES INTANGIBLES"/>
    <s v="N"/>
    <s v="00 - N/A"/>
    <s v="20 - FONDOS CON DESTINO ESPECÍFICO"/>
    <s v="(en blanco)"/>
    <s v="99 - MULTIPROVINCIAL"/>
    <n v="0"/>
    <n v="38742547.340000018"/>
    <n v="52344200"/>
    <n v="38742547.340000004"/>
  </r>
  <r>
    <s v="2023"/>
    <x v="0"/>
    <x v="0"/>
    <x v="1"/>
    <x v="7"/>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6764940"/>
    <n v="7500000"/>
    <n v="6764940"/>
  </r>
  <r>
    <s v="2023"/>
    <x v="0"/>
    <x v="0"/>
    <x v="1"/>
    <x v="7"/>
    <s v="2 - Poder Ejecutivo"/>
    <s v="0211 - MINISTERIO DE OBRAS PÚBLICAS Y COMUNICACIONES"/>
    <s v="0001 - MINISTERIO DE OBRAS PUBLICAS Y COMUNICACIONES"/>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s v="0001 - MINISTERIO DE OBRAS PUBLICAS Y COMUNICACIONES"/>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25000000"/>
    <n v="13230662.52"/>
    <n v="16200000"/>
    <n v="13212119.65"/>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S"/>
    <s v="15 - MEJORAMIENTO DE OBRAS PÚBLICAS RESILIENTES PARA REDUCIR RIESGOS DE DESASTRES EN EL CONTEXTO DEL CAMBIO CLIMÁTICO  A NIVEL NACIONAL"/>
    <s v="10 - FONDO GENERAL"/>
    <n v="13932"/>
    <s v="99 - MULTIPROVINCIAL"/>
    <n v="0"/>
    <n v="0"/>
    <n v="8960000"/>
    <n v="0"/>
  </r>
  <r>
    <s v="2023"/>
    <x v="0"/>
    <x v="0"/>
    <x v="1"/>
    <x v="7"/>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35000000"/>
    <n v="42770772.240000002"/>
    <n v="50000000"/>
    <n v="42767176.049999997"/>
  </r>
  <r>
    <s v="2023"/>
    <x v="0"/>
    <x v="0"/>
    <x v="1"/>
    <x v="7"/>
    <s v="2 - Poder Ejecutivo"/>
    <s v="0211 - MINISTERIO DE OBRAS PÚBLICAS Y COMUNICACIONES"/>
    <s v="0001 - MINISTERIO DE OBRAS PUBLICAS Y COMUNICACIONES"/>
    <x v="3"/>
    <x v="9"/>
    <x v="52"/>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s v="0001 - MINISTERIO DE OBRAS PUBLICAS Y COMUNICACIONES"/>
    <x v="3"/>
    <x v="17"/>
    <x v="93"/>
    <s v="2.7 - OBRAS"/>
    <s v="2.7.1 - OBRAS EN EDIFICACIONES"/>
    <s v="S"/>
    <s v="21 - RECONSTRUCCIÓN DEL COMEDOR EN SANS SOUCI SANTO DOMINGO"/>
    <s v="10 - FONDO GENERAL"/>
    <n v="13955"/>
    <s v="32 - SANTO DOMINGO"/>
    <n v="0"/>
    <n v="0"/>
    <n v="5000000"/>
    <n v="0"/>
  </r>
  <r>
    <s v="2023"/>
    <x v="0"/>
    <x v="0"/>
    <x v="1"/>
    <x v="7"/>
    <s v="2 - Poder Ejecutivo"/>
    <s v="0211 - MINISTERIO DE OBRAS PÚBLICAS Y COMUNICACIONES"/>
    <s v="0001 - MINISTERIO DE OBRAS PUBLICAS Y COMUNICACIONES"/>
    <x v="3"/>
    <x v="17"/>
    <x v="98"/>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s v="0001 - MINISTERIO DE OBRAS PUBLICAS Y COMUNICACIONES"/>
    <x v="3"/>
    <x v="17"/>
    <x v="98"/>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s v="0001 - MINISTERIO DE OBRAS PUBLICAS Y COMUNICACIONES"/>
    <x v="3"/>
    <x v="17"/>
    <x v="98"/>
    <s v="2.7 - OBRAS"/>
    <s v="2.7.1 - OBRAS EN EDIFICACIONES"/>
    <s v="S"/>
    <s v="32 - REHABILITACIÓN Y CONSTRUCCIÓN PLAZA DE LOS PILONES BANÍ"/>
    <s v="50 - CRÉDITO INTERNO"/>
    <n v="13972"/>
    <s v="17 - PERAVIA"/>
    <n v="0"/>
    <n v="0"/>
    <n v="20000000"/>
    <n v="0"/>
  </r>
  <r>
    <s v="2023"/>
    <x v="0"/>
    <x v="0"/>
    <x v="1"/>
    <x v="7"/>
    <s v="2 - Poder Ejecutivo"/>
    <s v="0211 - MINISTERIO DE OBRAS PÚBLICAS Y COMUNICACIONES"/>
    <s v="0001 - MINISTERIO DE OBRAS PUBLICAS Y COMUNICACIONES"/>
    <x v="1"/>
    <x v="14"/>
    <x v="53"/>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s v="0001 - MINISTERIO DE OBRAS PUBLICAS Y COMUNICACIONES"/>
    <x v="1"/>
    <x v="14"/>
    <x v="53"/>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10 - FONDO GENERAL"/>
    <n v="13643"/>
    <s v="22 - SAN JUAN"/>
    <n v="0"/>
    <n v="11868586.289999999"/>
    <n v="18632410.300000001"/>
    <n v="7868586.29"/>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50 - CRÉDITO INTERNO"/>
    <n v="13643"/>
    <s v="22 - SAN JUAN"/>
    <n v="0"/>
    <n v="41608208.920000002"/>
    <n v="53000000"/>
    <n v="41608208.920000002"/>
  </r>
  <r>
    <s v="2023"/>
    <x v="0"/>
    <x v="0"/>
    <x v="1"/>
    <x v="7"/>
    <s v="2 - Poder Ejecutivo"/>
    <s v="0211 - MINISTERIO DE OBRAS PÚBLICAS Y COMUNICACIONES"/>
    <s v="0001 - MINISTERIO DE OBRAS PUBLICAS Y COMUNICACIONES"/>
    <x v="1"/>
    <x v="5"/>
    <x v="21"/>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s v="0001 - MINISTERIO DE OBRAS PUBLICAS Y COMUNICACIONES"/>
    <x v="1"/>
    <x v="5"/>
    <x v="41"/>
    <s v="2.7 - OBRAS"/>
    <s v="2.7.1 - OBRAS EN EDIFICACIONES"/>
    <s v="S"/>
    <s v="05 - CONSTRUCCIÓN EDIFICIO DE DOS NIVELES DEL INSTITUTO DE CARDIOLOGÍA"/>
    <s v="10 - FONDO GENERAL"/>
    <n v="13635"/>
    <s v="32 - SANTO DOMINGO"/>
    <n v="103900990"/>
    <n v="11283228.350000001"/>
    <n v="11283229"/>
    <n v="11283228.35"/>
  </r>
  <r>
    <s v="2023"/>
    <x v="0"/>
    <x v="0"/>
    <x v="1"/>
    <x v="7"/>
    <s v="2 - Poder Ejecutivo"/>
    <s v="0211 - MINISTERIO DE OBRAS PÚBLICAS Y COMUNICACIONES"/>
    <s v="0001 - MINISTERIO DE OBRAS PUBLICAS Y COMUNICACIONES"/>
    <x v="1"/>
    <x v="5"/>
    <x v="41"/>
    <s v="2.7 - OBRAS"/>
    <s v="2.7.1 - OBRAS EN EDIFICACIONES"/>
    <s v="S"/>
    <s v="51 - CONSTRUCCIÓN SEGUNDA ETAPA CENTROS DE ATENCIÓN INTEGRAL PARA NIÑOS DISCAPACITADOS(CAID) (COORDINADO CON EL DESPACHO DE LA PRIMERA DAM"/>
    <s v="10 - FONDO GENERAL"/>
    <n v="14112"/>
    <s v="99 - MULTIPROVINCIAL"/>
    <n v="0"/>
    <n v="51391152.809999987"/>
    <n v="61116984.82"/>
    <n v="51104910.629999995"/>
  </r>
  <r>
    <s v="2023"/>
    <x v="0"/>
    <x v="0"/>
    <x v="1"/>
    <x v="7"/>
    <s v="2 - Poder Ejecutivo"/>
    <s v="0211 - MINISTERIO DE OBRAS PÚBLICAS Y COMUNICACIONES"/>
    <s v="0001 - MINISTERIO DE OBRAS PUBLICAS Y COMUNICACIONES"/>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s v="0001 - MINISTERIO DE OBRAS PUBLICAS Y COMUNICACIONES"/>
    <x v="1"/>
    <x v="6"/>
    <x v="27"/>
    <s v="2.7 - OBRAS"/>
    <s v="2.7.1 - OBRAS EN EDIFICACIONES"/>
    <s v="S"/>
    <s v="73 - CONSTRUCCIÓN DEL PLAY DE BÉISBOL DEL MUNICIPIO DE SABANA LARGA, PROVINCIA SAN JOSÉ DE OCOA"/>
    <s v="10 - FONDO GENERAL"/>
    <n v="16159"/>
    <s v="31 - SAN JOSE DE OCOA"/>
    <n v="0"/>
    <n v="0"/>
    <n v="6398384"/>
    <n v="0"/>
  </r>
  <r>
    <s v="2023"/>
    <x v="0"/>
    <x v="0"/>
    <x v="1"/>
    <x v="7"/>
    <s v="2 - Poder Ejecutivo"/>
    <s v="0211 - MINISTERIO DE OBRAS PÚBLICAS Y COMUNICACIONES"/>
    <s v="0001 - MINISTERIO DE OBRAS PUBLICAS Y COMUNICACIONES"/>
    <x v="1"/>
    <x v="6"/>
    <x v="99"/>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10 - FONDO GENERAL"/>
    <n v="14920"/>
    <s v="01 - DISTRITO NACIONAL"/>
    <n v="27490398"/>
    <n v="2808259.59"/>
    <n v="2808259.59"/>
    <n v="2808259.59"/>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50 - CRÉDITO INTERNO"/>
    <n v="14920"/>
    <s v="01 - DISTRITO NACIONAL"/>
    <n v="0"/>
    <n v="0"/>
    <n v="13300000"/>
    <n v="0"/>
  </r>
  <r>
    <s v="2023"/>
    <x v="0"/>
    <x v="0"/>
    <x v="1"/>
    <x v="7"/>
    <s v="2 - Poder Ejecutivo"/>
    <s v="0211 - MINISTERIO DE OBRAS PÚBLICAS Y COMUNICACIONES"/>
    <s v="0001 - MINISTERIO DE OBRAS PUBLICAS Y COMUNICACIONES"/>
    <x v="1"/>
    <x v="6"/>
    <x v="85"/>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s v="0001 - MINISTERIO DE OBRAS PUBLICAS Y COMUNICACIONES"/>
    <x v="1"/>
    <x v="6"/>
    <x v="85"/>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s v="0001 - MINISTERIO DE OBRAS PUBLICAS Y COMUNICACIONES"/>
    <x v="1"/>
    <x v="6"/>
    <x v="85"/>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s v="0001 - MINISTERIO DE OBRAS PUBLICAS Y COMUNICACIONES"/>
    <x v="1"/>
    <x v="8"/>
    <x v="34"/>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s v="0001 - MINISTERIO DE OBRAS PUBLICAS Y COMUNICACIONES"/>
    <x v="1"/>
    <x v="8"/>
    <x v="40"/>
    <s v="2.7 - OBRAS"/>
    <s v="2.7.1 - OBRAS EN EDIFICACIONES"/>
    <s v="S"/>
    <s v="29 - REHABILITACIÓN Y CONSTRUCCIÓN RESIDENCIA ESTUDIANTIL DE LA UNIVERSIDAD AUTÓNOMA DE SANTO DOMINGO"/>
    <s v="10 - FONDO GENERAL"/>
    <n v="13967"/>
    <s v="01 - DISTRITO NACIONAL"/>
    <n v="16155542"/>
    <n v="11584835.48"/>
    <n v="11584836"/>
    <n v="11584835.48"/>
  </r>
  <r>
    <s v="2023"/>
    <x v="0"/>
    <x v="0"/>
    <x v="1"/>
    <x v="7"/>
    <s v="2 - Poder Ejecutivo"/>
    <s v="0211 - MINISTERIO DE OBRAS PÚBLICAS Y COMUNICACIONES"/>
    <s v="0001 - MINISTERIO DE OBRAS PUBLICAS Y COMUNICACIONES"/>
    <x v="1"/>
    <x v="2"/>
    <x v="100"/>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s v="0001 - MINISTERIO DE OBRAS PUBLICAS Y COMUNICACIONES"/>
    <x v="1"/>
    <x v="2"/>
    <x v="92"/>
    <s v="2.7 - OBRAS"/>
    <s v="2.7.1 - OBRAS EN EDIFICACIONES"/>
    <s v="S"/>
    <s v="10 - CONSTRUCCIÓN DE LA CIUDAD ESPERANZA DE LOS BARRANCONES, PROVINCIA BARAHONA"/>
    <s v="10 - FONDO GENERAL"/>
    <n v="13652"/>
    <s v="04 - BARAHONA"/>
    <n v="24800000"/>
    <n v="45144451.949999996"/>
    <n v="49800000"/>
    <n v="25144451.949999999"/>
  </r>
  <r>
    <s v="2023"/>
    <x v="0"/>
    <x v="0"/>
    <x v="1"/>
    <x v="7"/>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394239"/>
    <n v="1896577.19"/>
    <n v="1933690"/>
    <n v="859527.16"/>
  </r>
  <r>
    <s v="2023"/>
    <x v="0"/>
    <x v="0"/>
    <x v="1"/>
    <x v="7"/>
    <s v="2 - Poder Ejecutivo"/>
    <s v="0211 - MINISTERIO DE OBRAS PÚBLICAS Y COMUNICACIONES"/>
    <s v="0002 - DIRECCION GENERAL DE EMBELLECIMIENTO DE CARRETERAS Y AVENIDAS DE CIRCUNV."/>
    <x v="3"/>
    <x v="9"/>
    <x v="19"/>
    <s v="2.6 - BIENES MUEBLES, INMUEBLES E INTANGIBLES"/>
    <s v="2.6.2 - MOBILIARIO Y EQUIPO DE AUDIO, AUDIOVISUAL, RECREATIVO Y EDUCACIONAL"/>
    <s v="N"/>
    <s v="00 - N/A"/>
    <s v="10 - FONDO GENERAL"/>
    <s v="(en blanco)"/>
    <s v="99 - MULTIPROVINCIAL"/>
    <n v="0"/>
    <n v="100300"/>
    <n v="105000"/>
    <n v="100300"/>
  </r>
  <r>
    <s v="2023"/>
    <x v="0"/>
    <x v="0"/>
    <x v="1"/>
    <x v="7"/>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1100000"/>
    <n v="102832.04000000001"/>
    <n v="244000"/>
    <n v="0"/>
  </r>
  <r>
    <s v="2023"/>
    <x v="0"/>
    <x v="0"/>
    <x v="1"/>
    <x v="7"/>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19000000"/>
    <n v="7234316.9899999974"/>
    <n v="12109302"/>
    <n v="2771177.79"/>
  </r>
  <r>
    <s v="2023"/>
    <x v="0"/>
    <x v="0"/>
    <x v="1"/>
    <x v="7"/>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100000"/>
    <n v="114365.6"/>
    <n v="200000"/>
    <n v="114365.6"/>
  </r>
  <r>
    <s v="2023"/>
    <x v="0"/>
    <x v="0"/>
    <x v="1"/>
    <x v="7"/>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200000"/>
    <n v="0"/>
    <n v="2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200000"/>
    <n v="223000"/>
    <n v="10200000"/>
    <n v="22300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2417698418"/>
    <n v="303173883.33999997"/>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99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0"/>
    <n v="0"/>
  </r>
  <r>
    <s v="2023"/>
    <x v="0"/>
    <x v="0"/>
    <x v="1"/>
    <x v="7"/>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37200000"/>
    <n v="4229694.47"/>
    <n v="5045372"/>
    <n v="1435035.11"/>
  </r>
  <r>
    <s v="2023"/>
    <x v="0"/>
    <x v="0"/>
    <x v="1"/>
    <x v="7"/>
    <s v="2 - Poder Ejecutivo"/>
    <s v="0211 - MINISTERIO DE OBRAS PÚBLICAS Y COMUNICACIONES"/>
    <s v="0003 - OFICINA PARA EL REORDENAMIENTO DEL TRANSPORTE"/>
    <x v="3"/>
    <x v="9"/>
    <x v="54"/>
    <s v="2.6 - BIENES MUEBLES, INMUEBLES E INTANGIBLES"/>
    <s v="2.6.6 - EQUIPOS DE DEFENSA Y SEGURIDAD"/>
    <s v="N"/>
    <s v="00 - N/A"/>
    <s v="10 - FONDO GENERAL"/>
    <s v="(en blanco)"/>
    <s v="99 - MULTIPROVINCIAL"/>
    <n v="5000000"/>
    <n v="6286186.5199999996"/>
    <n v="6373300"/>
    <n v="3973299.2"/>
  </r>
  <r>
    <s v="2023"/>
    <x v="0"/>
    <x v="0"/>
    <x v="1"/>
    <x v="7"/>
    <s v="2 - Poder Ejecutivo"/>
    <s v="0211 - MINISTERIO DE OBRAS PÚBLICAS Y COMUNICACIONES"/>
    <s v="0003 - OFICINA PARA EL REORDENAMIENTO DEL TRANSPORTE"/>
    <x v="3"/>
    <x v="9"/>
    <x v="54"/>
    <s v="2.6 - BIENES MUEBLES, INMUEBLES E INTANGIBLES"/>
    <s v="2.6.9 - EDIFICIOS, ESTRUCTURAS, TIERRAS, TERRENOS Y OBJETOS DE VALOR"/>
    <s v="N"/>
    <s v="00 - N/A"/>
    <s v="10 - FONDO GENERAL"/>
    <s v="(en blanco)"/>
    <s v="99 - MULTIPROVINCIAL"/>
    <n v="1000000"/>
    <n v="0"/>
    <n v="500000"/>
    <n v="0"/>
  </r>
  <r>
    <s v="2023"/>
    <x v="0"/>
    <x v="0"/>
    <x v="1"/>
    <x v="7"/>
    <s v="2 - Poder Ejecutivo"/>
    <s v="0211 - MINISTERIO DE OBRAS PÚBLICAS Y COMUNICACIONES"/>
    <s v="0003 - OFICINA PARA EL REORDENAMIENTO DEL TRANSPORTE"/>
    <x v="3"/>
    <x v="9"/>
    <x v="54"/>
    <s v="2.7 - OBRAS"/>
    <s v="2.7.1 - OBRAS EN EDIFICACIONES"/>
    <s v="N"/>
    <s v="00 - N/A"/>
    <s v="10 - FONDO GENERAL"/>
    <s v="(en blanco)"/>
    <s v="99 - MULTIPROVINCIAL"/>
    <n v="20000000"/>
    <n v="16912094.109999999"/>
    <n v="22000000"/>
    <n v="14753178.01"/>
  </r>
  <r>
    <s v="2023"/>
    <x v="0"/>
    <x v="0"/>
    <x v="1"/>
    <x v="7"/>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5100000"/>
    <n v="211413.15000000002"/>
    <n v="1100000"/>
    <n v="211413.15000000002"/>
  </r>
  <r>
    <s v="2023"/>
    <x v="0"/>
    <x v="0"/>
    <x v="1"/>
    <x v="7"/>
    <s v="2 - Poder Ejecutivo"/>
    <s v="0211 - MINISTERIO DE OBRAS PÚBLICAS Y COMUNICACIONES"/>
    <s v="0004 - OFICINA METROPOLITANA DE SERVICIOS DE AUTOBUSES"/>
    <x v="3"/>
    <x v="9"/>
    <x v="19"/>
    <s v="2.6 - BIENES MUEBLES, INMUEBLES E INTANGIBLES"/>
    <s v="2.6.1 - MOBILIARIO Y EQUIPO"/>
    <s v="N"/>
    <s v="00 - N/A"/>
    <s v="20 - FONDOS CON DESTINO ESPECÍFICO"/>
    <s v="(en blanco)"/>
    <s v="99 - MULTIPROVINCIAL"/>
    <n v="0"/>
    <n v="0"/>
    <n v="1500000"/>
    <n v="0"/>
  </r>
  <r>
    <s v="2023"/>
    <x v="0"/>
    <x v="0"/>
    <x v="1"/>
    <x v="7"/>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26700000"/>
    <n v="27956519.489999998"/>
    <n v="28300000"/>
    <n v="27956519.490000002"/>
  </r>
  <r>
    <s v="2023"/>
    <x v="0"/>
    <x v="0"/>
    <x v="1"/>
    <x v="7"/>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9400000"/>
    <n v="1274400"/>
    <n v="9400000"/>
    <n v="0"/>
  </r>
  <r>
    <s v="2023"/>
    <x v="0"/>
    <x v="0"/>
    <x v="1"/>
    <x v="7"/>
    <s v="2 - Poder Ejecutivo"/>
    <s v="0211 - MINISTERIO DE OBRAS PÚBLICAS Y COMUNICACIONES"/>
    <s v="0004 - OFICINA METROPOLITANA DE SERVICIOS DE AUTOBUSES"/>
    <x v="3"/>
    <x v="9"/>
    <x v="19"/>
    <s v="2.7 - OBRAS"/>
    <s v="2.7.1 - OBRAS EN EDIFICACIONES"/>
    <s v="N"/>
    <s v="00 - N/A"/>
    <s v="20 - FONDOS CON DESTINO ESPECÍFICO"/>
    <s v="(en blanco)"/>
    <s v="99 - MULTIPROVINCIAL"/>
    <n v="2000000"/>
    <n v="0"/>
    <n v="2000000"/>
    <n v="0"/>
  </r>
  <r>
    <s v="2023"/>
    <x v="0"/>
    <x v="0"/>
    <x v="1"/>
    <x v="7"/>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800000"/>
    <n v="846920.22"/>
    <n v="1200000"/>
    <n v="418580.22"/>
  </r>
  <r>
    <s v="2023"/>
    <x v="0"/>
    <x v="0"/>
    <x v="1"/>
    <x v="7"/>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1000000"/>
    <n v="23942.2"/>
    <n v="490000"/>
    <n v="23942.2"/>
  </r>
  <r>
    <s v="2023"/>
    <x v="0"/>
    <x v="0"/>
    <x v="1"/>
    <x v="7"/>
    <s v="2 - Poder Ejecutivo"/>
    <s v="0211 - MINISTERIO DE OBRAS PÚBLICAS Y COMUNICACIONES"/>
    <s v="0006 - OFICINA NAC. DE EVALUACIÓN SÍSMICA Y VULNERABILIDAD DE INFRAESTRUCTURA"/>
    <x v="1"/>
    <x v="2"/>
    <x v="56"/>
    <s v="2.6 - BIENES MUEBLES, INMUEBLES E INTANGIBLES"/>
    <s v="2.6.6 - EQUIPOS DE DEFENSA Y SEGURIDAD"/>
    <s v="N"/>
    <s v="00 - N/A"/>
    <s v="10 - FONDO GENERAL"/>
    <s v="(en blanco)"/>
    <s v="99 - MULTIPROVINCIAL"/>
    <n v="0"/>
    <n v="104758.20999999999"/>
    <n v="110000"/>
    <n v="104758.20999999999"/>
  </r>
  <r>
    <s v="2023"/>
    <x v="0"/>
    <x v="0"/>
    <x v="1"/>
    <x v="7"/>
    <s v="2 - Poder Ejecutivo"/>
    <s v="0211 - MINISTERIO DE OBRAS PÚBLICAS Y COMUNICACIONES"/>
    <s v="0006 - OFICINA NAC. DE EVALUACIÓN SÍSMICA Y VULNERABILIDAD DE INFRAESTRUCTURA"/>
    <x v="1"/>
    <x v="2"/>
    <x v="56"/>
    <s v="2.6 - BIENES MUEBLES, INMUEBLES E INTANGIBLES"/>
    <s v="2.6.9 - EDIFICIOS, ESTRUCTURAS, TIERRAS, TERRENOS Y OBJETOS DE VALOR"/>
    <s v="N"/>
    <s v="00 - N/A"/>
    <s v="10 - FONDO GENERAL"/>
    <s v="(en blanco)"/>
    <s v="99 - MULTIPROVINCIAL"/>
    <n v="200000"/>
    <n v="0"/>
    <n v="200000"/>
    <n v="0"/>
  </r>
  <r>
    <s v="2023"/>
    <x v="0"/>
    <x v="0"/>
    <x v="1"/>
    <x v="7"/>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1800000"/>
    <n v="3969809.3"/>
    <n v="4350000"/>
    <n v="3042072.4399999995"/>
  </r>
  <r>
    <s v="2023"/>
    <x v="0"/>
    <x v="0"/>
    <x v="1"/>
    <x v="7"/>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700000"/>
    <n v="81640.41"/>
    <n v="145000"/>
    <n v="76541.81"/>
  </r>
  <r>
    <s v="2023"/>
    <x v="0"/>
    <x v="0"/>
    <x v="1"/>
    <x v="7"/>
    <s v="2 - Poder Ejecutivo"/>
    <s v="0211 - MINISTERIO DE OBRAS PÚBLICAS Y COMUNICACIONES"/>
    <s v="0009 - OFICINA NACIONAL DE METEOROLOGÍA"/>
    <x v="3"/>
    <x v="16"/>
    <x v="57"/>
    <s v="2.6 - BIENES MUEBLES, INMUEBLES E INTANGIBLES"/>
    <s v="2.6.3 - EQUIPO E INSTRUMENTAL, CIENTÍFICO Y LABORATORIO"/>
    <s v="N"/>
    <s v="00 - N/A"/>
    <s v="10 - FONDO GENERAL"/>
    <s v="(en blanco)"/>
    <s v="99 - MULTIPROVINCIAL"/>
    <n v="23000000"/>
    <n v="0"/>
    <n v="10356000"/>
    <n v="0"/>
  </r>
  <r>
    <s v="2023"/>
    <x v="0"/>
    <x v="0"/>
    <x v="1"/>
    <x v="7"/>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50000"/>
    <n v="0"/>
    <n v="3505000"/>
    <n v="0"/>
  </r>
  <r>
    <s v="2023"/>
    <x v="0"/>
    <x v="0"/>
    <x v="1"/>
    <x v="7"/>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1600000"/>
    <n v="4175308.5400000005"/>
    <n v="4395000"/>
    <n v="3534986.01"/>
  </r>
  <r>
    <s v="2023"/>
    <x v="0"/>
    <x v="0"/>
    <x v="1"/>
    <x v="7"/>
    <s v="2 - Poder Ejecutivo"/>
    <s v="0211 - MINISTERIO DE OBRAS PÚBLICAS Y COMUNICACIONES"/>
    <s v="0009 - OFICINA NACIONAL DE METEOROLOGÍA"/>
    <x v="3"/>
    <x v="16"/>
    <x v="57"/>
    <s v="2.6 - BIENES MUEBLES, INMUEBLES E INTANGIBLES"/>
    <s v="2.6.6 - EQUIPOS DE DEFENSA Y SEGURIDAD"/>
    <s v="N"/>
    <s v="00 - N/A"/>
    <s v="10 - FONDO GENERAL"/>
    <s v="(en blanco)"/>
    <s v="99 - MULTIPROVINCIAL"/>
    <n v="500000"/>
    <n v="220727.02"/>
    <n v="245500"/>
    <n v="52327.1"/>
  </r>
  <r>
    <s v="2023"/>
    <x v="0"/>
    <x v="0"/>
    <x v="1"/>
    <x v="7"/>
    <s v="2 - Poder Ejecutivo"/>
    <s v="0211 - MINISTERIO DE OBRAS PÚBLICAS Y COMUNICACIONES"/>
    <s v="0009 - OFICINA NACIONAL DE METEOROLOGÍA"/>
    <x v="3"/>
    <x v="16"/>
    <x v="57"/>
    <s v="2.6 - BIENES MUEBLES, INMUEBLES E INTANGIBLES"/>
    <s v="2.6.8 - BIENES INTANGIBLES"/>
    <s v="N"/>
    <s v="00 - N/A"/>
    <s v="10 - FONDO GENERAL"/>
    <s v="(en blanco)"/>
    <s v="99 - MULTIPROVINCIAL"/>
    <n v="100000"/>
    <n v="59733.96"/>
    <n v="100000"/>
    <n v="59733.96"/>
  </r>
  <r>
    <s v="2023"/>
    <x v="0"/>
    <x v="0"/>
    <x v="1"/>
    <x v="7"/>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300000"/>
    <n v="29500"/>
    <n v="50000"/>
    <n v="29500"/>
  </r>
  <r>
    <s v="2023"/>
    <x v="0"/>
    <x v="0"/>
    <x v="1"/>
    <x v="7"/>
    <s v="2 - Poder Ejecutivo"/>
    <s v="0211 - MINISTERIO DE OBRAS PÚBLICAS Y COMUNICACIONES"/>
    <s v="0009 - OFICINA NACIONAL DE METEOROLOGÍA"/>
    <x v="3"/>
    <x v="16"/>
    <x v="57"/>
    <s v="2.7 - OBRAS"/>
    <s v="2.7.1 - OBRAS EN EDIFICACIONES"/>
    <s v="N"/>
    <s v="00 - N/A"/>
    <s v="10 - FONDO GENERAL"/>
    <s v="(en blanco)"/>
    <s v="99 - MULTIPROVINCIAL"/>
    <n v="800000"/>
    <n v="700159.48"/>
    <n v="700500"/>
    <n v="0"/>
  </r>
  <r>
    <s v="2023"/>
    <x v="0"/>
    <x v="0"/>
    <x v="1"/>
    <x v="7"/>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550000"/>
    <n v="18010"/>
    <n v="350000"/>
    <n v="18010"/>
  </r>
  <r>
    <s v="2023"/>
    <x v="0"/>
    <x v="0"/>
    <x v="1"/>
    <x v="7"/>
    <s v="2 - Poder Ejecutivo"/>
    <s v="0211 - MINISTERIO DE OBRAS PÚBLICAS Y COMUNICACIONES"/>
    <s v="0010 - COMISION PRESIDENCIAL PARA LA MODERNIZACION Y SEGURIDAD PORTUARIAS"/>
    <x v="3"/>
    <x v="9"/>
    <x v="58"/>
    <s v="2.6 - BIENES MUEBLES, INMUEBLES E INTANGIBLES"/>
    <s v="2.6.4 - VEHÍCULOS Y EQUIPO DE TRANSPORTE, TRACCIÓN Y ELEVACIÓN"/>
    <s v="N"/>
    <s v="00 - N/A"/>
    <s v="10 - FONDO GENERAL"/>
    <s v="(en blanco)"/>
    <s v="99 - MULTIPROVINCIAL"/>
    <n v="2800000"/>
    <n v="5232059"/>
    <n v="5232100"/>
    <n v="5232059"/>
  </r>
  <r>
    <s v="2023"/>
    <x v="0"/>
    <x v="0"/>
    <x v="1"/>
    <x v="7"/>
    <s v="2 - Poder Ejecutivo"/>
    <s v="0211 - MINISTERIO DE OBRAS PÚBLICAS Y COMUNICACIONES"/>
    <s v="0010 - COMISION PRESIDENCIAL PARA LA MODERNIZACION Y SEGURIDAD PORTUARIAS"/>
    <x v="3"/>
    <x v="9"/>
    <x v="58"/>
    <s v="2.6 - BIENES MUEBLES, INMUEBLES E INTANGIBLES"/>
    <s v="2.6.5 - MAQUINARIA, OTROS EQUIPOS Y HERRAMIENTAS"/>
    <s v="N"/>
    <s v="00 - N/A"/>
    <s v="10 - FONDO GENERAL"/>
    <s v="(en blanco)"/>
    <s v="99 - MULTIPROVINCIAL"/>
    <n v="0"/>
    <n v="0"/>
    <n v="0"/>
    <n v="0"/>
  </r>
  <r>
    <s v="2023"/>
    <x v="0"/>
    <x v="0"/>
    <x v="1"/>
    <x v="7"/>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0250000"/>
    <n v="1098997.6499999999"/>
    <n v="4894400"/>
    <n v="1005983.4400000001"/>
  </r>
  <r>
    <s v="2023"/>
    <x v="0"/>
    <x v="0"/>
    <x v="1"/>
    <x v="7"/>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22328333"/>
    <n v="33382735.579999998"/>
    <n v="74368573"/>
    <n v="4468186.72"/>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1680000"/>
    <n v="3511335.0300000003"/>
    <n v="4880000"/>
    <n v="3511335.0200000005"/>
  </r>
  <r>
    <s v="2023"/>
    <x v="0"/>
    <x v="0"/>
    <x v="1"/>
    <x v="7"/>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1051000"/>
    <n v="415416.64"/>
    <n v="1051000"/>
    <n v="415416.64"/>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30000000"/>
    <n v="38573190.009999998"/>
    <n v="45750000"/>
    <n v="38573190.009999998"/>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3932000"/>
    <n v="2214497.6700000004"/>
    <n v="9482000"/>
    <n v="2143425.69"/>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20 - FONDOS CON DESTINO ESPECÍFICO"/>
    <s v="(en blanco)"/>
    <s v="99 - MULTIPROVINCIAL"/>
    <n v="4900000"/>
    <n v="1544242.4"/>
    <n v="2909600"/>
    <n v="1544242.4"/>
  </r>
  <r>
    <s v="2023"/>
    <x v="0"/>
    <x v="0"/>
    <x v="1"/>
    <x v="7"/>
    <s v="2 - Poder Ejecutivo"/>
    <s v="0212 - MINISTERIO DE INDUSTRIA, COMERCIO Y MIPYMES (MICM)"/>
    <s v="0001 - MINISTERIO DE INDUSTRIA, COMERCIO y MIPYMES (MICM)"/>
    <x v="3"/>
    <x v="12"/>
    <x v="50"/>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20 - FONDOS CON DESTINO ESPECÍFICO"/>
    <s v="(en blanco)"/>
    <s v="99 - MULTIPROVINCIAL"/>
    <n v="1000000"/>
    <n v="1586607.5"/>
    <n v="1600000"/>
    <n v="0"/>
  </r>
  <r>
    <s v="2023"/>
    <x v="0"/>
    <x v="0"/>
    <x v="1"/>
    <x v="7"/>
    <s v="2 - Poder Ejecutivo"/>
    <s v="0212 - MINISTERIO DE INDUSTRIA, COMERCIO Y MIPYMES (MICM)"/>
    <s v="0001 - MINISTERIO DE INDUSTRIA, COMERCIO y MIPYMES (MICM)"/>
    <x v="3"/>
    <x v="12"/>
    <x v="50"/>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12030000"/>
    <n v="31862935.870000001"/>
    <n v="34030000"/>
    <n v="10263403.07"/>
  </r>
  <r>
    <s v="2023"/>
    <x v="0"/>
    <x v="0"/>
    <x v="1"/>
    <x v="7"/>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1735000"/>
    <n v="1157843.95"/>
    <n v="1269000"/>
    <n v="932022.58000000007"/>
  </r>
  <r>
    <s v="2023"/>
    <x v="0"/>
    <x v="0"/>
    <x v="1"/>
    <x v="7"/>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350000"/>
    <n v="0"/>
    <n v="0"/>
    <n v="0"/>
  </r>
  <r>
    <s v="2023"/>
    <x v="0"/>
    <x v="0"/>
    <x v="1"/>
    <x v="7"/>
    <s v="2 - Poder Ejecutivo"/>
    <s v="0212 - MINISTERIO DE INDUSTRIA, COMERCIO Y MIPYMES (MICM)"/>
    <s v="0007 - INDUSTRIA NACIONAL DE LA AGUJA"/>
    <x v="3"/>
    <x v="12"/>
    <x v="32"/>
    <s v="2.6 - BIENES MUEBLES, INMUEBLES E INTANGIBLES"/>
    <s v="2.6.3 - EQUIPO E INSTRUMENTAL, CIENTÍFICO Y LABORATORIO"/>
    <s v="N"/>
    <s v="00 - N/A"/>
    <s v="10 - FONDO GENERAL"/>
    <s v="(en blanco)"/>
    <s v="99 - MULTIPROVINCIAL"/>
    <n v="10000"/>
    <n v="0"/>
    <n v="0"/>
    <n v="0"/>
  </r>
  <r>
    <s v="2023"/>
    <x v="0"/>
    <x v="0"/>
    <x v="1"/>
    <x v="7"/>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3575000"/>
    <n v="2896244.96"/>
    <n v="3073000"/>
    <n v="329499.98"/>
  </r>
  <r>
    <s v="2023"/>
    <x v="0"/>
    <x v="0"/>
    <x v="1"/>
    <x v="7"/>
    <s v="2 - Poder Ejecutivo"/>
    <s v="0212 - MINISTERIO DE INDUSTRIA, COMERCIO Y MIPYMES (MICM)"/>
    <s v="0007 - INDUSTRIA NACIONAL DE LA AGUJA"/>
    <x v="3"/>
    <x v="12"/>
    <x v="32"/>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1700000"/>
    <n v="755331.56"/>
    <n v="1540000"/>
    <n v="638801.56000000006"/>
  </r>
  <r>
    <s v="2023"/>
    <x v="0"/>
    <x v="0"/>
    <x v="1"/>
    <x v="7"/>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364359.98"/>
    <n v="2650000"/>
    <n v="364359.98"/>
  </r>
  <r>
    <s v="2023"/>
    <x v="0"/>
    <x v="0"/>
    <x v="1"/>
    <x v="7"/>
    <s v="2 - Poder Ejecutivo"/>
    <s v="0212 - MINISTERIO DE INDUSTRIA, COMERCIO Y MIPYMES (MICM)"/>
    <s v="0008 - OFICINA NACIONAL DE DERECHO DE AUTOR"/>
    <x v="3"/>
    <x v="12"/>
    <x v="50"/>
    <s v="2.6 - BIENES MUEBLES, INMUEBLES E INTANGIBLES"/>
    <s v="2.6.6 - EQUIPOS DE DEFENSA Y SEGURIDAD"/>
    <s v="N"/>
    <s v="00 - N/A"/>
    <s v="10 - FONDO GENERAL"/>
    <s v="(en blanco)"/>
    <s v="99 - MULTIPROVINCIAL"/>
    <n v="0"/>
    <n v="0"/>
    <n v="360000"/>
    <n v="0"/>
  </r>
  <r>
    <s v="2023"/>
    <x v="0"/>
    <x v="0"/>
    <x v="1"/>
    <x v="7"/>
    <s v="2 - Poder Ejecutivo"/>
    <s v="0212 - MINISTERIO DE INDUSTRIA, COMERCIO Y MIPYMES (MICM)"/>
    <s v="0008 - OFICINA NACIONAL DE DERECHO DE AUTOR"/>
    <x v="3"/>
    <x v="12"/>
    <x v="50"/>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310000"/>
    <n v="905107.34000000008"/>
    <n v="1042969.76"/>
    <n v="413515.33"/>
  </r>
  <r>
    <s v="2023"/>
    <x v="0"/>
    <x v="0"/>
    <x v="1"/>
    <x v="7"/>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500000"/>
    <n v="1133219.9400000002"/>
    <n v="2184500"/>
    <n v="1133219.94"/>
  </r>
  <r>
    <s v="2023"/>
    <x v="0"/>
    <x v="0"/>
    <x v="1"/>
    <x v="7"/>
    <s v="2 - Poder Ejecutivo"/>
    <s v="0212 - MINISTERIO DE INDUSTRIA, COMERCIO Y MIPYMES (MICM)"/>
    <s v="0009 - DIRECCION DE FOMENTO Y DESARROLLO DE LA ARTESANIA NACIONAL (FODEARTE)"/>
    <x v="1"/>
    <x v="6"/>
    <x v="13"/>
    <s v="2.6 - BIENES MUEBLES, INMUEBLES E INTANGIBLES"/>
    <s v="2.6.8 - BIENES INTANGIBLES"/>
    <s v="N"/>
    <s v="00 - N/A"/>
    <s v="10 - FONDO GENERAL"/>
    <s v="(en blanco)"/>
    <s v="99 - MULTIPROVINCIAL"/>
    <n v="86000"/>
    <n v="0"/>
    <n v="52153.26"/>
    <n v="0"/>
  </r>
  <r>
    <s v="2023"/>
    <x v="0"/>
    <x v="0"/>
    <x v="1"/>
    <x v="7"/>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400000"/>
    <n v="1342736.8599999999"/>
    <n v="1544000"/>
    <n v="90625.18"/>
  </r>
  <r>
    <s v="2023"/>
    <x v="0"/>
    <x v="0"/>
    <x v="1"/>
    <x v="7"/>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200000"/>
    <n v="171594.81"/>
    <n v="173001.22"/>
    <n v="142001.22"/>
  </r>
  <r>
    <s v="2023"/>
    <x v="0"/>
    <x v="0"/>
    <x v="1"/>
    <x v="7"/>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200000"/>
    <n v="95942.099999999991"/>
    <n v="99500.010000000009"/>
    <n v="84500.01"/>
  </r>
  <r>
    <s v="2023"/>
    <x v="0"/>
    <x v="0"/>
    <x v="1"/>
    <x v="7"/>
    <s v="2 - Poder Ejecutivo"/>
    <s v="0212 - MINISTERIO DE INDUSTRIA, COMERCIO Y MIPYMES (MICM)"/>
    <s v="0010 - CONSEJO DE COORDINACIÓN DE LA ZONA ESPECIAL DE DESARROLLO FRONTERIZO (CCDF)"/>
    <x v="3"/>
    <x v="12"/>
    <x v="50"/>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10 - CONSEJO DE COORDINACIÓN DE LA ZONA ESPECIAL DE DESARROLLO FRONTERIZO (CCDF)"/>
    <x v="3"/>
    <x v="12"/>
    <x v="50"/>
    <s v="2.6 - BIENES MUEBLES, INMUEBLES E INTANGIBLES"/>
    <s v="2.6.8 - BIENES INTANGIBLES"/>
    <s v="N"/>
    <s v="00 - N/A"/>
    <s v="10 - FONDO GENERAL"/>
    <s v="(en blanco)"/>
    <s v="99 - MULTIPROVINCIAL"/>
    <n v="100000"/>
    <n v="0"/>
    <n v="0"/>
    <n v="0"/>
  </r>
  <r>
    <s v="2023"/>
    <x v="0"/>
    <x v="0"/>
    <x v="1"/>
    <x v="7"/>
    <s v="2 - Poder Ejecutivo"/>
    <s v="0213 - MINISTERIO DE TURISMO"/>
    <s v="0001 - MINISTERIO DE TURISMO"/>
    <x v="3"/>
    <x v="17"/>
    <x v="60"/>
    <s v="2.6 - BIENES MUEBLES, INMUEBLES E INTANGIBLES"/>
    <s v="2.6.1 - MOBILIARIO Y EQUIPO"/>
    <s v="N"/>
    <s v="00 - N/A"/>
    <s v="10 - FONDO GENERAL"/>
    <s v="(en blanco)"/>
    <s v="99 - MULTIPROVINCIAL"/>
    <n v="42716561"/>
    <n v="15144408"/>
    <n v="18573601.620000001"/>
    <n v="6836695.9000000013"/>
  </r>
  <r>
    <s v="2023"/>
    <x v="0"/>
    <x v="0"/>
    <x v="1"/>
    <x v="7"/>
    <s v="2 - Poder Ejecutivo"/>
    <s v="0213 - MINISTERIO DE TURISMO"/>
    <s v="0001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6040350"/>
    <n v="918646.9"/>
    <n v="1696550"/>
    <n v="913564.9"/>
  </r>
  <r>
    <s v="2023"/>
    <x v="0"/>
    <x v="0"/>
    <x v="1"/>
    <x v="7"/>
    <s v="2 - Poder Ejecutivo"/>
    <s v="0213 - MINISTERIO DE TURISMO"/>
    <s v="0001 - MINISTERIO DE TURISMO"/>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s v="0001 - MINISTERIO DE TURISMO"/>
    <x v="3"/>
    <x v="17"/>
    <x v="60"/>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s v="0001 - MINISTERIO DE TURISMO"/>
    <x v="3"/>
    <x v="17"/>
    <x v="60"/>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47210129"/>
    <n v="0"/>
    <n v="45470143"/>
    <n v="0"/>
  </r>
  <r>
    <s v="2023"/>
    <x v="0"/>
    <x v="0"/>
    <x v="1"/>
    <x v="7"/>
    <s v="2 - Poder Ejecutivo"/>
    <s v="0213 - MINISTERIO DE TURISMO"/>
    <s v="0001 - MINISTERIO DE TURISMO"/>
    <x v="3"/>
    <x v="17"/>
    <x v="60"/>
    <s v="2.6 - BIENES MUEBLES, INMUEBLES E INTANGIBLES"/>
    <s v="2.6.5 - MAQUINARIA, OTROS EQUIPOS Y HERRAMIENTAS"/>
    <s v="N"/>
    <s v="00 - N/A"/>
    <s v="10 - FONDO GENERAL"/>
    <s v="(en blanco)"/>
    <s v="99 - MULTIPROVINCIAL"/>
    <n v="12493465"/>
    <n v="364359.18"/>
    <n v="7515643"/>
    <n v="364359.18"/>
  </r>
  <r>
    <s v="2023"/>
    <x v="0"/>
    <x v="0"/>
    <x v="1"/>
    <x v="7"/>
    <s v="2 - Poder Ejecutivo"/>
    <s v="0213 - MINISTERIO DE TURISMO"/>
    <s v="0001 - MINISTERIO DE TURISMO"/>
    <x v="3"/>
    <x v="17"/>
    <x v="60"/>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s v="0001 - MINISTERIO DE TURISMO"/>
    <x v="3"/>
    <x v="17"/>
    <x v="60"/>
    <s v="2.6 - BIENES MUEBLES, INMUEBLES E INTANGIBLES"/>
    <s v="2.6.8 - BIENES INTANGIBLES"/>
    <s v="N"/>
    <s v="00 - N/A"/>
    <s v="10 - FONDO GENERAL"/>
    <s v="(en blanco)"/>
    <s v="99 - MULTIPROVINCIAL"/>
    <n v="5019550"/>
    <n v="677400"/>
    <n v="4599550"/>
    <n v="0"/>
  </r>
  <r>
    <s v="2023"/>
    <x v="0"/>
    <x v="0"/>
    <x v="1"/>
    <x v="7"/>
    <s v="2 - Poder Ejecutivo"/>
    <s v="0213 - MINISTERIO DE TURISMO"/>
    <s v="0001 - MINISTERIO DE TURISMO"/>
    <x v="3"/>
    <x v="17"/>
    <x v="60"/>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s v="0001 - MINISTERIO DE TURISMO"/>
    <x v="3"/>
    <x v="17"/>
    <x v="60"/>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s v="0001 - MINISTERIO DE TURISMO"/>
    <x v="3"/>
    <x v="17"/>
    <x v="60"/>
    <s v="2.7 - OBRAS"/>
    <s v="2.7.1 - OBRAS EN EDIFICACIONES"/>
    <s v="S"/>
    <s v="02 - REHABILITACIÓN PARA EL DESARROLLO TURÍSTICO Y SOCIAL DE LA CIUDAD COLONIAL, SANTO DOMINGO, D.N."/>
    <s v="60 - CREDITO EXTERNO"/>
    <n v="13855"/>
    <s v="01 - DISTRITO NACIONAL"/>
    <n v="11390000"/>
    <n v="0"/>
    <n v="0"/>
    <n v="0"/>
  </r>
  <r>
    <s v="2023"/>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0"/>
    <n v="3305354.0199999996"/>
    <n v="10605377.52"/>
    <n v="3305354.02"/>
  </r>
  <r>
    <s v="2023"/>
    <x v="0"/>
    <x v="0"/>
    <x v="1"/>
    <x v="7"/>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15000000"/>
    <n v="6082342.3300000001"/>
    <n v="23000000"/>
    <n v="3703853.49"/>
  </r>
  <r>
    <s v="2023"/>
    <x v="0"/>
    <x v="0"/>
    <x v="1"/>
    <x v="7"/>
    <s v="2 - Poder Ejecutivo"/>
    <s v="0213 - MINISTERIO DE TURISMO"/>
    <s v="0002 - COMITE EJECUTOR DE INFRAESTRUCTA EN ZONAS TURISTICAS (CEIZTUR)"/>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197002.02"/>
    <n v="0"/>
  </r>
  <r>
    <s v="2023"/>
    <x v="0"/>
    <x v="0"/>
    <x v="1"/>
    <x v="7"/>
    <s v="2 - Poder Ejecutivo"/>
    <s v="0213 - MINISTERIO DE TURISMO"/>
    <s v="0002 - COMITE EJECUTOR DE INFRAESTRUCTA EN ZONAS TURISTICAS (CEIZTUR)"/>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0"/>
    <n v="1846710.6"/>
    <n v="0"/>
  </r>
  <r>
    <s v="2023"/>
    <x v="0"/>
    <x v="0"/>
    <x v="1"/>
    <x v="7"/>
    <s v="2 - Poder Ejecutivo"/>
    <s v="0213 - MINISTERIO DE TURISMO"/>
    <s v="0002 - COMITE EJECUTOR DE INFRAESTRUCTA EN ZONAS TURISTICAS (CEIZTUR)"/>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0"/>
    <n v="213388.58"/>
    <n v="0"/>
  </r>
  <r>
    <s v="2023"/>
    <x v="0"/>
    <x v="0"/>
    <x v="1"/>
    <x v="7"/>
    <s v="2 - Poder Ejecutivo"/>
    <s v="0213 - MINISTERIO DE TURISMO"/>
    <s v="0002 - COMITE EJECUTOR DE INFRAESTRUCTA EN ZONAS TURISTICAS (CEIZTUR)"/>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0"/>
    <n v="216162.2"/>
    <n v="0"/>
  </r>
  <r>
    <s v="2023"/>
    <x v="0"/>
    <x v="0"/>
    <x v="1"/>
    <x v="7"/>
    <s v="2 - Poder Ejecutivo"/>
    <s v="0213 - MINISTERIO DE TURISMO"/>
    <s v="0002 - COMITE EJECUTOR DE INFRAESTRUCTA EN ZONAS TURISTICAS (CEIZTUR)"/>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0"/>
    <n v="3389025.09"/>
    <n v="0"/>
  </r>
  <r>
    <s v="2023"/>
    <x v="0"/>
    <x v="0"/>
    <x v="1"/>
    <x v="7"/>
    <s v="2 - Poder Ejecutivo"/>
    <s v="0213 - MINISTERIO DE TURISMO"/>
    <s v="0002 - COMITE EJECUTOR DE INFRAESTRUCTA EN ZONAS TURISTICAS (CEIZTUR)"/>
    <x v="3"/>
    <x v="17"/>
    <x v="60"/>
    <s v="2.6 - BIENES MUEBLES, INMUEBLES E INTANGIBLES"/>
    <s v="2.6.1 - MOBILIARIO Y EQUIPO"/>
    <s v="S"/>
    <s v="21 - RECONSTRUCCIÓN PLAZA DE VENDEDORES DEL BALNEARIOS LOS PATOS PROVINCIA BARAHONA"/>
    <s v="20 - FONDOS CON DESTINO ESPECÍFICO"/>
    <n v="15493"/>
    <s v="04 - BARAHONA"/>
    <n v="0"/>
    <n v="0"/>
    <n v="630632.5"/>
    <n v="0"/>
  </r>
  <r>
    <s v="2023"/>
    <x v="0"/>
    <x v="0"/>
    <x v="1"/>
    <x v="7"/>
    <s v="2 - Poder Ejecutivo"/>
    <s v="0213 - MINISTERIO DE TURISMO"/>
    <s v="0002 - COMITE EJECUTOR DE INFRAESTRUCTA EN ZONAS TURISTICAS (CEIZTUR)"/>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0944.160000000033"/>
    <n v="1157067.6499999999"/>
    <n v="10944.16"/>
  </r>
  <r>
    <s v="2023"/>
    <x v="0"/>
    <x v="0"/>
    <x v="1"/>
    <x v="7"/>
    <s v="2 - Poder Ejecutivo"/>
    <s v="0213 - MINISTERIO DE TURISMO"/>
    <s v="0002 - COMITE EJECUTOR DE INFRAESTRUCTA EN ZONAS TURISTICAS (CEIZTUR)"/>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
    <n v="159192.70999999996"/>
    <n v="159192.71"/>
  </r>
  <r>
    <s v="2023"/>
    <x v="0"/>
    <x v="0"/>
    <x v="1"/>
    <x v="7"/>
    <s v="2 - Poder Ejecutivo"/>
    <s v="0213 - MINISTERIO DE TURISMO"/>
    <s v="0002 - COMITE EJECUTOR DE INFRAESTRUCTA EN ZONAS TURISTICAS (CEIZTUR)"/>
    <x v="3"/>
    <x v="17"/>
    <x v="60"/>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25000"/>
    <n v="60677.53"/>
    <n v="0"/>
  </r>
  <r>
    <s v="2023"/>
    <x v="0"/>
    <x v="0"/>
    <x v="1"/>
    <x v="7"/>
    <s v="2 - Poder Ejecutivo"/>
    <s v="0213 - MINISTERIO DE TURISMO"/>
    <s v="0002 - COMITE EJECUTOR DE INFRAESTRUCTA EN ZONAS TURISTICAS (CEIZTUR)"/>
    <x v="3"/>
    <x v="17"/>
    <x v="60"/>
    <s v="2.6 - BIENES MUEBLES, INMUEBLES E INTANGIBLES"/>
    <s v="2.6.1 - MOBILIARIO Y EQUIPO"/>
    <s v="S"/>
    <s v="28 - CONSTRUCCIÓN DE ESTACIONAMIENTO VEHICULAR PARA VISITANTES DE PLAYA BAYAHIBE, PROVINCIA LA ALTAGRACIA"/>
    <s v="20 - FONDOS CON DESTINO ESPECÍFICO"/>
    <n v="16070"/>
    <s v="11 - LA ALTAGRACIA"/>
    <n v="0"/>
    <n v="0"/>
    <n v="235820.5"/>
    <n v="0"/>
  </r>
  <r>
    <s v="2023"/>
    <x v="0"/>
    <x v="0"/>
    <x v="1"/>
    <x v="7"/>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200000"/>
    <n v="38940"/>
    <n v="2600000"/>
    <n v="38940"/>
  </r>
  <r>
    <s v="2023"/>
    <x v="0"/>
    <x v="0"/>
    <x v="1"/>
    <x v="7"/>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34200000"/>
    <n v="20545397"/>
    <n v="296003865"/>
    <n v="20545397"/>
  </r>
  <r>
    <s v="2023"/>
    <x v="0"/>
    <x v="0"/>
    <x v="1"/>
    <x v="7"/>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1400000"/>
    <n v="1727182.2599999998"/>
    <n v="4000000"/>
    <n v="1678880.14"/>
  </r>
  <r>
    <s v="2023"/>
    <x v="0"/>
    <x v="0"/>
    <x v="1"/>
    <x v="7"/>
    <s v="2 - Poder Ejecutivo"/>
    <s v="0213 - MINISTERIO DE TURISMO"/>
    <s v="0002 - COMITE EJECUTOR DE INFRAESTRUCTA EN ZONAS TURISTICAS (CEIZTUR)"/>
    <x v="3"/>
    <x v="17"/>
    <x v="60"/>
    <s v="2.6 - BIENES MUEBLES, INMUEBLES E INTANGIBLES"/>
    <s v="2.6.6 - EQUIPOS DE DEFENSA Y SEGURIDAD"/>
    <s v="N"/>
    <s v="00 - N/A"/>
    <s v="20 - FONDOS CON DESTINO ESPECÍFICO"/>
    <s v="(en blanco)"/>
    <s v="99 - MULTIPROVINCIAL"/>
    <n v="100000"/>
    <n v="49973"/>
    <n v="100000"/>
    <n v="49973"/>
  </r>
  <r>
    <s v="2023"/>
    <x v="0"/>
    <x v="0"/>
    <x v="1"/>
    <x v="7"/>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9600000"/>
    <n v="2122120.7399999998"/>
    <n v="7600000"/>
    <n v="1998220.7400000002"/>
  </r>
  <r>
    <s v="2023"/>
    <x v="0"/>
    <x v="0"/>
    <x v="1"/>
    <x v="7"/>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s v="0002 - COMITE EJECUTOR DE INFRAESTRUCTA EN ZONAS TURISTICAS (CEIZTUR)"/>
    <x v="3"/>
    <x v="17"/>
    <x v="60"/>
    <s v="2.7 - OBRAS"/>
    <s v="2.7.1 - OBRAS EN EDIFICACIONES"/>
    <s v="N"/>
    <s v="00 - N/A"/>
    <s v="20 - FONDOS CON DESTINO ESPECÍFICO"/>
    <s v="(en blanco)"/>
    <s v="99 - MULTIPROVINCIAL"/>
    <n v="344350000"/>
    <n v="99404558.899999976"/>
    <n v="212496135"/>
    <n v="99404558.900000006"/>
  </r>
  <r>
    <s v="2023"/>
    <x v="0"/>
    <x v="0"/>
    <x v="1"/>
    <x v="7"/>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18852559.91"/>
    <n v="23929708.66"/>
    <n v="18852559.91"/>
  </r>
  <r>
    <s v="2023"/>
    <x v="0"/>
    <x v="0"/>
    <x v="1"/>
    <x v="7"/>
    <s v="2 - Poder Ejecutivo"/>
    <s v="0213 - MINISTERIO DE TURISMO"/>
    <s v="0002 - COMITE EJECUTOR DE INFRAESTRUCTA EN ZONAS TURISTICAS (CEIZTUR)"/>
    <x v="3"/>
    <x v="17"/>
    <x v="60"/>
    <s v="2.7 - OBRAS"/>
    <s v="2.7.1 - OBRAS EN EDIFICACIONES"/>
    <s v="S"/>
    <s v="20 - MEJORAMIENTO DEL ENTORNO DE LA LAGUNA GRI GRI, MUNICIPIO RÍO SAN JUAN, PROVINCIA MARÍA TRINIDAD SÁNCHEZ."/>
    <s v="20 - FONDOS CON DESTINO ESPECÍFICO"/>
    <n v="15484"/>
    <s v="14 - MARIA TRINIDAD SANCHEZ"/>
    <n v="0"/>
    <n v="349435.03"/>
    <n v="2938685.89"/>
    <n v="349435.03"/>
  </r>
  <r>
    <s v="2023"/>
    <x v="0"/>
    <x v="0"/>
    <x v="1"/>
    <x v="7"/>
    <s v="2 - Poder Ejecutivo"/>
    <s v="0213 - MINISTERIO DE TURISMO"/>
    <s v="0002 - COMITE EJECUTOR DE INFRAESTRUCTA EN ZONAS TURISTICAS (CEIZTUR)"/>
    <x v="3"/>
    <x v="17"/>
    <x v="60"/>
    <s v="2.7 - OBRAS"/>
    <s v="2.7.1 - OBRAS EN EDIFICACIONES"/>
    <s v="S"/>
    <s v="22 - RECONSTRUCCIÓN PLAZA DE VENDEDORES DE LA PLAYA EL QUEMAITO PROVINCIA BARAHONA"/>
    <s v="20 - FONDOS CON DESTINO ESPECÍFICO"/>
    <n v="15498"/>
    <s v="04 - BARAHONA"/>
    <n v="0"/>
    <n v="0"/>
    <n v="3531896.07"/>
    <n v="0"/>
  </r>
  <r>
    <s v="2023"/>
    <x v="0"/>
    <x v="0"/>
    <x v="1"/>
    <x v="7"/>
    <s v="2 - Poder Ejecutivo"/>
    <s v="0213 - MINISTERIO DE TURISMO"/>
    <s v="0002 - COMITE EJECUTOR DE INFRAESTRUCTA EN ZONAS TURISTICAS (CEIZTUR)"/>
    <x v="3"/>
    <x v="17"/>
    <x v="60"/>
    <s v="2.7 - OBRAS"/>
    <s v="2.7.1 - OBRAS EN EDIFICACIONES"/>
    <s v="S"/>
    <s v="14 - RECONSTRUCCIÓN DE LA PLAZA DE VENDEDORES DE LA PLAYITA DE GUAYACANES, PROVINCIA SAN PEDRO DE MACORIS"/>
    <s v="20 - FONDOS CON DESTINO ESPECÍFICO"/>
    <n v="15497"/>
    <s v="23 - SAN PEDRO DE MACORIS"/>
    <n v="0"/>
    <n v="0"/>
    <n v="6126255.5899999999"/>
    <n v="0"/>
  </r>
  <r>
    <s v="2023"/>
    <x v="0"/>
    <x v="0"/>
    <x v="1"/>
    <x v="7"/>
    <s v="2 - Poder Ejecutivo"/>
    <s v="0213 - MINISTERIO DE TURISMO"/>
    <s v="0002 - COMITE EJECUTOR DE INFRAESTRUCTA EN ZONAS TURISTICAS (CEIZTUR)"/>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0"/>
    <n v="1679745.62"/>
    <n v="0"/>
  </r>
  <r>
    <s v="2023"/>
    <x v="0"/>
    <x v="0"/>
    <x v="1"/>
    <x v="7"/>
    <s v="2 - Poder Ejecutivo"/>
    <s v="0213 - MINISTERIO DE TURISMO"/>
    <s v="0002 - COMITE EJECUTOR DE INFRAESTRUCTA EN ZONAS TURISTICAS (CEIZTUR)"/>
    <x v="3"/>
    <x v="17"/>
    <x v="60"/>
    <s v="2.7 - OBRAS"/>
    <s v="2.7.1 - OBRAS EN EDIFICACIONES"/>
    <s v="S"/>
    <s v="24 - RECONSTRUCCIÓN DE LA PLAZA DE VENDEDORES PLAYA LAS GALERAS, DISTRITO MUNICIPAL LAS GALERAS, MUNICIPIO SAMANA, PROVINCIA SAMANA"/>
    <s v="20 - FONDOS CON DESTINO ESPECÍFICO"/>
    <n v="15502"/>
    <s v="20 - SAMANA"/>
    <n v="0"/>
    <n v="5708295.4800000004"/>
    <n v="8339278.7400000002"/>
    <n v="5708295.4800000004"/>
  </r>
  <r>
    <s v="2023"/>
    <x v="0"/>
    <x v="0"/>
    <x v="1"/>
    <x v="7"/>
    <s v="2 - Poder Ejecutivo"/>
    <s v="0213 - MINISTERIO DE TURISMO"/>
    <s v="0002 - COMITE EJECUTOR DE INFRAESTRUCTA EN ZONAS TURISTICAS (CEIZTUR)"/>
    <x v="3"/>
    <x v="17"/>
    <x v="60"/>
    <s v="2.7 - OBRAS"/>
    <s v="2.7.1 - OBRAS EN EDIFICACIONES"/>
    <s v="S"/>
    <s v="10 - CONSTRUCCIÓN PLAZA DE VENDEDORES PLAYA PALENQUE, MUNICIPIO SABANA GRANDE DE PALENQUE, PROVINCIA SAN CRISTOBAL."/>
    <s v="20 - FONDOS CON DESTINO ESPECÍFICO"/>
    <n v="15452"/>
    <s v="21 - SAN CRISTOBAL"/>
    <n v="0"/>
    <n v="1378965.37"/>
    <n v="7764295.0999999996"/>
    <n v="1378965.37"/>
  </r>
  <r>
    <s v="2023"/>
    <x v="0"/>
    <x v="0"/>
    <x v="1"/>
    <x v="7"/>
    <s v="2 - Poder Ejecutivo"/>
    <s v="0213 - MINISTERIO DE TURISMO"/>
    <s v="0002 - COMITE EJECUTOR DE INFRAESTRUCTA EN ZONAS TURISTICAS (CEIZTUR)"/>
    <x v="3"/>
    <x v="17"/>
    <x v="60"/>
    <s v="2.7 - OBRAS"/>
    <s v="2.7.1 - OBRAS EN EDIFICACIONES"/>
    <s v="S"/>
    <s v="21 - RECONSTRUCCIÓN PLAZA DE VENDEDORES DEL BALNEARIOS LOS PATOS PROVINCIA BARAHONA"/>
    <s v="20 - FONDOS CON DESTINO ESPECÍFICO"/>
    <n v="15493"/>
    <s v="04 - BARAHONA"/>
    <n v="0"/>
    <n v="0"/>
    <n v="6140491.54"/>
    <n v="0"/>
  </r>
  <r>
    <s v="2023"/>
    <x v="0"/>
    <x v="0"/>
    <x v="1"/>
    <x v="7"/>
    <s v="2 - Poder Ejecutivo"/>
    <s v="0213 - MINISTERIO DE TURISMO"/>
    <s v="0002 - COMITE EJECUTOR DE INFRAESTRUCTA EN ZONAS TURISTICAS (CEIZTUR)"/>
    <x v="3"/>
    <x v="17"/>
    <x v="60"/>
    <s v="2.7 - OBRAS"/>
    <s v="2.7.1 - OBRAS EN EDIFICACIONES"/>
    <s v="S"/>
    <s v="19 - RECONSTRUCCIÓN DE LA PLAZA DE VENDEDORES DE LA PLAYA DE GUAYACANES, PROVINCIA SAN PEDRO DE MACORÍS"/>
    <s v="20 - FONDOS CON DESTINO ESPECÍFICO"/>
    <n v="15494"/>
    <s v="23 - SAN PEDRO DE MACORIS"/>
    <n v="0"/>
    <n v="3590859.33"/>
    <n v="4569390.6500000004"/>
    <n v="3590859.33"/>
  </r>
  <r>
    <s v="2023"/>
    <x v="0"/>
    <x v="0"/>
    <x v="1"/>
    <x v="7"/>
    <s v="2 - Poder Ejecutivo"/>
    <s v="0213 - MINISTERIO DE TURISMO"/>
    <s v="0002 - COMITE EJECUTOR DE INFRAESTRUCTA EN ZONAS TURISTICAS (CEIZTUR)"/>
    <x v="3"/>
    <x v="17"/>
    <x v="60"/>
    <s v="2.7 - OBRAS"/>
    <s v="2.7.1 - OBRAS EN EDIFICACIONES"/>
    <s v="S"/>
    <s v="33 - RECONSTRUCCIÓN DEL PARQUE NACIONAL SUBMARINO LA CALETA Y SU ENTORNO, DISTRITO MUNICIPAL LA CALETA, PROVINCIA SANTO DOMINGO"/>
    <s v="20 - FONDOS CON DESTINO ESPECÍFICO"/>
    <n v="16114"/>
    <s v="32 - SANTO DOMINGO"/>
    <n v="0"/>
    <n v="1000000"/>
    <n v="6849941.0999999996"/>
    <n v="0"/>
  </r>
  <r>
    <s v="2023"/>
    <x v="0"/>
    <x v="0"/>
    <x v="1"/>
    <x v="7"/>
    <s v="2 - Poder Ejecutivo"/>
    <s v="0213 - MINISTERIO DE TURISMO"/>
    <s v="0002 - COMITE EJECUTOR DE INFRAESTRUCTA EN ZONAS TURISTICAS (CEIZTUR)"/>
    <x v="3"/>
    <x v="17"/>
    <x v="60"/>
    <s v="2.7 - OBRAS"/>
    <s v="2.7.1 - OBRAS EN EDIFICACIONES"/>
    <s v="S"/>
    <s v="28 - CONSTRUCCIÓN DE ESTACIONAMIENTO VEHICULAR PARA VISITANTES DE PLAYA BAYAHIBE, PROVINCIA LA ALTAGRACIA"/>
    <s v="20 - FONDOS CON DESTINO ESPECÍFICO"/>
    <n v="16070"/>
    <s v="11 - LA ALTAGRACIA"/>
    <n v="0"/>
    <n v="0"/>
    <n v="7055704.6200000001"/>
    <n v="0"/>
  </r>
  <r>
    <s v="2023"/>
    <x v="0"/>
    <x v="0"/>
    <x v="1"/>
    <x v="7"/>
    <s v="2 - Poder Ejecutivo"/>
    <s v="0213 - MINISTERIO DE TURISMO"/>
    <s v="0002 - COMITE EJECUTOR DE INFRAESTRUCTA EN ZONAS TURISTICAS (CEIZTUR)"/>
    <x v="3"/>
    <x v="17"/>
    <x v="60"/>
    <s v="2.7 - OBRAS"/>
    <s v="2.7.1 - OBRAS EN EDIFICACIONES"/>
    <s v="S"/>
    <s v="31 - RECONSTRUCCIÓN PASARELA PEATONAL EN LA ZONA COSTERA DEL MUNICIPIO LAS TERRENAS, PROVINCIA SAMANA"/>
    <s v="20 - FONDOS CON DESTINO ESPECÍFICO"/>
    <n v="16076"/>
    <s v="20 - SAMANA"/>
    <n v="0"/>
    <n v="0"/>
    <n v="225326.4"/>
    <n v="0"/>
  </r>
  <r>
    <s v="2023"/>
    <x v="0"/>
    <x v="0"/>
    <x v="1"/>
    <x v="7"/>
    <s v="2 - Poder Ejecutivo"/>
    <s v="0213 - MINISTERIO DE TURISMO"/>
    <s v="0002 - COMITE EJECUTOR DE INFRAESTRUCTA EN ZONAS TURISTICAS (CEIZTUR)"/>
    <x v="2"/>
    <x v="18"/>
    <x v="95"/>
    <s v="2.7 - OBRAS"/>
    <s v="2.7.1 - OBRAS EN EDIFICACIONES"/>
    <s v="S"/>
    <s v="35 - HABILITACIÓN ESTACION DEPURADORA AGUAS RESIDUALES JUAN DOLIO, MUNICIPIO GUAYACANES, PROVINCIA DE SAN PEDRO DE MACORIS"/>
    <s v="20 - FONDOS CON DESTINO ESPECÍFICO"/>
    <n v="16115"/>
    <s v="23 - SAN PEDRO DE MACORIS"/>
    <n v="0"/>
    <n v="400237.78000000026"/>
    <n v="2106893.2000000002"/>
    <n v="400237.78"/>
  </r>
  <r>
    <s v="2023"/>
    <x v="0"/>
    <x v="0"/>
    <x v="1"/>
    <x v="7"/>
    <s v="2 - Poder Ejecutivo"/>
    <s v="0213 - MINISTERIO DE TURISMO"/>
    <s v="0002 - COMITE EJECUTOR DE INFRAESTRUCTA EN ZONAS TURISTICAS (CEIZTUR)"/>
    <x v="1"/>
    <x v="14"/>
    <x v="90"/>
    <s v="2.6 - BIENES MUEBLES, INMUEBLES E INTANGIBLES"/>
    <s v="2.6.1 - MOBILIARIO Y EQUIPO"/>
    <s v="S"/>
    <s v="08 - RECONSTRUCCIÓN DEL FRENTE COSTERO DE LA PLAYA SOSUA, MUNICIPIO SOSUA, PROVINCIA PUERTO PLATA"/>
    <s v="20 - FONDOS CON DESTINO ESPECÍFICO"/>
    <n v="15345"/>
    <s v="18 - PUERTO PLATA"/>
    <n v="0"/>
    <n v="400000"/>
    <n v="2462897.5700000003"/>
    <n v="0"/>
  </r>
  <r>
    <s v="2023"/>
    <x v="0"/>
    <x v="0"/>
    <x v="1"/>
    <x v="7"/>
    <s v="2 - Poder Ejecutivo"/>
    <s v="0213 - MINISTERIO DE TURISMO"/>
    <s v="0002 - COMITE EJECUTOR DE INFRAESTRUCTA EN ZONAS TURISTICAS (CEIZTUR)"/>
    <x v="1"/>
    <x v="14"/>
    <x v="90"/>
    <s v="2.7 - OBRAS"/>
    <s v="2.7.1 - OBRAS EN EDIFICACIONES"/>
    <s v="S"/>
    <s v="08 - RECONSTRUCCIÓN DEL FRENTE COSTERO DE LA PLAYA SOSUA, MUNICIPIO SOSUA, PROVINCIA PUERTO PLATA"/>
    <s v="20 - FONDOS CON DESTINO ESPECÍFICO"/>
    <n v="15345"/>
    <s v="18 - PUERTO PLATA"/>
    <n v="0"/>
    <n v="2500000"/>
    <n v="42790564.640000001"/>
    <n v="0"/>
  </r>
  <r>
    <s v="2023"/>
    <x v="0"/>
    <x v="0"/>
    <x v="1"/>
    <x v="7"/>
    <s v="2 - Poder Ejecutivo"/>
    <s v="0213 - MINISTERIO DE TURISMO"/>
    <s v="0002 - COMITE EJECUTOR DE INFRAESTRUCTA EN ZONAS TURISTICAS (CEIZTUR)"/>
    <x v="1"/>
    <x v="6"/>
    <x v="27"/>
    <s v="2.6 - BIENES MUEBLES, INMUEBLES E INTANGIBLES"/>
    <s v="2.6.1 - MOBILIARIO Y EQUIPO"/>
    <s v="S"/>
    <s v="03 - REMODELACIÓN DE LAS INFRAESTRUCTURAS RECREATIVAS EN EL MALECÓN DE SAN PEDRO DE MACORÍS"/>
    <s v="20 - FONDOS CON DESTINO ESPECÍFICO"/>
    <n v="15087"/>
    <s v="23 - SAN PEDRO DE MACORIS"/>
    <n v="0"/>
    <n v="0"/>
    <n v="2044063.04"/>
    <n v="0"/>
  </r>
  <r>
    <s v="2023"/>
    <x v="0"/>
    <x v="0"/>
    <x v="1"/>
    <x v="7"/>
    <s v="2 - Poder Ejecutivo"/>
    <s v="0213 - MINISTERIO DE TURISMO"/>
    <s v="0002 - COMITE EJECUTOR DE INFRAESTRUCTA EN ZONAS TURISTICAS (CEIZTUR)"/>
    <x v="1"/>
    <x v="6"/>
    <x v="27"/>
    <s v="2.6 - BIENES MUEBLES, INMUEBLES E INTANGIBLES"/>
    <s v="2.6.1 - MOBILIARIO Y EQUIPO"/>
    <s v="S"/>
    <s v="01 - RECONSTRUCCIÓN DEL MALECÓN DEL MUNICIPIO DE SANTA BARBARA DE SAMANÁ, PROVINCIA  SAMANÁ"/>
    <s v="20 - FONDOS CON DESTINO ESPECÍFICO"/>
    <n v="15083"/>
    <s v="20 - SAMANA"/>
    <n v="0"/>
    <n v="500000"/>
    <n v="685783.06999999983"/>
    <n v="0"/>
  </r>
  <r>
    <s v="2023"/>
    <x v="0"/>
    <x v="0"/>
    <x v="1"/>
    <x v="7"/>
    <s v="2 - Poder Ejecutivo"/>
    <s v="0213 - MINISTERIO DE TURISMO"/>
    <s v="0002 - COMITE EJECUTOR DE INFRAESTRUCTA EN ZONAS TURISTICAS (CEIZTUR)"/>
    <x v="1"/>
    <x v="6"/>
    <x v="27"/>
    <s v="2.7 - OBRAS"/>
    <s v="2.7.1 - OBRAS EN EDIFICACIONES"/>
    <s v="S"/>
    <s v="04 - REMODELACIÓN  MALECON   MUNICIPIO  SANTO DOMINGO ESTE, PROVINCIA SANTO DOMINGO"/>
    <s v="20 - FONDOS CON DESTINO ESPECÍFICO"/>
    <n v="15092"/>
    <s v="32 - SANTO DOMINGO"/>
    <n v="0"/>
    <n v="6608847.0499999998"/>
    <n v="41212589.140000008"/>
    <n v="6608847.0499999998"/>
  </r>
  <r>
    <s v="2023"/>
    <x v="0"/>
    <x v="0"/>
    <x v="1"/>
    <x v="7"/>
    <s v="2 - Poder Ejecutivo"/>
    <s v="0213 - MINISTERIO DE TURISMO"/>
    <s v="0002 - COMITE EJECUTOR DE INFRAESTRUCTA EN ZONAS TURISTICAS (CEIZTUR)"/>
    <x v="1"/>
    <x v="6"/>
    <x v="27"/>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7"/>
    <s v="2 - Poder Ejecutivo"/>
    <s v="0213 - MINISTERIO DE TURISMO"/>
    <s v="0002 - COMITE EJECUTOR DE INFRAESTRUCTA EN ZONAS TURISTICAS (CEIZTUR)"/>
    <x v="1"/>
    <x v="6"/>
    <x v="27"/>
    <s v="2.7 - OBRAS"/>
    <s v="2.7.1 - OBRAS EN EDIFICACIONES"/>
    <s v="S"/>
    <s v="01 - RECONSTRUCCIÓN DEL MALECÓN DEL MUNICIPIO DE SANTA BARBARA DE SAMANÁ, PROVINCIA  SAMANÁ"/>
    <s v="20 - FONDOS CON DESTINO ESPECÍFICO"/>
    <n v="15083"/>
    <s v="20 - SAMANA"/>
    <n v="0"/>
    <n v="3082017.3699999992"/>
    <n v="18098524.619999997"/>
    <n v="2082017.37"/>
  </r>
  <r>
    <s v="2023"/>
    <x v="0"/>
    <x v="0"/>
    <x v="1"/>
    <x v="7"/>
    <s v="2 - Poder Ejecutivo"/>
    <s v="0213 - MINISTERIO DE TURISMO"/>
    <s v="0002 - COMITE EJECUTOR DE INFRAESTRUCTA EN ZONAS TURISTICAS (CEIZTUR)"/>
    <x v="1"/>
    <x v="6"/>
    <x v="27"/>
    <s v="2.7 - OBRAS"/>
    <s v="2.7.1 - OBRAS EN EDIFICACIONES"/>
    <s v="S"/>
    <s v="39 - RECONSTRUCCIÓN MALECON PLAYA GRINGO,MUNICIPIO HAINA, PROVINCIA SAN CRISTOBAL"/>
    <s v="20 - FONDOS CON DESTINO ESPECÍFICO"/>
    <n v="16135"/>
    <s v="21 - SAN CRISTOBAL"/>
    <n v="0"/>
    <n v="0"/>
    <n v="1791089.93"/>
    <n v="0"/>
  </r>
  <r>
    <s v="2023"/>
    <x v="0"/>
    <x v="0"/>
    <x v="1"/>
    <x v="7"/>
    <s v="2 - Poder Ejecutivo"/>
    <s v="0213 - MINISTERIO DE TURISMO"/>
    <s v="0002 - COMITE EJECUTOR DE INFRAESTRUCTA EN ZONAS TURISTICAS (CEIZTUR)"/>
    <x v="1"/>
    <x v="6"/>
    <x v="85"/>
    <s v="2.6 - BIENES MUEBLES, INMUEBLES E INTANGIBLES"/>
    <s v="2.6.1 - MOBILIARIO Y EQUIPO"/>
    <s v="S"/>
    <s v="12 - CONSTRUCCIÓN DE CENTRO PARROQUIAL ESPÍRITU SANTO, MUNICIPIO DE SAN FRANCISCO DE MACORÍS, PROVINCIA DUARTE."/>
    <s v="20 - FONDOS CON DESTINO ESPECÍFICO"/>
    <n v="15415"/>
    <s v="06 - DUARTE"/>
    <n v="0"/>
    <n v="411625.61"/>
    <n v="2458659.4900000002"/>
    <n v="411625.61"/>
  </r>
  <r>
    <s v="2023"/>
    <x v="0"/>
    <x v="0"/>
    <x v="1"/>
    <x v="7"/>
    <s v="2 - Poder Ejecutivo"/>
    <s v="0213 - MINISTERIO DE TURISMO"/>
    <s v="0002 - COMITE EJECUTOR DE INFRAESTRUCTA EN ZONAS TURISTICAS (CEIZTUR)"/>
    <x v="1"/>
    <x v="6"/>
    <x v="85"/>
    <s v="2.7 - OBRAS"/>
    <s v="2.7.1 - OBRAS EN EDIFICACIONES"/>
    <s v="S"/>
    <s v="12 - CONSTRUCCIÓN DE CENTRO PARROQUIAL ESPÍRITU SANTO, MUNICIPIO DE SAN FRANCISCO DE MACORÍS, PROVINCIA DUARTE."/>
    <s v="20 - FONDOS CON DESTINO ESPECÍFICO"/>
    <n v="15415"/>
    <s v="06 - DUARTE"/>
    <n v="0"/>
    <n v="11700447.499999996"/>
    <n v="22413342.190000001"/>
    <n v="11700447.5"/>
  </r>
  <r>
    <s v="2023"/>
    <x v="0"/>
    <x v="0"/>
    <x v="1"/>
    <x v="7"/>
    <s v="2 - Poder Ejecutivo"/>
    <s v="0214 - PROCURADURÍA GENERAL DE LA REPÚBLICA"/>
    <s v="0001 - PROCURADURIA GENERAL DE LA REPUBLICA DOMINICANA"/>
    <x v="0"/>
    <x v="1"/>
    <x v="1"/>
    <s v="2.6 - BIENES MUEBLES, INMUEBLES E INTANGIBLES"/>
    <s v="2.6.1 - MOBILIARIO Y EQUIPO"/>
    <s v="N"/>
    <s v="00 - N/A"/>
    <s v="10 - FONDO GENERAL"/>
    <s v="(en blanco)"/>
    <s v="99 - MULTIPROVINCIAL"/>
    <n v="0"/>
    <n v="29853628.919999994"/>
    <n v="39804838.5"/>
    <n v="29853628.919999994"/>
  </r>
  <r>
    <s v="2023"/>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12773815.330000002"/>
    <n v="21326540.550000001"/>
    <n v="12773815.330000002"/>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0"/>
    <n v="1170616.8600000001"/>
    <n v="1560822.5"/>
    <n v="1170616.860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0"/>
    <n v="2041666.6899999997"/>
    <n v="3500000"/>
    <n v="2041666.6899999997"/>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0"/>
    <n v="825000.03000000014"/>
    <n v="1100000"/>
    <n v="825000.03000000014"/>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0"/>
    <n v="49583.310000000005"/>
    <n v="85000"/>
    <n v="49583.310000000005"/>
  </r>
  <r>
    <s v="2023"/>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466666.68999999994"/>
    <n v="800000"/>
    <n v="466666.68999999994"/>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14850000"/>
    <n v="19800000"/>
    <n v="14850000"/>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173083.31"/>
    <n v="2011000"/>
    <n v="1173083.31"/>
  </r>
  <r>
    <s v="2023"/>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0"/>
    <n v="952499.96999999986"/>
    <n v="1270000"/>
    <n v="952499.96999999986"/>
  </r>
  <r>
    <s v="2023"/>
    <x v="0"/>
    <x v="0"/>
    <x v="1"/>
    <x v="7"/>
    <s v="2 - Poder Ejecutivo"/>
    <s v="0214 - PROCURADURÍA GENERAL DE LA REPÚBLICA"/>
    <s v="0001 - PROCURADURIA GENERAL DE LA REPUBLICA DOMINICANA"/>
    <x v="0"/>
    <x v="1"/>
    <x v="1"/>
    <s v="2.7 - OBRAS"/>
    <s v="2.7.1 - OBRAS EN EDIFICACIONES"/>
    <s v="N"/>
    <s v="00 - N/A"/>
    <s v="10 - FONDO GENERAL"/>
    <s v="(en blanco)"/>
    <s v="99 - MULTIPROVINCIAL"/>
    <n v="0"/>
    <n v="2250000"/>
    <n v="3000000"/>
    <n v="2250000"/>
  </r>
  <r>
    <s v="2023"/>
    <x v="0"/>
    <x v="0"/>
    <x v="1"/>
    <x v="7"/>
    <s v="2 - Poder Ejecutivo"/>
    <s v="0215 - MINISTERIO DE LA MUJER"/>
    <s v="0001 - MINISTERIO DE LA MUJER"/>
    <x v="0"/>
    <x v="0"/>
    <x v="31"/>
    <s v="2.6 - BIENES MUEBLES, INMUEBLES E INTANGIBLES"/>
    <s v="2.6.1 - MOBILIARIO Y EQUIPO"/>
    <s v="N"/>
    <s v="00 - N/A"/>
    <s v="10 - FONDO GENERAL"/>
    <s v="(en blanco)"/>
    <s v="99 - MULTIPROVINCIAL"/>
    <n v="11950000"/>
    <n v="817118.9600000002"/>
    <n v="868000"/>
    <n v="785310.88000000012"/>
  </r>
  <r>
    <s v="2023"/>
    <x v="0"/>
    <x v="0"/>
    <x v="1"/>
    <x v="7"/>
    <s v="2 - Poder Ejecutivo"/>
    <s v="0215 - MINISTERIO DE LA MUJER"/>
    <s v="0001 - MINISTERIO DE LA MUJER"/>
    <x v="0"/>
    <x v="0"/>
    <x v="31"/>
    <s v="2.6 - BIENES MUEBLES, INMUEBLES E INTANGIBLES"/>
    <s v="2.6.1 - MOBILIARIO Y EQUIPO"/>
    <s v="N"/>
    <s v="00 - N/A"/>
    <s v="70 - DONACION EXTERNA"/>
    <s v="(en blanco)"/>
    <s v="99 - MULTIPROVINCIAL"/>
    <n v="0"/>
    <n v="811388.79"/>
    <n v="4250391.6400000006"/>
    <n v="316844.56"/>
  </r>
  <r>
    <s v="2023"/>
    <x v="0"/>
    <x v="0"/>
    <x v="1"/>
    <x v="7"/>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s v="0001 - MINISTERIO DE LA MUJER"/>
    <x v="0"/>
    <x v="0"/>
    <x v="31"/>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26030.3"/>
    <n v="5835320"/>
    <n v="0"/>
  </r>
  <r>
    <s v="2023"/>
    <x v="0"/>
    <x v="0"/>
    <x v="1"/>
    <x v="7"/>
    <s v="2 - Poder Ejecutivo"/>
    <s v="0215 - MINISTERIO DE LA MUJER"/>
    <s v="0001 - MINISTERIO DE LA MUJER"/>
    <x v="0"/>
    <x v="0"/>
    <x v="31"/>
    <s v="2.6 - BIENES MUEBLES, INMUEBLES E INTANGIBLES"/>
    <s v="2.6.5 - MAQUINARIA, OTROS EQUIPOS Y HERRAMIENTAS"/>
    <s v="N"/>
    <s v="00 - N/A"/>
    <s v="10 - FONDO GENERAL"/>
    <s v="(en blanco)"/>
    <s v="99 - MULTIPROVINCIAL"/>
    <n v="725000"/>
    <n v="1001480.44"/>
    <n v="1018900"/>
    <n v="970740.99"/>
  </r>
  <r>
    <s v="2023"/>
    <x v="0"/>
    <x v="0"/>
    <x v="1"/>
    <x v="7"/>
    <s v="2 - Poder Ejecutivo"/>
    <s v="0215 - MINISTERIO DE LA MUJER"/>
    <s v="0001 - MINISTERIO DE LA MUJER"/>
    <x v="0"/>
    <x v="0"/>
    <x v="31"/>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s v="0001 - MINISTERIO DE LA MUJER"/>
    <x v="0"/>
    <x v="0"/>
    <x v="31"/>
    <s v="2.6 - BIENES MUEBLES, INMUEBLES E INTANGIBLES"/>
    <s v="2.6.6 - EQUIPOS DE DEFENSA Y SEGURIDAD"/>
    <s v="N"/>
    <s v="00 - N/A"/>
    <s v="10 - FONDO GENERAL"/>
    <s v="(en blanco)"/>
    <s v="99 - MULTIPROVINCIAL"/>
    <n v="100000"/>
    <n v="999612.23"/>
    <n v="1026100"/>
    <n v="11800"/>
  </r>
  <r>
    <s v="2023"/>
    <x v="0"/>
    <x v="0"/>
    <x v="1"/>
    <x v="7"/>
    <s v="2 - Poder Ejecutivo"/>
    <s v="0215 - MINISTERIO DE LA MUJER"/>
    <s v="0001 - MINISTERIO DE LA MUJER"/>
    <x v="0"/>
    <x v="0"/>
    <x v="31"/>
    <s v="2.7 - OBRAS"/>
    <s v="2.7.1 - OBRAS EN EDIFICACIONES"/>
    <s v="N"/>
    <s v="00 - N/A"/>
    <s v="10 - FONDO GENERAL"/>
    <s v="(en blanco)"/>
    <s v="99 - MULTIPROVINCIAL"/>
    <n v="0"/>
    <n v="14291806.699999997"/>
    <n v="14303999"/>
    <n v="8026026.8800000008"/>
  </r>
  <r>
    <s v="2023"/>
    <x v="0"/>
    <x v="0"/>
    <x v="1"/>
    <x v="7"/>
    <s v="2 - Poder Ejecutivo"/>
    <s v="0215 - MINISTERIO DE LA MUJER"/>
    <s v="0001 - MINISTERIO DE LA MUJER"/>
    <x v="0"/>
    <x v="0"/>
    <x v="31"/>
    <s v="2.7 - OBRAS"/>
    <s v="2.7.1 - OBRAS EN EDIFICACIONES"/>
    <s v="N"/>
    <s v="00 - N/A"/>
    <s v="70 - DONACION EXTERNA"/>
    <s v="(en blanco)"/>
    <s v="99 - MULTIPROVINCIAL"/>
    <n v="0"/>
    <n v="0"/>
    <n v="5051000"/>
    <n v="0"/>
  </r>
  <r>
    <s v="2023"/>
    <x v="0"/>
    <x v="0"/>
    <x v="1"/>
    <x v="7"/>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s v="0001 - MINISTERIO DE LA MUJER"/>
    <x v="1"/>
    <x v="5"/>
    <x v="42"/>
    <s v="2.6 - BIENES MUEBLES, INMUEBLES E INTANGIBLES"/>
    <s v="2.6.1 - MOBILIARIO Y EQUIPO"/>
    <s v="N"/>
    <s v="00 - N/A"/>
    <s v="10 - FONDO GENERAL"/>
    <s v="(en blanco)"/>
    <s v="99 - MULTIPROVINCIAL"/>
    <n v="4300000"/>
    <n v="1025675.4"/>
    <n v="3450000"/>
    <n v="724791.39999999991"/>
  </r>
  <r>
    <s v="2023"/>
    <x v="0"/>
    <x v="0"/>
    <x v="1"/>
    <x v="7"/>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133265"/>
    <n v="300000"/>
    <n v="133265"/>
  </r>
  <r>
    <s v="2023"/>
    <x v="0"/>
    <x v="0"/>
    <x v="1"/>
    <x v="7"/>
    <s v="2 - Poder Ejecutivo"/>
    <s v="0215 - MINISTERIO DE LA MUJER"/>
    <s v="0001 - MINISTERIO DE LA MUJER"/>
    <x v="1"/>
    <x v="5"/>
    <x v="42"/>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s v="0001 - MINISTERIO DE LA MUJER"/>
    <x v="1"/>
    <x v="5"/>
    <x v="42"/>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s v="0001 - MINISTERIO DE LA MUJER"/>
    <x v="1"/>
    <x v="13"/>
    <x v="39"/>
    <s v="2.6 - BIENES MUEBLES, INMUEBLES E INTANGIBLES"/>
    <s v="2.6.1 - MOBILIARIO Y EQUIPO"/>
    <s v="N"/>
    <s v="00 - N/A"/>
    <s v="10 - FONDO GENERAL"/>
    <s v="(en blanco)"/>
    <s v="99 - MULTIPROVINCIAL"/>
    <n v="311058"/>
    <n v="0"/>
    <n v="311058"/>
    <n v="0"/>
  </r>
  <r>
    <s v="2023"/>
    <x v="0"/>
    <x v="0"/>
    <x v="1"/>
    <x v="7"/>
    <s v="2 - Poder Ejecutivo"/>
    <s v="0215 - MINISTERIO DE LA MUJER"/>
    <s v="0001 - MINISTERIO DE LA MUJER"/>
    <x v="1"/>
    <x v="13"/>
    <x v="39"/>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s v="0001 - MINISTERIO DE LA MUJER"/>
    <x v="1"/>
    <x v="13"/>
    <x v="39"/>
    <s v="2.6 - BIENES MUEBLES, INMUEBLES E INTANGIBLES"/>
    <s v="2.6.8 - BIENES INTANGIBLES"/>
    <s v="N"/>
    <s v="00 - N/A"/>
    <s v="10 - FONDO GENERAL"/>
    <s v="(en blanco)"/>
    <s v="99 - MULTIPROVINCIAL"/>
    <n v="0"/>
    <n v="0"/>
    <n v="454300"/>
    <n v="0"/>
  </r>
  <r>
    <s v="2023"/>
    <x v="0"/>
    <x v="0"/>
    <x v="1"/>
    <x v="7"/>
    <s v="2 - Poder Ejecutivo"/>
    <s v="0215 - MINISTERIO DE LA MUJER"/>
    <s v="0001 - MINISTERIO DE LA MUJER"/>
    <x v="1"/>
    <x v="13"/>
    <x v="39"/>
    <s v="2.7 - OBRAS"/>
    <s v="2.7.1 - OBRAS EN EDIFICACIONES"/>
    <s v="N"/>
    <s v="00 - N/A"/>
    <s v="10 - FONDO GENERAL"/>
    <s v="(en blanco)"/>
    <s v="99 - MULTIPROVINCIAL"/>
    <n v="0"/>
    <n v="0"/>
    <n v="12769544"/>
    <n v="0"/>
  </r>
  <r>
    <s v="2023"/>
    <x v="0"/>
    <x v="0"/>
    <x v="1"/>
    <x v="7"/>
    <s v="2 - Poder Ejecutivo"/>
    <s v="0215 - MINISTERIO DE LA MUJER"/>
    <s v="0001 - MINISTERIO DE LA MUJER"/>
    <x v="1"/>
    <x v="13"/>
    <x v="63"/>
    <s v="2.6 - BIENES MUEBLES, INMUEBLES E INTANGIBLES"/>
    <s v="2.6.1 - MOBILIARIO Y EQUIPO"/>
    <s v="N"/>
    <s v="00 - N/A"/>
    <s v="10 - FONDO GENERAL"/>
    <s v="(en blanco)"/>
    <s v="99 - MULTIPROVINCIAL"/>
    <n v="0"/>
    <n v="4252045.42"/>
    <n v="4392988"/>
    <n v="1272493.31"/>
  </r>
  <r>
    <s v="2023"/>
    <x v="0"/>
    <x v="0"/>
    <x v="1"/>
    <x v="7"/>
    <s v="2 - Poder Ejecutivo"/>
    <s v="0215 - MINISTERIO DE LA MUJER"/>
    <s v="0001 - MINISTERIO DE LA MUJER"/>
    <x v="1"/>
    <x v="13"/>
    <x v="63"/>
    <s v="2.6 - BIENES MUEBLES, INMUEBLES E INTANGIBLES"/>
    <s v="2.6.1 - MOBILIARIO Y EQUIPO"/>
    <s v="N"/>
    <s v="00 - N/A"/>
    <s v="70 - DONACION EXTERNA"/>
    <s v="(en blanco)"/>
    <s v="99 - MULTIPROVINCIAL"/>
    <n v="0"/>
    <n v="10609885.01"/>
    <n v="32065976"/>
    <n v="7047903.4300000006"/>
  </r>
  <r>
    <s v="2023"/>
    <x v="0"/>
    <x v="0"/>
    <x v="1"/>
    <x v="7"/>
    <s v="2 - Poder Ejecutivo"/>
    <s v="0215 - MINISTERIO DE LA MUJER"/>
    <s v="0001 - MINISTERIO DE LA MUJER"/>
    <x v="1"/>
    <x v="13"/>
    <x v="63"/>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s v="0001 - MINISTERIO DE LA MUJER"/>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s v="0001 - MINISTERIO DE LA MUJER"/>
    <x v="1"/>
    <x v="13"/>
    <x v="63"/>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s v="0001 - MINISTERIO DE LA MUJER"/>
    <x v="1"/>
    <x v="13"/>
    <x v="63"/>
    <s v="2.6 - BIENES MUEBLES, INMUEBLES E INTANGIBLES"/>
    <s v="2.6.4 - VEHÍCULOS Y EQUIPO DE TRANSPORTE, TRACCIÓN Y ELEVACIÓN"/>
    <s v="N"/>
    <s v="00 - N/A"/>
    <s v="10 - FONDO GENERAL"/>
    <s v="(en blanco)"/>
    <s v="99 - MULTIPROVINCIAL"/>
    <n v="0"/>
    <n v="581864.63"/>
    <n v="857872"/>
    <n v="0"/>
  </r>
  <r>
    <s v="2023"/>
    <x v="0"/>
    <x v="0"/>
    <x v="1"/>
    <x v="7"/>
    <s v="2 - Poder Ejecutivo"/>
    <s v="0215 - MINISTERIO DE LA MUJER"/>
    <s v="0001 - MINISTERIO DE LA MUJER"/>
    <x v="1"/>
    <x v="13"/>
    <x v="63"/>
    <s v="2.6 - BIENES MUEBLES, INMUEBLES E INTANGIBLES"/>
    <s v="2.6.4 - VEHÍCULOS Y EQUIPO DE TRANSPORTE, TRACCIÓN Y ELEVACIÓN"/>
    <s v="N"/>
    <s v="00 - N/A"/>
    <s v="70 - DONACION EXTERNA"/>
    <s v="(en blanco)"/>
    <s v="99 - MULTIPROVINCIAL"/>
    <n v="0"/>
    <n v="5476800"/>
    <n v="16000000"/>
    <n v="5476800"/>
  </r>
  <r>
    <s v="2023"/>
    <x v="0"/>
    <x v="0"/>
    <x v="1"/>
    <x v="7"/>
    <s v="2 - Poder Ejecutivo"/>
    <s v="0215 - MINISTERIO DE LA MUJER"/>
    <s v="0001 - MINISTERIO DE LA MUJER"/>
    <x v="1"/>
    <x v="13"/>
    <x v="63"/>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s v="0001 - MINISTERIO DE LA MUJER"/>
    <x v="1"/>
    <x v="13"/>
    <x v="63"/>
    <s v="2.6 - BIENES MUEBLES, INMUEBLES E INTANGIBLES"/>
    <s v="2.6.6 - EQUIPOS DE DEFENSA Y SEGURIDAD"/>
    <s v="N"/>
    <s v="00 - N/A"/>
    <s v="10 - FONDO GENERAL"/>
    <s v="(en blanco)"/>
    <s v="99 - MULTIPROVINCIAL"/>
    <n v="0"/>
    <n v="0"/>
    <n v="1682000"/>
    <n v="0"/>
  </r>
  <r>
    <s v="2023"/>
    <x v="0"/>
    <x v="0"/>
    <x v="1"/>
    <x v="7"/>
    <s v="2 - Poder Ejecutivo"/>
    <s v="0215 - MINISTERIO DE LA MUJER"/>
    <s v="0001 - MINISTERIO DE LA MUJER"/>
    <x v="1"/>
    <x v="13"/>
    <x v="63"/>
    <s v="2.6 - BIENES MUEBLES, INMUEBLES E INTANGIBLES"/>
    <s v="2.6.8 - BIENES INTANGIBLES"/>
    <s v="N"/>
    <s v="00 - N/A"/>
    <s v="10 - FONDO GENERAL"/>
    <s v="(en blanco)"/>
    <s v="99 - MULTIPROVINCIAL"/>
    <n v="0"/>
    <n v="0"/>
    <n v="0"/>
    <n v="0"/>
  </r>
  <r>
    <s v="2023"/>
    <x v="0"/>
    <x v="0"/>
    <x v="1"/>
    <x v="7"/>
    <s v="2 - Poder Ejecutivo"/>
    <s v="0215 - MINISTERIO DE LA MUJER"/>
    <s v="0001 - MINISTERIO DE LA MUJER"/>
    <x v="1"/>
    <x v="13"/>
    <x v="63"/>
    <s v="2.7 - OBRAS"/>
    <s v="2.7.1 - OBRAS EN EDIFICACIONES"/>
    <s v="N"/>
    <s v="00 - N/A"/>
    <s v="10 - FONDO GENERAL"/>
    <s v="(en blanco)"/>
    <s v="99 - MULTIPROVINCIAL"/>
    <n v="0"/>
    <n v="0"/>
    <n v="3699000"/>
    <n v="0"/>
  </r>
  <r>
    <s v="2023"/>
    <x v="0"/>
    <x v="0"/>
    <x v="1"/>
    <x v="7"/>
    <s v="2 - Poder Ejecutivo"/>
    <s v="0216 - MINISTERIO DE CULTURA"/>
    <s v="0001 - MINISTERIO DE CULTURA"/>
    <x v="1"/>
    <x v="6"/>
    <x v="13"/>
    <s v="2.6 - BIENES MUEBLES, INMUEBLES E INTANGIBLES"/>
    <s v="2.6.1 - MOBILIARIO Y EQUIPO"/>
    <s v="N"/>
    <s v="00 - N/A"/>
    <s v="10 - FONDO GENERAL"/>
    <s v="(en blanco)"/>
    <s v="99 - MULTIPROVINCIAL"/>
    <n v="7700000"/>
    <n v="5211153.8"/>
    <n v="16277000"/>
    <n v="2548464.2000000002"/>
  </r>
  <r>
    <s v="2023"/>
    <x v="0"/>
    <x v="0"/>
    <x v="1"/>
    <x v="7"/>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3970000"/>
    <n v="1413700.5"/>
    <n v="5870000"/>
    <n v="1410910.97"/>
  </r>
  <r>
    <s v="2023"/>
    <x v="0"/>
    <x v="0"/>
    <x v="1"/>
    <x v="7"/>
    <s v="2 - Poder Ejecutivo"/>
    <s v="0216 - MINISTERIO DE CULTURA"/>
    <s v="0001 - MINISTERIO DE CULTURA"/>
    <x v="1"/>
    <x v="6"/>
    <x v="13"/>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s v="0001 - MINISTERIO DE CULTURA"/>
    <x v="1"/>
    <x v="6"/>
    <x v="13"/>
    <s v="2.6 - BIENES MUEBLES, INMUEBLES E INTANGIBLES"/>
    <s v="2.6.4 - VEHÍCULOS Y EQUIPO DE TRANSPORTE, TRACCIÓN Y ELEVACIÓN"/>
    <s v="N"/>
    <s v="00 - N/A"/>
    <s v="10 - FONDO GENERAL"/>
    <s v="(en blanco)"/>
    <s v="99 - MULTIPROVINCIAL"/>
    <n v="0"/>
    <n v="0"/>
    <n v="25000"/>
    <n v="0"/>
  </r>
  <r>
    <s v="2023"/>
    <x v="0"/>
    <x v="0"/>
    <x v="1"/>
    <x v="7"/>
    <s v="2 - Poder Ejecutivo"/>
    <s v="0216 - MINISTERIO DE CULTURA"/>
    <s v="0001 - MINISTERIO DE CULTURA"/>
    <x v="1"/>
    <x v="6"/>
    <x v="13"/>
    <s v="2.6 - BIENES MUEBLES, INMUEBLES E INTANGIBLES"/>
    <s v="2.6.5 - MAQUINARIA, OTROS EQUIPOS Y HERRAMIENTAS"/>
    <s v="N"/>
    <s v="00 - N/A"/>
    <s v="10 - FONDO GENERAL"/>
    <s v="(en blanco)"/>
    <s v="99 - MULTIPROVINCIAL"/>
    <n v="5013253"/>
    <n v="774953.5"/>
    <n v="7687073"/>
    <n v="727753.49"/>
  </r>
  <r>
    <s v="2023"/>
    <x v="0"/>
    <x v="0"/>
    <x v="1"/>
    <x v="7"/>
    <s v="2 - Poder Ejecutivo"/>
    <s v="0216 - MINISTERIO DE CULTURA"/>
    <s v="0001 - MINISTERIO DE CULTURA"/>
    <x v="1"/>
    <x v="6"/>
    <x v="13"/>
    <s v="2.6 - BIENES MUEBLES, INMUEBLES E INTANGIBLES"/>
    <s v="2.6.6 - EQUIPOS DE DEFENSA Y SEGURIDAD"/>
    <s v="N"/>
    <s v="00 - N/A"/>
    <s v="10 - FONDO GENERAL"/>
    <s v="(en blanco)"/>
    <s v="99 - MULTIPROVINCIAL"/>
    <n v="0"/>
    <n v="179607.79"/>
    <n v="500000"/>
    <n v="0"/>
  </r>
  <r>
    <s v="2023"/>
    <x v="0"/>
    <x v="0"/>
    <x v="1"/>
    <x v="7"/>
    <s v="2 - Poder Ejecutivo"/>
    <s v="0216 - MINISTERIO DE CULTURA"/>
    <s v="0001 - MINISTERIO DE CULTURA"/>
    <x v="1"/>
    <x v="6"/>
    <x v="13"/>
    <s v="2.7 - OBRAS"/>
    <s v="2.7.1 - OBRAS EN EDIFICACIONES"/>
    <s v="N"/>
    <s v="00 - N/A"/>
    <s v="10 - FONDO GENERAL"/>
    <s v="(en blanco)"/>
    <s v="99 - MULTIPROVINCIAL"/>
    <n v="0"/>
    <n v="39433101.929999992"/>
    <n v="39497204"/>
    <n v="2754326.41"/>
  </r>
  <r>
    <s v="2023"/>
    <x v="0"/>
    <x v="0"/>
    <x v="1"/>
    <x v="7"/>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280000"/>
    <n v="77833.27"/>
    <n v="2050535"/>
    <n v="77833.26999999999"/>
  </r>
  <r>
    <s v="2023"/>
    <x v="0"/>
    <x v="0"/>
    <x v="1"/>
    <x v="7"/>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323500"/>
    <n v="0"/>
  </r>
  <r>
    <s v="2023"/>
    <x v="0"/>
    <x v="0"/>
    <x v="1"/>
    <x v="7"/>
    <s v="2 - Poder Ejecutivo"/>
    <s v="0216 - MINISTERIO DE CULTURA"/>
    <s v="0003 - BIBLIOTECA NACIONAL PEDRO HENRÍQUEZ UREÑA"/>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47935"/>
    <n v="198830"/>
    <n v="348935"/>
    <n v="0"/>
  </r>
  <r>
    <s v="2023"/>
    <x v="0"/>
    <x v="0"/>
    <x v="1"/>
    <x v="7"/>
    <s v="2 - Poder Ejecutivo"/>
    <s v="0216 - MINISTERIO DE CULTURA"/>
    <s v="0003 - BIBLIOTECA NACIONAL PEDRO HENRÍQUEZ UREÑA"/>
    <x v="1"/>
    <x v="6"/>
    <x v="13"/>
    <s v="2.6 - BIENES MUEBLES, INMUEBLES E INTANGIBLES"/>
    <s v="2.6.6 - EQUIPOS DE DEFENSA Y SEGURIDAD"/>
    <s v="N"/>
    <s v="00 - Dirección y coordinación de servicios bibliotecarios a los productos 02, 06 y 07"/>
    <s v="10 - FONDO GENERAL"/>
    <s v="(en blanco)"/>
    <s v="99 - MULTIPROVINCIAL"/>
    <n v="0"/>
    <n v="0"/>
    <n v="200000"/>
    <n v="0"/>
  </r>
  <r>
    <s v="2023"/>
    <x v="0"/>
    <x v="0"/>
    <x v="1"/>
    <x v="7"/>
    <s v="2 - Poder Ejecutivo"/>
    <s v="0216 - MINISTERIO DE CULTURA"/>
    <s v="0003 - BIBLIOTECA NACIONAL PEDRO HENRÍQUEZ UREÑA"/>
    <x v="1"/>
    <x v="6"/>
    <x v="13"/>
    <s v="2.6 - BIENES MUEBLES, INMUEBLES E INTANGIBLES"/>
    <s v="2.6.8 - BIENES INTANGIBLES"/>
    <s v="N"/>
    <s v="00 - N/A"/>
    <s v="10 - FONDO GENERAL"/>
    <s v="(en blanco)"/>
    <s v="99 - MULTIPROVINCIAL"/>
    <n v="10000"/>
    <n v="0"/>
    <n v="10000"/>
    <n v="0"/>
  </r>
  <r>
    <s v="2023"/>
    <x v="0"/>
    <x v="0"/>
    <x v="1"/>
    <x v="7"/>
    <s v="2 - Poder Ejecutivo"/>
    <s v="0216 - MINISTERIO DE CULTURA"/>
    <s v="0003 - BIBLIOTECA NACIONAL PEDRO HENRÍQUEZ UREÑA"/>
    <x v="1"/>
    <x v="6"/>
    <x v="13"/>
    <s v="2.7 - OBRAS"/>
    <s v="2.7.1 - OBRAS EN EDIFICACIONES"/>
    <s v="N"/>
    <s v="00 - Dirección y coordinación de servicios bibliotecarios a los productos 02, 06 y 07"/>
    <s v="10 - FONDO GENERAL"/>
    <s v="(en blanco)"/>
    <s v="99 - MULTIPROVINCIAL"/>
    <n v="0"/>
    <n v="20026156.960000001"/>
    <n v="25000000"/>
    <n v="0"/>
  </r>
  <r>
    <s v="2023"/>
    <x v="0"/>
    <x v="0"/>
    <x v="1"/>
    <x v="7"/>
    <s v="2 - Poder Ejecutivo"/>
    <s v="0216 - MINISTERIO DE CULTURA"/>
    <s v="0005 - DIRECCIÓN GENERAL DE BELLAS ARTES"/>
    <x v="1"/>
    <x v="6"/>
    <x v="13"/>
    <s v="2.6 - BIENES MUEBLES, INMUEBLES E INTANGIBLES"/>
    <s v="2.6.1 - MOBILIARIO Y EQUIPO"/>
    <s v="N"/>
    <s v="00 - N/A"/>
    <s v="10 - FONDO GENERAL"/>
    <s v="(en blanco)"/>
    <s v="99 - MULTIPROVINCIAL"/>
    <n v="7000000"/>
    <n v="1159325.82"/>
    <n v="3307800"/>
    <n v="395974.05"/>
  </r>
  <r>
    <s v="2023"/>
    <x v="0"/>
    <x v="0"/>
    <x v="1"/>
    <x v="7"/>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1522762.01"/>
    <n v="1905200"/>
    <n v="20986.760000000002"/>
  </r>
  <r>
    <s v="2023"/>
    <x v="0"/>
    <x v="0"/>
    <x v="1"/>
    <x v="7"/>
    <s v="2 - Poder Ejecutivo"/>
    <s v="0216 - MINISTERIO DE CULTURA"/>
    <s v="0005 - DIRECCIÓN GENERAL DE BELLAS ARTES"/>
    <x v="1"/>
    <x v="6"/>
    <x v="13"/>
    <s v="2.6 - BIENES MUEBLES, INMUEBLES E INTANGIBLES"/>
    <s v="2.6.3 - EQUIPO E INSTRUMENTAL, CIENTÍFICO Y LABORATORIO"/>
    <s v="N"/>
    <s v="00 - N/A"/>
    <s v="10 - FONDO GENERAL"/>
    <s v="(en blanco)"/>
    <s v="99 - MULTIPROVINCIAL"/>
    <n v="0"/>
    <n v="24780"/>
    <n v="27000"/>
    <n v="0"/>
  </r>
  <r>
    <s v="2023"/>
    <x v="0"/>
    <x v="0"/>
    <x v="1"/>
    <x v="7"/>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5200000"/>
    <n v="0"/>
    <n v="2707500"/>
    <n v="0"/>
  </r>
  <r>
    <s v="2023"/>
    <x v="0"/>
    <x v="0"/>
    <x v="1"/>
    <x v="7"/>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499998"/>
    <n v="831511.23"/>
    <n v="1403900"/>
    <n v="7694.4"/>
  </r>
  <r>
    <s v="2023"/>
    <x v="0"/>
    <x v="0"/>
    <x v="1"/>
    <x v="7"/>
    <s v="2 - Poder Ejecutivo"/>
    <s v="0216 - MINISTERIO DE CULTURA"/>
    <s v="0005 - DIRECCIÓN GENERAL DE BELLAS ARTES"/>
    <x v="1"/>
    <x v="6"/>
    <x v="13"/>
    <s v="2.6 - BIENES MUEBLES, INMUEBLES E INTANGIBLES"/>
    <s v="2.6.9 - EDIFICIOS, ESTRUCTURAS, TIERRAS, TERRENOS Y OBJETOS DE VALOR"/>
    <s v="N"/>
    <s v="00 - N/A"/>
    <s v="10 - FONDO GENERAL"/>
    <s v="(en blanco)"/>
    <s v="99 - MULTIPROVINCIAL"/>
    <n v="0"/>
    <n v="81892"/>
    <n v="87500"/>
    <n v="0"/>
  </r>
  <r>
    <s v="2023"/>
    <x v="0"/>
    <x v="0"/>
    <x v="1"/>
    <x v="7"/>
    <s v="2 - Poder Ejecutivo"/>
    <s v="0216 - MINISTERIO DE CULTURA"/>
    <s v="0006 - DIRECCIÓN GENERAL DE MUSEOS"/>
    <x v="1"/>
    <x v="6"/>
    <x v="13"/>
    <s v="2.6 - BIENES MUEBLES, INMUEBLES E INTANGIBLES"/>
    <s v="2.6.1 - MOBILIARIO Y EQUIPO"/>
    <s v="N"/>
    <s v="00 - N/A"/>
    <s v="10 - FONDO GENERAL"/>
    <s v="(en blanco)"/>
    <s v="99 - MULTIPROVINCIAL"/>
    <n v="1050000"/>
    <n v="1438797.27"/>
    <n v="1488797.27"/>
    <n v="1438797.27"/>
  </r>
  <r>
    <s v="2023"/>
    <x v="0"/>
    <x v="0"/>
    <x v="1"/>
    <x v="7"/>
    <s v="2 - Poder Ejecutivo"/>
    <s v="0216 - MINISTERIO DE CULTURA"/>
    <s v="0006 - DIRECCIÓN GENERAL DE MUSEOS"/>
    <x v="1"/>
    <x v="6"/>
    <x v="13"/>
    <s v="2.6 - BIENES MUEBLES, INMUEBLES E INTANGIBLES"/>
    <s v="2.6.2 - MOBILIARIO Y EQUIPO DE AUDIO, AUDIOVISUAL, RECREATIVO Y EDUCACIONAL"/>
    <s v="N"/>
    <s v="00 - N/A"/>
    <s v="10 - FONDO GENERAL"/>
    <s v="(en blanco)"/>
    <s v="99 - MULTIPROVINCIAL"/>
    <n v="500000"/>
    <n v="0"/>
    <n v="0"/>
    <n v="0"/>
  </r>
  <r>
    <s v="2023"/>
    <x v="0"/>
    <x v="0"/>
    <x v="1"/>
    <x v="7"/>
    <s v="2 - Poder Ejecutivo"/>
    <s v="0217 - MINISTERIO DE LA JUVENTUD"/>
    <s v="0001 - MINISTERIO DE LA JUVENTUD"/>
    <x v="1"/>
    <x v="2"/>
    <x v="3"/>
    <s v="2.6 - BIENES MUEBLES, INMUEBLES E INTANGIBLES"/>
    <s v="2.6.1 - MOBILIARIO Y EQUIPO"/>
    <s v="N"/>
    <s v="00 - N/A"/>
    <s v="10 - FONDO GENERAL"/>
    <s v="(en blanco)"/>
    <s v="99 - MULTIPROVINCIAL"/>
    <n v="4436493"/>
    <n v="3688933.5400000005"/>
    <n v="4504321.2399999993"/>
    <n v="3688933.5400000005"/>
  </r>
  <r>
    <s v="2023"/>
    <x v="0"/>
    <x v="0"/>
    <x v="1"/>
    <x v="7"/>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960000"/>
    <n v="1355481.4899999998"/>
    <n v="1465275.24"/>
    <n v="1139047.8599999999"/>
  </r>
  <r>
    <s v="2023"/>
    <x v="0"/>
    <x v="0"/>
    <x v="1"/>
    <x v="7"/>
    <s v="2 - Poder Ejecutivo"/>
    <s v="0217 - MINISTERIO DE LA JUVENTUD"/>
    <s v="0001 - MINISTERIO DE LA JUVENTUD"/>
    <x v="1"/>
    <x v="2"/>
    <x v="3"/>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s v="0001 - MINISTERIO DE LA JUVENTUD"/>
    <x v="1"/>
    <x v="2"/>
    <x v="3"/>
    <s v="2.6 - BIENES MUEBLES, INMUEBLES E INTANGIBLES"/>
    <s v="2.6.5 - MAQUINARIA, OTROS EQUIPOS Y HERRAMIENTAS"/>
    <s v="N"/>
    <s v="00 - N/A"/>
    <s v="10 - FONDO GENERAL"/>
    <s v="(en blanco)"/>
    <s v="99 - MULTIPROVINCIAL"/>
    <n v="520000"/>
    <n v="750611.82"/>
    <n v="923077.77"/>
    <n v="733605.33"/>
  </r>
  <r>
    <s v="2023"/>
    <x v="0"/>
    <x v="0"/>
    <x v="1"/>
    <x v="7"/>
    <s v="2 - Poder Ejecutivo"/>
    <s v="0217 - MINISTERIO DE LA JUVENTUD"/>
    <s v="0001 - MINISTERIO DE LA JUVENTUD"/>
    <x v="1"/>
    <x v="2"/>
    <x v="3"/>
    <s v="2.6 - BIENES MUEBLES, INMUEBLES E INTANGIBLES"/>
    <s v="2.6.6 - EQUIPOS DE DEFENSA Y SEGURIDAD"/>
    <s v="N"/>
    <s v="00 - N/A"/>
    <s v="10 - FONDO GENERAL"/>
    <s v="(en blanco)"/>
    <s v="99 - MULTIPROVINCIAL"/>
    <n v="120000"/>
    <n v="139830"/>
    <n v="165000"/>
    <n v="139830"/>
  </r>
  <r>
    <s v="2023"/>
    <x v="0"/>
    <x v="0"/>
    <x v="1"/>
    <x v="7"/>
    <s v="2 - Poder Ejecutivo"/>
    <s v="0217 - MINISTERIO DE LA JUVENTUD"/>
    <s v="0001 - MINISTERIO DE LA JUVENTUD"/>
    <x v="1"/>
    <x v="2"/>
    <x v="3"/>
    <s v="2.6 - BIENES MUEBLES, INMUEBLES E INTANGIBLES"/>
    <s v="2.6.8 - BIENES INTANGIBLES"/>
    <s v="N"/>
    <s v="00 - N/A"/>
    <s v="10 - FONDO GENERAL"/>
    <s v="(en blanco)"/>
    <s v="99 - MULTIPROVINCIAL"/>
    <n v="740000"/>
    <n v="0"/>
    <n v="-1.1641532182693481E-10"/>
    <n v="0"/>
  </r>
  <r>
    <s v="2023"/>
    <x v="0"/>
    <x v="0"/>
    <x v="1"/>
    <x v="7"/>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725901"/>
    <n v="680000"/>
    <n v="687401"/>
    <n v="0"/>
  </r>
  <r>
    <s v="2023"/>
    <x v="0"/>
    <x v="0"/>
    <x v="1"/>
    <x v="7"/>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890608"/>
    <n v="0"/>
    <n v="226279"/>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22332514"/>
    <n v="0"/>
    <n v="924"/>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0"/>
    <n v="1679483"/>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319746"/>
    <n v="0"/>
    <n v="24532"/>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20 - FONDOS CON DESTINO ESPECÍFICO"/>
    <s v="(en blanco)"/>
    <s v="99 - MULTIPROVINCIAL"/>
    <n v="0"/>
    <n v="0"/>
    <n v="534000"/>
    <n v="0"/>
  </r>
  <r>
    <s v="2023"/>
    <x v="0"/>
    <x v="0"/>
    <x v="1"/>
    <x v="7"/>
    <s v="2 - Poder Ejecutivo"/>
    <s v="0218 - MINISTERIO DE MEDIO AMBIENTE Y RECURSOS NATURALES"/>
    <s v="0001 - MINISTERIO  DE MEDIO AMBIENTE Y RECURSOS NATURALES"/>
    <x v="3"/>
    <x v="10"/>
    <x v="64"/>
    <s v="2.6 - BIENES MUEBLES, INMUEBLES E INTANGIBLES"/>
    <s v="2.6.7 - ACTIVOS BIOLÓGICOS"/>
    <s v="N"/>
    <s v="00 - N/A"/>
    <s v="10 - FONDO GENERAL"/>
    <s v="(en blanco)"/>
    <s v="99 - MULTIPROVINCIAL"/>
    <n v="3000000"/>
    <n v="0"/>
    <n v="123390545"/>
    <n v="0"/>
  </r>
  <r>
    <s v="2023"/>
    <x v="0"/>
    <x v="0"/>
    <x v="1"/>
    <x v="7"/>
    <s v="2 - Poder Ejecutivo"/>
    <s v="0218 - MINISTERIO DE MEDIO AMBIENTE Y RECURSOS NATURALES"/>
    <s v="0001 - MINISTERIO  DE MEDIO AMBIENTE Y RECURSOS NATURALES"/>
    <x v="2"/>
    <x v="18"/>
    <x v="65"/>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7888500"/>
    <n v="80000"/>
    <n v="80000"/>
    <n v="0"/>
  </r>
  <r>
    <s v="2023"/>
    <x v="0"/>
    <x v="0"/>
    <x v="1"/>
    <x v="7"/>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s v="0001 - MINISTERIO  DE MEDIO AMBIENTE Y RECURSOS NATURALES"/>
    <x v="2"/>
    <x v="18"/>
    <x v="66"/>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2880000"/>
    <n v="0"/>
    <n v="0"/>
    <n v="0"/>
  </r>
  <r>
    <s v="2023"/>
    <x v="0"/>
    <x v="0"/>
    <x v="1"/>
    <x v="7"/>
    <s v="2 - Poder Ejecutivo"/>
    <s v="0218 - MINISTERIO DE MEDIO AMBIENTE Y RECURSOS NATURALES"/>
    <s v="0001 - MINISTERIO  DE MEDIO AMBIENTE Y RECURSOS NATURALES"/>
    <x v="2"/>
    <x v="18"/>
    <x v="66"/>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s v="0001 - MINISTERIO  DE MEDIO AMBIENTE Y RECURSOS NATURALES"/>
    <x v="2"/>
    <x v="18"/>
    <x v="66"/>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852800"/>
    <n v="70000"/>
    <n v="772800"/>
    <n v="0"/>
  </r>
  <r>
    <s v="2023"/>
    <x v="0"/>
    <x v="0"/>
    <x v="1"/>
    <x v="7"/>
    <s v="2 - Poder Ejecutivo"/>
    <s v="0218 - MINISTERIO DE MEDIO AMBIENTE Y RECURSOS NATURALES"/>
    <s v="0001 - MINISTERIO  DE MEDIO AMBIENTE Y RECURSOS NATURALES"/>
    <x v="2"/>
    <x v="18"/>
    <x v="67"/>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s v="0001 - MINISTERIO  DE MEDIO AMBIENTE Y RECURSOS NATURALES"/>
    <x v="2"/>
    <x v="18"/>
    <x v="67"/>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s v="0001 - MINISTERIO  DE MEDIO AMBIENTE Y RECURSOS NATURALES"/>
    <x v="2"/>
    <x v="18"/>
    <x v="67"/>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s v="0001 - MINISTERIO  DE MEDIO AMBIENTE Y RECURSOS NATURALES"/>
    <x v="2"/>
    <x v="18"/>
    <x v="67"/>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627619"/>
    <n v="0"/>
    <n v="7672"/>
    <n v="0"/>
  </r>
  <r>
    <s v="2023"/>
    <x v="0"/>
    <x v="0"/>
    <x v="1"/>
    <x v="7"/>
    <s v="2 - Poder Ejecutivo"/>
    <s v="0218 - MINISTERIO DE MEDIO AMBIENTE Y RECURSOS NATURALES"/>
    <s v="0001 - MINISTERIO  DE MEDIO AMBIENTE Y RECURSOS NATURALES"/>
    <x v="2"/>
    <x v="7"/>
    <x v="68"/>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105000"/>
    <n v="0"/>
    <n v="105000"/>
    <n v="0"/>
  </r>
  <r>
    <s v="2023"/>
    <x v="0"/>
    <x v="0"/>
    <x v="1"/>
    <x v="7"/>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795386"/>
    <n v="0"/>
    <n v="341086"/>
    <n v="0"/>
  </r>
  <r>
    <s v="2023"/>
    <x v="0"/>
    <x v="0"/>
    <x v="1"/>
    <x v="7"/>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10 - FONDO GENERAL"/>
    <s v="(en blanco)"/>
    <s v="99 - MULTIPROVINCIAL"/>
    <n v="169649"/>
    <n v="0"/>
    <n v="1575"/>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49800"/>
    <n v="0"/>
    <n v="1041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600000"/>
    <n v="600000"/>
    <n v="6000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750000"/>
    <n v="0"/>
    <n v="141100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10 - FONDO GENERAL"/>
    <s v="(en blanco)"/>
    <s v="99 - MULTIPROVINCIAL"/>
    <n v="950000"/>
    <n v="0"/>
    <n v="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20 - FONDOS CON DESTINO ESPECÍFICO"/>
    <s v="(en blanco)"/>
    <s v="99 - MULTIPROVINCIAL"/>
    <n v="1886942"/>
    <n v="0"/>
    <n v="134337"/>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10 - FONDO GENERAL"/>
    <s v="(en blanco)"/>
    <s v="99 - MULTIPROVINCIAL"/>
    <n v="576693"/>
    <n v="0"/>
    <n v="0"/>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20 - FONDOS CON DESTINO ESPECÍFICO"/>
    <s v="(en blanco)"/>
    <s v="99 - MULTIPROVINCIAL"/>
    <n v="2974395"/>
    <n v="0"/>
    <n v="0"/>
    <n v="0"/>
  </r>
  <r>
    <s v="2023"/>
    <x v="0"/>
    <x v="0"/>
    <x v="1"/>
    <x v="7"/>
    <s v="2 - Poder Ejecutivo"/>
    <s v="0218 - MINISTERIO DE MEDIO AMBIENTE Y RECURSOS NATURALES"/>
    <s v="0001 - MINISTERIO  DE MEDIO AMBIENTE Y RECURSOS NATURALES"/>
    <x v="2"/>
    <x v="7"/>
    <x v="71"/>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s v="0001 - MINISTERIO  DE MEDIO AMBIENTE Y RECURSOS NATURALES"/>
    <x v="2"/>
    <x v="7"/>
    <x v="71"/>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71"/>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174750"/>
    <n v="0"/>
    <n v="174750"/>
    <n v="0"/>
  </r>
  <r>
    <s v="2023"/>
    <x v="0"/>
    <x v="0"/>
    <x v="1"/>
    <x v="7"/>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309322"/>
    <n v="738000.13"/>
    <n v="762003"/>
    <n v="738000.13"/>
  </r>
  <r>
    <s v="2023"/>
    <x v="0"/>
    <x v="0"/>
    <x v="1"/>
    <x v="7"/>
    <s v="2 - Poder Ejecutivo"/>
    <s v="0218 - MINISTERIO DE MEDIO AMBIENTE Y RECURSOS NATURALES"/>
    <s v="0001 - MINISTERIO  DE MEDIO AMBIENTE Y RECURSOS NATURALES"/>
    <x v="2"/>
    <x v="7"/>
    <x v="28"/>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8500"/>
    <n v="0"/>
    <n v="850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753000"/>
    <n v="312760.61"/>
    <n v="699001"/>
    <n v="312760.59999999998"/>
  </r>
  <r>
    <s v="2023"/>
    <x v="0"/>
    <x v="0"/>
    <x v="1"/>
    <x v="7"/>
    <s v="2 - Poder Ejecutivo"/>
    <s v="0218 - MINISTERIO DE MEDIO AMBIENTE Y RECURSOS NATURALES"/>
    <s v="0001 - MINISTERIO  DE MEDIO AMBIENTE Y RECURSOS NATURALES"/>
    <x v="2"/>
    <x v="7"/>
    <x v="28"/>
    <s v="2.6 - BIENES MUEBLES, INMUEBLES E INTANGIBLES"/>
    <s v="2.6.8 - BIENES INTANGIBLES"/>
    <s v="N"/>
    <s v="00 - N/A"/>
    <s v="10 - FONDO GENERAL"/>
    <s v="(en blanco)"/>
    <s v="99 - MULTIPROVINCIAL"/>
    <n v="225000"/>
    <n v="0"/>
    <n v="0"/>
    <n v="0"/>
  </r>
  <r>
    <s v="2023"/>
    <x v="0"/>
    <x v="0"/>
    <x v="1"/>
    <x v="7"/>
    <s v="2 - Poder Ejecutivo"/>
    <s v="0218 - MINISTERIO DE MEDIO AMBIENTE Y RECURSOS NATURALES"/>
    <s v="0001 - MINISTERIO  DE MEDIO AMBIENTE Y RECURSOS NATURALES"/>
    <x v="2"/>
    <x v="7"/>
    <x v="28"/>
    <s v="2.6 - BIENES MUEBLES, INMUEBLES E INTANGIBLES"/>
    <s v="2.6.9 - EDIFICIOS, ESTRUCTURAS, TIERRAS, TERRENOS Y OBJETOS DE VALOR"/>
    <s v="N"/>
    <s v="00 - N/A"/>
    <s v="10 - FONDO GENERAL"/>
    <s v="(en blanco)"/>
    <s v="99 - MULTIPROVINCIAL"/>
    <n v="54000"/>
    <n v="0"/>
    <n v="0"/>
    <n v="0"/>
  </r>
  <r>
    <s v="2023"/>
    <x v="0"/>
    <x v="0"/>
    <x v="1"/>
    <x v="7"/>
    <s v="2 - Poder Ejecutivo"/>
    <s v="0218 - MINISTERIO DE MEDIO AMBIENTE Y RECURSOS NATURALES"/>
    <s v="0001 - MINISTERIO  DE MEDIO AMBIENTE Y RECURSOS NATURALES"/>
    <x v="2"/>
    <x v="7"/>
    <x v="28"/>
    <s v="2.7 - OBRAS"/>
    <s v="2.7.1 - OBRAS EN EDIFICACIONES"/>
    <s v="N"/>
    <s v="00 - N/A"/>
    <s v="10 - FONDO GENERAL"/>
    <s v="(en blanco)"/>
    <s v="99 - MULTIPROVINCIAL"/>
    <n v="120000"/>
    <n v="0"/>
    <n v="120000"/>
    <n v="0"/>
  </r>
  <r>
    <s v="2023"/>
    <x v="0"/>
    <x v="0"/>
    <x v="1"/>
    <x v="7"/>
    <s v="2 - Poder Ejecutivo"/>
    <s v="0218 - MINISTERIO DE MEDIO AMBIENTE Y RECURSOS NATURALES"/>
    <s v="0001 - MINISTERIO  DE MEDIO AMBIENTE Y RECURSOS NATURALES"/>
    <x v="2"/>
    <x v="7"/>
    <x v="28"/>
    <s v="2.7 - OBRAS"/>
    <s v="2.7.1 - OBRAS EN EDIFICACIONES"/>
    <s v="N"/>
    <s v="00 - N/A"/>
    <s v="20 - FONDOS CON DESTINO ESPECÍFICO"/>
    <s v="(en blanco)"/>
    <s v="99 - MULTIPROVINCIAL"/>
    <n v="20843483"/>
    <n v="515688.15"/>
    <n v="600000"/>
    <n v="515688.15"/>
  </r>
  <r>
    <s v="2023"/>
    <x v="0"/>
    <x v="0"/>
    <x v="1"/>
    <x v="7"/>
    <s v="2 - Poder Ejecutivo"/>
    <s v="0218 - MINISTERIO DE MEDIO AMBIENTE Y RECURSOS NATURALES"/>
    <s v="0001 - MINISTERIO  DE MEDIO AMBIENTE Y RECURSOS NATURALES"/>
    <x v="2"/>
    <x v="7"/>
    <x v="72"/>
    <s v="2.6 - BIENES MUEBLES, INMUEBLES E INTANGIBLES"/>
    <s v="2.6.1 - MOBILIARIO Y EQUIPO"/>
    <s v="N"/>
    <s v="00 - N/A"/>
    <s v="10 - FONDO GENERAL"/>
    <s v="(en blanco)"/>
    <s v="99 - MULTIPROVINCIAL"/>
    <n v="120000"/>
    <n v="0"/>
    <n v="0"/>
    <n v="0"/>
  </r>
  <r>
    <s v="2023"/>
    <x v="0"/>
    <x v="0"/>
    <x v="1"/>
    <x v="7"/>
    <s v="2 - Poder Ejecutivo"/>
    <s v="0218 - MINISTERIO DE MEDIO AMBIENTE Y RECURSOS NATURALES"/>
    <s v="0001 - MINISTERIO  DE MEDIO AMBIENTE Y RECURSOS NATURALES"/>
    <x v="2"/>
    <x v="7"/>
    <x v="72"/>
    <s v="2.6 - BIENES MUEBLES, INMUEBLES E INTANGIBLES"/>
    <s v="2.6.3 - EQUIPO E INSTRUMENTAL, CIENTÍFICO Y LABORATORIO"/>
    <s v="N"/>
    <s v="00 - N/A"/>
    <s v="10 - FONDO GENERAL"/>
    <s v="(en blanco)"/>
    <s v="99 - MULTIPROVINCIAL"/>
    <n v="315705"/>
    <n v="0"/>
    <n v="0"/>
    <n v="0"/>
  </r>
  <r>
    <s v="2023"/>
    <x v="0"/>
    <x v="0"/>
    <x v="1"/>
    <x v="7"/>
    <s v="2 - Poder Ejecutivo"/>
    <s v="0218 - MINISTERIO DE MEDIO AMBIENTE Y RECURSOS NATURALES"/>
    <s v="0001 - MINISTERIO  DE MEDIO AMBIENTE Y RECURSOS NATURALES"/>
    <x v="2"/>
    <x v="7"/>
    <x v="72"/>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1440348"/>
    <n v="0"/>
    <n v="5848"/>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12616"/>
    <n v="0"/>
    <n v="12616"/>
    <n v="0"/>
  </r>
  <r>
    <s v="2023"/>
    <x v="0"/>
    <x v="0"/>
    <x v="1"/>
    <x v="7"/>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295490"/>
    <n v="0"/>
    <n v="178490"/>
    <n v="0"/>
  </r>
  <r>
    <s v="2023"/>
    <x v="0"/>
    <x v="0"/>
    <x v="1"/>
    <x v="7"/>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111025"/>
    <n v="11440.01"/>
    <n v="111025"/>
    <n v="0"/>
  </r>
  <r>
    <s v="2023"/>
    <x v="0"/>
    <x v="0"/>
    <x v="1"/>
    <x v="7"/>
    <s v="2 - Poder Ejecutivo"/>
    <s v="0218 - MINISTERIO DE MEDIO AMBIENTE Y RECURSOS NATURALES"/>
    <s v="0001 - MINISTERIO  DE MEDIO AMBIENTE Y RECURSOS NATURALES"/>
    <x v="2"/>
    <x v="7"/>
    <x v="73"/>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s v="0001 - MINISTERIO  DE MEDIO AMBIENTE Y RECURSOS NATURALES"/>
    <x v="2"/>
    <x v="7"/>
    <x v="73"/>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s v="0001 - MINISTERIO  DE MEDIO AMBIENTE Y RECURSOS NATURALES"/>
    <x v="2"/>
    <x v="7"/>
    <x v="73"/>
    <s v="2.7 - OBRAS"/>
    <s v="2.7.1 - OBRAS EN EDIFICACIONES"/>
    <s v="N"/>
    <s v="00 - N/A"/>
    <s v="10 - FONDO GENERAL"/>
    <s v="(en blanco)"/>
    <s v="99 - MULTIPROVINCIAL"/>
    <n v="1402150"/>
    <n v="0"/>
    <n v="2150"/>
    <n v="0"/>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32071388"/>
    <n v="22828201.010000002"/>
    <n v="56287931"/>
    <n v="18536741.180000003"/>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40420765"/>
    <n v="44267253.710000001"/>
    <n v="55171860"/>
    <n v="9007184.3200000003"/>
  </r>
  <r>
    <s v="2023"/>
    <x v="0"/>
    <x v="0"/>
    <x v="1"/>
    <x v="7"/>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1642850"/>
    <n v="573307.42999999993"/>
    <n v="2812850"/>
    <n v="494200.73"/>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10080"/>
    <n v="84531.27"/>
    <n v="94612"/>
    <n v="84531.27"/>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8500"/>
    <n v="35999.440000000002"/>
    <n v="2535105"/>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10417169"/>
    <n v="5670858.54"/>
    <n v="5729326"/>
    <n v="4636620.1399999997"/>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959923"/>
    <n v="34963047.559999987"/>
    <n v="44780633"/>
    <n v="17406290.080000002"/>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298254.44"/>
    <n v="54314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205438"/>
    <n v="1168000"/>
    <n v="205438"/>
  </r>
  <r>
    <s v="2023"/>
    <x v="0"/>
    <x v="0"/>
    <x v="1"/>
    <x v="7"/>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9100000"/>
    <n v="10586300"/>
    <n v="2275000"/>
  </r>
  <r>
    <s v="2023"/>
    <x v="0"/>
    <x v="0"/>
    <x v="1"/>
    <x v="7"/>
    <s v="2 - Poder Ejecutivo"/>
    <s v="0218 - MINISTERIO DE MEDIO AMBIENTE Y RECURSOS NATURALES"/>
    <s v="0001 - MINISTERIO  DE MEDIO AMBIENTE Y RECURSOS NATURALES"/>
    <x v="2"/>
    <x v="7"/>
    <x v="74"/>
    <s v="2.6 - BIENES MUEBLES, INMUEBLES E INTANGIBLES"/>
    <s v="2.6.8 - BIENES INTANGIBLES"/>
    <s v="N"/>
    <s v="00 - N/A"/>
    <s v="10 - FONDO GENERAL"/>
    <s v="(en blanco)"/>
    <s v="99 - MULTIPROVINCIAL"/>
    <n v="1676062"/>
    <n v="4999180.55"/>
    <n v="5025243"/>
    <n v="299846.24"/>
  </r>
  <r>
    <s v="2023"/>
    <x v="0"/>
    <x v="0"/>
    <x v="1"/>
    <x v="7"/>
    <s v="2 - Poder Ejecutivo"/>
    <s v="0218 - MINISTERIO DE MEDIO AMBIENTE Y RECURSOS NATURALES"/>
    <s v="0001 - MINISTERIO  DE MEDIO AMBIENTE Y RECURSOS NATURALES"/>
    <x v="2"/>
    <x v="7"/>
    <x v="74"/>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7 - OBRAS"/>
    <s v="2.7.1 - OBRAS EN EDIFICACIONES"/>
    <s v="N"/>
    <s v="00 - N/A"/>
    <s v="10 - FONDO GENERAL"/>
    <s v="(en blanco)"/>
    <s v="99 - MULTIPROVINCIAL"/>
    <n v="1100000"/>
    <n v="1306472.52"/>
    <n v="1600000"/>
    <n v="474569.59"/>
  </r>
  <r>
    <s v="2023"/>
    <x v="0"/>
    <x v="0"/>
    <x v="1"/>
    <x v="7"/>
    <s v="2 - Poder Ejecutivo"/>
    <s v="0218 - MINISTERIO DE MEDIO AMBIENTE Y RECURSOS NATURALES"/>
    <s v="0001 - MINISTERIO  DE MEDIO AMBIENTE Y RECURSOS NATURALES"/>
    <x v="2"/>
    <x v="7"/>
    <x v="74"/>
    <s v="2.7 - OBRAS"/>
    <s v="2.7.1 - OBRAS EN EDIFICACIONES"/>
    <s v="N"/>
    <s v="00 - N/A"/>
    <s v="20 - FONDOS CON DESTINO ESPECÍFICO"/>
    <s v="(en blanco)"/>
    <s v="99 - MULTIPROVINCIAL"/>
    <n v="20000000"/>
    <n v="1090768.53"/>
    <n v="9800000"/>
    <n v="1016968.6300000002"/>
  </r>
  <r>
    <s v="2023"/>
    <x v="0"/>
    <x v="0"/>
    <x v="1"/>
    <x v="7"/>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3222161"/>
    <n v="1290982.75"/>
    <n v="1405738"/>
    <n v="526500"/>
  </r>
  <r>
    <s v="2023"/>
    <x v="0"/>
    <x v="0"/>
    <x v="1"/>
    <x v="7"/>
    <s v="2 - Poder Ejecutivo"/>
    <s v="0218 - MINISTERIO DE MEDIO AMBIENTE Y RECURSOS NATURALES"/>
    <s v="0001 - MINISTERIO  DE MEDIO AMBIENTE Y RECURSOS NATURALES"/>
    <x v="2"/>
    <x v="3"/>
    <x v="75"/>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s v="0001 - MINISTERIO  DE MEDIO AMBIENTE Y RECURSOS NATURALES"/>
    <x v="2"/>
    <x v="3"/>
    <x v="75"/>
    <s v="2.6 - BIENES MUEBLES, INMUEBLES E INTANGIBLES"/>
    <s v="2.6.3 - EQUIPO E INSTRUMENTAL, CIENTÍFICO Y LABORATORIO"/>
    <s v="N"/>
    <s v="00 - N/A"/>
    <s v="10 - FONDO GENERAL"/>
    <s v="(en blanco)"/>
    <s v="99 - MULTIPROVINCIAL"/>
    <n v="278565"/>
    <n v="0"/>
    <n v="0"/>
    <n v="0"/>
  </r>
  <r>
    <s v="2023"/>
    <x v="0"/>
    <x v="0"/>
    <x v="1"/>
    <x v="7"/>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4550"/>
    <n v="0"/>
    <n v="4550"/>
    <n v="0"/>
  </r>
  <r>
    <s v="2023"/>
    <x v="0"/>
    <x v="0"/>
    <x v="1"/>
    <x v="7"/>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72100"/>
    <n v="14000.7"/>
    <n v="72100"/>
    <n v="14000.7"/>
  </r>
  <r>
    <s v="2023"/>
    <x v="0"/>
    <x v="0"/>
    <x v="1"/>
    <x v="7"/>
    <s v="2 - Poder Ejecutivo"/>
    <s v="0218 - MINISTERIO DE MEDIO AMBIENTE Y RECURSOS NATURALES"/>
    <s v="0001 - MINISTERIO  DE MEDIO AMBIENTE Y RECURSOS NATURALES"/>
    <x v="2"/>
    <x v="3"/>
    <x v="75"/>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68500"/>
    <n v="0"/>
    <n v="333500"/>
    <n v="0"/>
  </r>
  <r>
    <s v="2023"/>
    <x v="0"/>
    <x v="0"/>
    <x v="1"/>
    <x v="7"/>
    <s v="2 - Poder Ejecutivo"/>
    <s v="0218 - MINISTERIO DE MEDIO AMBIENTE Y RECURSOS NATURALES"/>
    <s v="0001 - MINISTERIO  DE MEDIO AMBIENTE Y RECURSOS NATURALES"/>
    <x v="2"/>
    <x v="3"/>
    <x v="7"/>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3150000"/>
    <n v="1862310.2"/>
    <n v="3150000"/>
    <n v="1794650.2"/>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572858"/>
    <n v="1230450"/>
    <n v="1465715.1400000001"/>
    <n v="41182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86429"/>
    <n v="61522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86428"/>
    <n v="615225"/>
    <n v="732856.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86429"/>
    <n v="63410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81429"/>
    <n v="615239.94999999995"/>
    <n v="727857.58"/>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86429"/>
    <n v="61522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612385.7199999997"/>
    <n v="11872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06248.3399999999"/>
    <n v="593959.99"/>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340301.14"/>
    <n v="373377.14"/>
    <n v="15428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170396.57"/>
    <n v="18668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176310.57"/>
    <n v="18668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180570.57"/>
    <n v="186688.57"/>
    <n v="137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133646.31"/>
    <n v="186697.94"/>
    <n v="76948.4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180342.39999999999"/>
    <n v="186688.57"/>
    <n v="137599.34"/>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2 - AZUA"/>
    <n v="83308563"/>
    <n v="21787500.68"/>
    <n v="65308563"/>
    <n v="16387500.680000002"/>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3 - BAHORUCO"/>
    <n v="41654282"/>
    <n v="28020969.48"/>
    <n v="50654282"/>
    <n v="28020969.4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4 - BARAHONA"/>
    <n v="41654282"/>
    <n v="10359748.17"/>
    <n v="39654282"/>
    <n v="10359748.17"/>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7 - ELIAS PINA"/>
    <n v="41654281"/>
    <n v="12940795.140000001"/>
    <n v="35106480.990000002"/>
    <n v="9090795.1400000006"/>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10 - INDEPENDENCIA"/>
    <n v="41654282"/>
    <n v="16078607.130000001"/>
    <n v="29654282"/>
    <n v="2896407.13"/>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22 - SAN JUAN"/>
    <n v="41654281"/>
    <n v="9278152.1400000006"/>
    <n v="29654281"/>
    <n v="9278152.1400000006"/>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45982375"/>
    <n v="4179373.7800000003"/>
    <n v="35767875"/>
    <n v="1028961.3300000001"/>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70 - DONACION EXTERNA"/>
    <s v="(en blanco)"/>
    <s v="99 - MULTIPROVINCIAL"/>
    <n v="0"/>
    <n v="1650509.99"/>
    <n v="5485440"/>
    <n v="0"/>
  </r>
  <r>
    <s v="2023"/>
    <x v="0"/>
    <x v="0"/>
    <x v="1"/>
    <x v="7"/>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59694"/>
    <n v="848665.63"/>
    <n v="1219556"/>
    <n v="848665.63"/>
  </r>
  <r>
    <s v="2023"/>
    <x v="0"/>
    <x v="0"/>
    <x v="1"/>
    <x v="7"/>
    <s v="2 - Poder Ejecutivo"/>
    <s v="0219 - MINISTERIO DE EDUCACIÓN SUPERIOR CIENCIA Y TECNOLOGÍA"/>
    <s v="0001 - MINISTERIO DE EDUCACION SUPERIOR, CIENCIA Y TECNOLOGIA"/>
    <x v="1"/>
    <x v="8"/>
    <x v="17"/>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7500000"/>
    <n v="1403469.93"/>
    <n v="3800000"/>
    <n v="448199.4"/>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10250000"/>
    <n v="56493.54"/>
    <n v="6015800"/>
    <n v="0"/>
  </r>
  <r>
    <s v="2023"/>
    <x v="0"/>
    <x v="0"/>
    <x v="1"/>
    <x v="7"/>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9064673.6699999999"/>
    <n v="14850000"/>
    <n v="1560933"/>
  </r>
  <r>
    <s v="2023"/>
    <x v="0"/>
    <x v="0"/>
    <x v="1"/>
    <x v="7"/>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37000000"/>
    <n v="9778613.1999999993"/>
    <n v="29985033.199999999"/>
    <n v="9778613.1999999993"/>
  </r>
  <r>
    <s v="2023"/>
    <x v="0"/>
    <x v="0"/>
    <x v="1"/>
    <x v="7"/>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3000000"/>
    <n v="3199702.2600000002"/>
    <n v="4640451.0600000005"/>
    <n v="3199702.2599999993"/>
  </r>
  <r>
    <s v="2023"/>
    <x v="0"/>
    <x v="0"/>
    <x v="1"/>
    <x v="7"/>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51778.200000000004"/>
    <n v="151130"/>
    <n v="51778.200000000004"/>
  </r>
  <r>
    <s v="2023"/>
    <x v="0"/>
    <x v="0"/>
    <x v="1"/>
    <x v="7"/>
    <s v="2 - Poder Ejecutivo"/>
    <s v="0219 - MINISTERIO DE EDUCACIÓN SUPERIOR CIENCIA Y TECNOLOGÍA"/>
    <s v="0002 - INSTITUTO TECNOLÓGICO DE LAS AMÉRICAS"/>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8950000"/>
    <n v="5112258.5500000007"/>
    <n v="12036373.07"/>
    <n v="4251465.46"/>
  </r>
  <r>
    <s v="2023"/>
    <x v="0"/>
    <x v="0"/>
    <x v="1"/>
    <x v="7"/>
    <s v="2 - Poder Ejecutivo"/>
    <s v="0219 - MINISTERIO DE EDUCACIÓN SUPERIOR CIENCIA Y TECNOLOGÍA"/>
    <s v="0002 - INSTITUTO TECNOLÓGICO DE LAS AMÉRICAS"/>
    <x v="1"/>
    <x v="8"/>
    <x v="37"/>
    <s v="2.6 - BIENES MUEBLES, INMUEBLES E INTANGIBLES"/>
    <s v="2.6.6 - EQUIPOS DE DEFENSA Y SEGURIDAD"/>
    <s v="N"/>
    <s v="00 - N/A"/>
    <s v="20 - FONDOS CON DESTINO ESPECÍFICO"/>
    <s v="(en blanco)"/>
    <s v="99 - MULTIPROVINCIAL"/>
    <n v="500000"/>
    <n v="1157432.21"/>
    <n v="2700000"/>
    <n v="1157432.21"/>
  </r>
  <r>
    <s v="2023"/>
    <x v="0"/>
    <x v="0"/>
    <x v="1"/>
    <x v="7"/>
    <s v="2 - Poder Ejecutivo"/>
    <s v="0219 - MINISTERIO DE EDUCACIÓN SUPERIOR CIENCIA Y TECNOLOGÍA"/>
    <s v="0002 - INSTITUTO TECNOLÓGICO DE LAS AMÉRICAS"/>
    <x v="1"/>
    <x v="8"/>
    <x v="37"/>
    <s v="2.6 - BIENES MUEBLES, INMUEBLES E INTANGIBLES"/>
    <s v="2.6.8 - BIENES INTANGIBLES"/>
    <s v="N"/>
    <s v="00 - N/A"/>
    <s v="20 - FONDOS CON DESTINO ESPECÍFICO"/>
    <s v="(en blanco)"/>
    <s v="99 - MULTIPROVINCIAL"/>
    <n v="500000"/>
    <n v="1144579.1399999999"/>
    <n v="1149294.48"/>
    <n v="1044294.48"/>
  </r>
  <r>
    <s v="2023"/>
    <x v="0"/>
    <x v="0"/>
    <x v="1"/>
    <x v="7"/>
    <s v="2 - Poder Ejecutivo"/>
    <s v="0219 - MINISTERIO DE EDUCACIÓN SUPERIOR CIENCIA Y TECNOLOGÍA"/>
    <s v="0002 - INSTITUTO TECNOLÓGICO DE LAS AMÉRICAS"/>
    <x v="1"/>
    <x v="8"/>
    <x v="37"/>
    <s v="2.6 - BIENES MUEBLES, INMUEBLES E INTANGIBLES"/>
    <s v="2.6.9 - EDIFICIOS, ESTRUCTURAS, TIERRAS, TERRENOS Y OBJETOS DE VALOR"/>
    <s v="N"/>
    <s v="00 - N/A"/>
    <s v="20 - FONDOS CON DESTINO ESPECÍFICO"/>
    <s v="(en blanco)"/>
    <s v="99 - MULTIPROVINCIAL"/>
    <n v="200000"/>
    <n v="543744"/>
    <n v="838848.19"/>
    <n v="0"/>
  </r>
  <r>
    <s v="2023"/>
    <x v="0"/>
    <x v="0"/>
    <x v="1"/>
    <x v="7"/>
    <s v="2 - Poder Ejecutivo"/>
    <s v="0219 - MINISTERIO DE EDUCACIÓN SUPERIOR CIENCIA Y TECNOLOGÍA"/>
    <s v="0002 - INSTITUTO TECNOLÓGICO DE LAS AMÉRICAS"/>
    <x v="1"/>
    <x v="8"/>
    <x v="37"/>
    <s v="2.7 - OBRAS"/>
    <s v="2.7.1 - OBRAS EN EDIFICACIONES"/>
    <s v="N"/>
    <s v="00 - N/A"/>
    <s v="20 - FONDOS CON DESTINO ESPECÍFICO"/>
    <s v="(en blanco)"/>
    <s v="99 - MULTIPROVINCIAL"/>
    <n v="0"/>
    <n v="2962738.7"/>
    <n v="2962738.7"/>
    <n v="2831880.4299999997"/>
  </r>
  <r>
    <s v="2023"/>
    <x v="0"/>
    <x v="0"/>
    <x v="1"/>
    <x v="7"/>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2300000"/>
    <n v="497681.53"/>
    <n v="1650000"/>
    <n v="190924"/>
  </r>
  <r>
    <s v="2023"/>
    <x v="0"/>
    <x v="0"/>
    <x v="1"/>
    <x v="7"/>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1000000"/>
    <n v="627305.01"/>
    <n v="1000000"/>
    <n v="439805"/>
  </r>
  <r>
    <s v="2023"/>
    <x v="0"/>
    <x v="0"/>
    <x v="1"/>
    <x v="7"/>
    <s v="2 - Poder Ejecutivo"/>
    <s v="0219 - MINISTERIO DE EDUCACIÓN SUPERIOR CIENCIA Y TECNOLOGÍA"/>
    <s v="0003 - INSTITUTO TECNICO SUPERIOR COMUNITARIO"/>
    <x v="1"/>
    <x v="8"/>
    <x v="17"/>
    <s v="2.6 - BIENES MUEBLES, INMUEBLES E INTANGIBLES"/>
    <s v="2.6.3 - EQUIPO E INSTRUMENTAL, CIENTÍFICO Y LABORATORIO"/>
    <s v="N"/>
    <s v="00 - N/A"/>
    <s v="10 - FONDO GENERAL"/>
    <s v="(en blanco)"/>
    <s v="99 - MULTIPROVINCIAL"/>
    <n v="800000"/>
    <n v="0"/>
    <n v="450000"/>
    <n v="0"/>
  </r>
  <r>
    <s v="2023"/>
    <x v="0"/>
    <x v="0"/>
    <x v="1"/>
    <x v="7"/>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1633762"/>
    <n v="7292.4000000000233"/>
    <n v="1633762"/>
    <n v="7292.4"/>
  </r>
  <r>
    <s v="2023"/>
    <x v="0"/>
    <x v="0"/>
    <x v="1"/>
    <x v="7"/>
    <s v="2 - Poder Ejecutivo"/>
    <s v="0219 - MINISTERIO DE EDUCACIÓN SUPERIOR CIENCIA Y TECNOLOGÍA"/>
    <s v="0003 - INSTITUTO TECNICO SUPERIOR COMUNITARIO"/>
    <x v="1"/>
    <x v="8"/>
    <x v="17"/>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1000000"/>
    <n v="1746.4"/>
    <n v="900000"/>
    <n v="0"/>
  </r>
  <r>
    <s v="2023"/>
    <x v="0"/>
    <x v="0"/>
    <x v="1"/>
    <x v="7"/>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s v="0004 - COMISION INTERNACIONAL ASESORA CIENCIA Y TECNOLOGIA"/>
    <x v="1"/>
    <x v="8"/>
    <x v="17"/>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7200000"/>
    <n v="19935557.020000007"/>
    <n v="21874100"/>
    <n v="4866614.7200000007"/>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500000"/>
    <n v="965665"/>
    <n v="989610"/>
    <n v="779410"/>
  </r>
  <r>
    <s v="2023"/>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150000"/>
    <n v="10572.8"/>
    <n v="120000"/>
    <n v="8212.7999999999993"/>
  </r>
  <r>
    <s v="2023"/>
    <x v="0"/>
    <x v="0"/>
    <x v="1"/>
    <x v="7"/>
    <s v="2 - Poder Ejecutivo"/>
    <s v="0220 - MINISTERIO DE ECONOMÍA, PLANIFICACIÓN Y DESARROLLO"/>
    <s v="0001 - MINISTERIO DE ECONOMIA, PLANIFICACION Y DESARROLLO"/>
    <x v="0"/>
    <x v="0"/>
    <x v="2"/>
    <s v="2.6 - BIENES MUEBLES, INMUEBLES E INTANGIBLES"/>
    <s v="2.6.4 - VEHÍCULOS Y EQUIPO DE TRANSPORTE, TRACCIÓN Y ELEVACIÓN"/>
    <s v="N"/>
    <s v="00 - N/A"/>
    <s v="10 - FONDO GENERAL"/>
    <s v="(en blanco)"/>
    <s v="99 - MULTIPROVINCIAL"/>
    <n v="0"/>
    <n v="13597500"/>
    <n v="33597500"/>
    <n v="13597500"/>
  </r>
  <r>
    <s v="2023"/>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2400000"/>
    <n v="1703160.12"/>
    <n v="3978388.04"/>
    <n v="1621393.18"/>
  </r>
  <r>
    <s v="2023"/>
    <x v="0"/>
    <x v="0"/>
    <x v="1"/>
    <x v="7"/>
    <s v="2 - Poder Ejecutivo"/>
    <s v="0220 - MINISTERIO DE ECONOMÍA, PLANIFICACIÓN Y DESARROLLO"/>
    <s v="0001 - MINISTERIO DE ECONOMIA, PLANIFICACION Y DESARROLLO"/>
    <x v="0"/>
    <x v="0"/>
    <x v="2"/>
    <s v="2.6 - BIENES MUEBLES, INMUEBLES E INTANGIBLES"/>
    <s v="2.6.6 - EQUIPOS DE DEFENSA Y SEGURIDAD"/>
    <s v="N"/>
    <s v="00 - N/A"/>
    <s v="10 - FONDO GENERAL"/>
    <s v="(en blanco)"/>
    <s v="99 - MULTIPROVINCIAL"/>
    <n v="100000"/>
    <n v="33630"/>
    <n v="33630"/>
    <n v="3363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2000000"/>
    <n v="1187400"/>
    <n v="1354271.96"/>
    <n v="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70 - DONACION EXTERNA"/>
    <s v="(en blanco)"/>
    <s v="99 - MULTIPROVINCIAL"/>
    <n v="0"/>
    <n v="0"/>
    <n v="2700000"/>
    <n v="0"/>
  </r>
  <r>
    <s v="2023"/>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72400000"/>
    <n v="33827385.849999994"/>
    <n v="41630500"/>
    <n v="23300724.309999999"/>
  </r>
  <r>
    <s v="2023"/>
    <x v="0"/>
    <x v="0"/>
    <x v="1"/>
    <x v="7"/>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850000"/>
    <n v="829359.73999999987"/>
    <n v="1463000"/>
    <n v="162717.29999999999"/>
  </r>
  <r>
    <s v="2023"/>
    <x v="0"/>
    <x v="0"/>
    <x v="1"/>
    <x v="7"/>
    <s v="2 - Poder Ejecutivo"/>
    <s v="0220 - MINISTERIO DE ECONOMÍA, PLANIFICACIÓN Y DESARROLLO"/>
    <s v="0009 - OFICINA NACIONAL DE ESTADISTICAS"/>
    <x v="0"/>
    <x v="0"/>
    <x v="2"/>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400000"/>
    <n v="321432"/>
    <n v="670000"/>
    <n v="0"/>
  </r>
  <r>
    <s v="2023"/>
    <x v="0"/>
    <x v="0"/>
    <x v="1"/>
    <x v="7"/>
    <s v="2 - Poder Ejecutivo"/>
    <s v="0220 - MINISTERIO DE ECONOMÍA, PLANIFICACIÓN Y DESARROLLO"/>
    <s v="0009 - OFICINA NACIONAL DE ESTADISTICAS"/>
    <x v="0"/>
    <x v="0"/>
    <x v="2"/>
    <s v="2.6 - BIENES MUEBLES, INMUEBLES E INTANGIBLES"/>
    <s v="2.6.3 - EQUIPO E INSTRUMENTAL, CIENTÍFICO Y LABORATORIO"/>
    <s v="N"/>
    <s v="00 - N/A"/>
    <s v="10 - FONDO GENERAL"/>
    <s v="(en blanco)"/>
    <s v="99 - MULTIPROVINCIAL"/>
    <n v="0"/>
    <n v="0"/>
    <n v="4000"/>
    <n v="0"/>
  </r>
  <r>
    <s v="2023"/>
    <x v="0"/>
    <x v="0"/>
    <x v="1"/>
    <x v="7"/>
    <s v="2 - Poder Ejecutivo"/>
    <s v="0220 - MINISTERIO DE ECONOMÍA, PLANIFICACIÓN Y DESARROLLO"/>
    <s v="0009 - OFICINA NACIONAL DE ESTADISTICAS"/>
    <x v="0"/>
    <x v="0"/>
    <x v="2"/>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800000"/>
    <n v="580419.98"/>
    <n v="803000"/>
    <n v="410499.98"/>
  </r>
  <r>
    <s v="2023"/>
    <x v="0"/>
    <x v="0"/>
    <x v="1"/>
    <x v="7"/>
    <s v="2 - Poder Ejecutivo"/>
    <s v="0220 - MINISTERIO DE ECONOMÍA, PLANIFICACIÓN Y DESARROLLO"/>
    <s v="0009 - OFICINA NACIONAL DE ESTADISTICAS"/>
    <x v="0"/>
    <x v="0"/>
    <x v="2"/>
    <s v="2.6 - BIENES MUEBLES, INMUEBLES E INTANGIBLES"/>
    <s v="2.6.6 - EQUIPOS DE DEFENSA Y SEGURIDAD"/>
    <s v="N"/>
    <s v="00 - N/A"/>
    <s v="10 - FONDO GENERAL"/>
    <s v="(en blanco)"/>
    <s v="99 - MULTIPROVINCIAL"/>
    <n v="0"/>
    <n v="0"/>
    <n v="300000"/>
    <n v="0"/>
  </r>
  <r>
    <s v="2023"/>
    <x v="0"/>
    <x v="0"/>
    <x v="1"/>
    <x v="7"/>
    <s v="2 - Poder Ejecutivo"/>
    <s v="0220 - MINISTERIO DE ECONOMÍA, PLANIFICACIÓN Y DESARROLLO"/>
    <s v="0009 - OFICINA NACIONAL DE ESTADISTICAS"/>
    <x v="0"/>
    <x v="0"/>
    <x v="2"/>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s v="0009 - OFICINA NACIONAL DE ESTADISTICAS"/>
    <x v="0"/>
    <x v="0"/>
    <x v="2"/>
    <s v="2.7 - OBRAS"/>
    <s v="2.7.1 - OBRAS EN EDIFICACIONES"/>
    <s v="S"/>
    <s v="00 - N/A"/>
    <s v="10 - FONDO GENERAL"/>
    <s v="(en blanco)"/>
    <s v="99 - MULTIPROVINCIAL"/>
    <n v="0"/>
    <n v="3536050.61"/>
    <n v="3536051"/>
    <n v="0"/>
  </r>
  <r>
    <s v="2023"/>
    <x v="0"/>
    <x v="0"/>
    <x v="1"/>
    <x v="7"/>
    <s v="2 - Poder Ejecutivo"/>
    <s v="0220 - MINISTERIO DE ECONOMÍA, PLANIFICACIÓN Y DESARROLLO"/>
    <s v="0017 - GOBERNACION DEL EDIFICIO DE OFICINAS GUBERNAMENTALES"/>
    <x v="0"/>
    <x v="0"/>
    <x v="2"/>
    <s v="2.6 - BIENES MUEBLES, INMUEBLES E INTANGIBLES"/>
    <s v="2.6.1 - MOBILIARIO Y EQUIPO"/>
    <s v="N"/>
    <s v="00 - N/A"/>
    <s v="10 - FONDO GENERAL"/>
    <s v="(en blanco)"/>
    <s v="99 - MULTIPROVINCIAL"/>
    <n v="0"/>
    <n v="216922.06"/>
    <n v="249000"/>
    <n v="0"/>
  </r>
  <r>
    <s v="2023"/>
    <x v="0"/>
    <x v="0"/>
    <x v="1"/>
    <x v="7"/>
    <s v="2 - Poder Ejecutivo"/>
    <s v="0220 - MINISTERIO DE ECONOMÍA, PLANIFICACIÓN Y DESARROLLO"/>
    <s v="0017 - GOBERNACION DEL EDIFICIO DE OFICINAS GUBERNAMENTALES"/>
    <x v="0"/>
    <x v="0"/>
    <x v="2"/>
    <s v="2.6 - BIENES MUEBLES, INMUEBLES E INTANGIBLES"/>
    <s v="2.6.2 - MOBILIARIO Y EQUIPO DE AUDIO, AUDIOVISUAL, RECREATIVO Y EDUCACIONAL"/>
    <s v="N"/>
    <s v="00 - N/A"/>
    <s v="10 - FONDO GENERAL"/>
    <s v="(en blanco)"/>
    <s v="99 - MULTIPROVINCIAL"/>
    <n v="0"/>
    <n v="24768.2"/>
    <n v="24800"/>
    <n v="0"/>
  </r>
  <r>
    <s v="2023"/>
    <x v="0"/>
    <x v="0"/>
    <x v="1"/>
    <x v="7"/>
    <s v="2 - Poder Ejecutivo"/>
    <s v="0220 - MINISTERIO DE ECONOMÍA, PLANIFICACIÓN Y DESARROLLO"/>
    <s v="0017 - GOBERNACION DEL EDIFICIO DE OFICINAS GUBERNAMENTALES"/>
    <x v="0"/>
    <x v="0"/>
    <x v="2"/>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532809"/>
    <n v="632496.4"/>
    <n v="532808.99"/>
  </r>
  <r>
    <s v="2023"/>
    <x v="0"/>
    <x v="0"/>
    <x v="1"/>
    <x v="7"/>
    <s v="2 - Poder Ejecutivo"/>
    <s v="0220 - MINISTERIO DE ECONOMÍA, PLANIFICACIÓN Y DESARROLLO"/>
    <s v="0017 - GOBERNACION DEL EDIFICIO DE OFICINAS GUBERNAMENTALES"/>
    <x v="0"/>
    <x v="0"/>
    <x v="2"/>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965000"/>
    <n v="328285"/>
    <n v="1512000"/>
    <n v="328285"/>
  </r>
  <r>
    <s v="2023"/>
    <x v="0"/>
    <x v="0"/>
    <x v="1"/>
    <x v="7"/>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00000"/>
    <n v="680553.92"/>
    <n v="1603000"/>
    <n v="680553.92"/>
  </r>
  <r>
    <s v="2023"/>
    <x v="0"/>
    <x v="0"/>
    <x v="1"/>
    <x v="7"/>
    <s v="2 - Poder Ejecutivo"/>
    <s v="0220 - MINISTERIO DE ECONOMÍA, PLANIFICACIÓN Y DESARROLLO"/>
    <s v="0018 - SISTEMA ÚNICO DE BENEFICIARIOS"/>
    <x v="1"/>
    <x v="2"/>
    <x v="4"/>
    <s v="2.6 - BIENES MUEBLES, INMUEBLES E INTANGIBLES"/>
    <s v="2.6.8 - BIENES INTANGIBLES"/>
    <s v="N"/>
    <s v="00 - N/A"/>
    <s v="10 - FONDO GENERAL"/>
    <s v="(en blanco)"/>
    <s v="99 - MULTIPROVINCIAL"/>
    <n v="0"/>
    <n v="64758.400000000001"/>
    <n v="230000"/>
    <n v="64758.400000000001"/>
  </r>
  <r>
    <s v="2023"/>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3300000"/>
    <n v="2130789.8499999996"/>
    <n v="3400000"/>
    <n v="651070.38"/>
  </r>
  <r>
    <s v="2023"/>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87751620"/>
    <n v="0"/>
    <n v="25251620"/>
    <n v="0"/>
  </r>
  <r>
    <s v="2023"/>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650000"/>
    <n v="424092"/>
    <n v="1270000"/>
    <n v="215232"/>
  </r>
  <r>
    <s v="2023"/>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100000"/>
    <n v="67592"/>
    <n v="80000"/>
    <n v="67592"/>
  </r>
  <r>
    <s v="2023"/>
    <x v="0"/>
    <x v="0"/>
    <x v="1"/>
    <x v="7"/>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3900000"/>
    <n v="11685000"/>
    <n v="11700000"/>
    <n v="11685000"/>
  </r>
  <r>
    <s v="2023"/>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600000"/>
    <n v="316397.99"/>
    <n v="16010000"/>
    <n v="41561.100000000006"/>
  </r>
  <r>
    <s v="2023"/>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800000"/>
    <n v="289996.79999999999"/>
    <n v="300000"/>
    <n v="289996.79999999999"/>
  </r>
  <r>
    <s v="2023"/>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700000"/>
    <n v="0"/>
    <n v="200000"/>
    <n v="0"/>
  </r>
  <r>
    <s v="2023"/>
    <x v="0"/>
    <x v="0"/>
    <x v="1"/>
    <x v="7"/>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5777545.9400000004"/>
    <n v="11380000"/>
    <n v="4100967.7399999998"/>
  </r>
  <r>
    <s v="2023"/>
    <x v="0"/>
    <x v="0"/>
    <x v="1"/>
    <x v="7"/>
    <s v="2 - Poder Ejecutivo"/>
    <s v="0221 - MINISTERIO DE ADMINISTRACIÓN PÚBLICA"/>
    <s v="0001 - MINISTERIO DE ADMINISTRACION PUBLICA"/>
    <x v="0"/>
    <x v="1"/>
    <x v="1"/>
    <s v="2.6 - BIENES MUEBLES, INMUEBLES E INTANGIBLES"/>
    <s v="2.6.5 - MAQUINARIA, OTROS EQUIPOS Y HERRAMIENTAS"/>
    <s v="S"/>
    <s v="00 - N/A"/>
    <s v="70 - DONACION EXTERNA"/>
    <s v="(en blanco)"/>
    <s v="99 - MULTIPROVINCIAL"/>
    <n v="0"/>
    <n v="22121.99"/>
    <n v="50000"/>
    <n v="0"/>
  </r>
  <r>
    <s v="2023"/>
    <x v="0"/>
    <x v="0"/>
    <x v="1"/>
    <x v="7"/>
    <s v="2 - Poder Ejecutivo"/>
    <s v="0221 - MINISTERIO DE ADMINISTRACIÓN PÚBLICA"/>
    <s v="0001 - MINISTERIO DE ADMINISTRACION PUBLICA"/>
    <x v="0"/>
    <x v="1"/>
    <x v="1"/>
    <s v="2.6 - BIENES MUEBLES, INMUEBLES E INTANGIBLES"/>
    <s v="2.6.8 - BIENES INTANGIBLES"/>
    <s v="S"/>
    <s v="00 - N/A"/>
    <s v="70 - DONACION EXTERNA"/>
    <s v="(en blanco)"/>
    <s v="99 - MULTIPROVINCIAL"/>
    <n v="0"/>
    <n v="0"/>
    <n v="1870000"/>
    <n v="0"/>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50000"/>
    <n v="98943"/>
    <n v="300000"/>
    <n v="98943"/>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99 - MULTIPROVINCIAL"/>
    <n v="40000"/>
    <n v="0"/>
    <n v="40000"/>
    <n v="0"/>
  </r>
  <r>
    <s v="2023"/>
    <x v="0"/>
    <x v="0"/>
    <x v="1"/>
    <x v="7"/>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226786.56"/>
    <n v="470000"/>
    <n v="0"/>
  </r>
  <r>
    <s v="2023"/>
    <x v="0"/>
    <x v="0"/>
    <x v="1"/>
    <x v="7"/>
    <s v="2 - Poder Ejecutivo"/>
    <s v="0221 - MINISTERIO DE ADMINISTRACIÓN PÚBLICA"/>
    <s v="0002 - INSTITUTO NACIONAL DE ADMINISTRACION PUBLICA"/>
    <x v="1"/>
    <x v="8"/>
    <x v="76"/>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s v="0002 - INSTITUTO NACIONAL DE ADMINISTRACION PUBLICA"/>
    <x v="1"/>
    <x v="8"/>
    <x v="76"/>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100000"/>
    <n v="1128729"/>
    <n v="1340000"/>
    <n v="118531"/>
  </r>
  <r>
    <s v="2023"/>
    <x v="0"/>
    <x v="0"/>
    <x v="1"/>
    <x v="7"/>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1063199.99"/>
    <n v="1600000"/>
    <n v="779999.99"/>
  </r>
  <r>
    <s v="2023"/>
    <x v="0"/>
    <x v="0"/>
    <x v="1"/>
    <x v="7"/>
    <s v="2 - Poder Ejecutivo"/>
    <s v="0221 - MINISTERIO DE ADMINISTRACIÓN PÚBLICA"/>
    <s v="0003 - OFICINA GUBERNAMENTAL DE TECNOLOGIA DE LA INFORMACION Y LA COMUNICACION (OGTIC)"/>
    <x v="3"/>
    <x v="16"/>
    <x v="57"/>
    <s v="2.6 - BIENES MUEBLES, INMUEBLES E INTANGIBLES"/>
    <s v="2.6.8 - BIENES INTANGIBLES"/>
    <s v="N"/>
    <s v="00 - N/A"/>
    <s v="10 - FONDO GENERAL"/>
    <s v="(en blanco)"/>
    <s v="99 - MULTIPROVINCIAL"/>
    <n v="50000"/>
    <n v="0.01"/>
    <n v="1350000"/>
    <n v="0"/>
  </r>
  <r>
    <s v="2023"/>
    <x v="0"/>
    <x v="0"/>
    <x v="1"/>
    <x v="7"/>
    <s v="2 - Poder Ejecutivo"/>
    <s v="0222 - MINISTERIO DE ENERGIA Y MINAS"/>
    <s v="0001 - MINISTERIO DE ENERGIA Y MINAS"/>
    <x v="3"/>
    <x v="19"/>
    <x v="79"/>
    <s v="2.6 - BIENES MUEBLES, INMUEBLES E INTANGIBLES"/>
    <s v="2.6.1 - MOBILIARIO Y EQUIPO"/>
    <s v="N"/>
    <s v="00 - N/A"/>
    <s v="10 - FONDO GENERAL"/>
    <s v="(en blanco)"/>
    <s v="99 - MULTIPROVINCIAL"/>
    <n v="25800000"/>
    <n v="19171771.529999997"/>
    <n v="26038669"/>
    <n v="1848534.89"/>
  </r>
  <r>
    <s v="2023"/>
    <x v="0"/>
    <x v="0"/>
    <x v="1"/>
    <x v="7"/>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4000000"/>
    <n v="4505150.34"/>
    <n v="5000000"/>
    <n v="186259.06"/>
  </r>
  <r>
    <s v="2023"/>
    <x v="0"/>
    <x v="0"/>
    <x v="1"/>
    <x v="7"/>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5300000"/>
    <n v="1957185.78"/>
    <n v="4311664"/>
    <n v="1256242.79"/>
  </r>
  <r>
    <s v="2023"/>
    <x v="0"/>
    <x v="0"/>
    <x v="1"/>
    <x v="7"/>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26100000"/>
    <n v="9204"/>
    <n v="46940000"/>
    <n v="0"/>
  </r>
  <r>
    <s v="2023"/>
    <x v="0"/>
    <x v="0"/>
    <x v="1"/>
    <x v="7"/>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21420716"/>
    <n v="26135850.329999998"/>
    <n v="33623915"/>
    <n v="7573492.2300000004"/>
  </r>
  <r>
    <s v="2023"/>
    <x v="0"/>
    <x v="0"/>
    <x v="1"/>
    <x v="7"/>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25166818"/>
    <n v="0"/>
    <n v="26726234.5"/>
    <n v="0"/>
  </r>
  <r>
    <s v="2023"/>
    <x v="0"/>
    <x v="0"/>
    <x v="1"/>
    <x v="7"/>
    <s v="2 - Poder Ejecutivo"/>
    <s v="0222 - MINISTERIO DE ENERGIA Y MINAS"/>
    <s v="0001 - MINISTERIO DE ENERGIA Y MINAS"/>
    <x v="3"/>
    <x v="19"/>
    <x v="79"/>
    <s v="2.6 - BIENES MUEBLES, INMUEBLES E INTANGIBLES"/>
    <s v="2.6.6 - EQUIPOS DE DEFENSA Y SEGURIDAD"/>
    <s v="N"/>
    <s v="00 - N/A"/>
    <s v="10 - FONDO GENERAL"/>
    <s v="(en blanco)"/>
    <s v="99 - MULTIPROVINCIAL"/>
    <n v="500000"/>
    <n v="462550.88999999996"/>
    <n v="1700000"/>
    <n v="462550.89"/>
  </r>
  <r>
    <s v="2023"/>
    <x v="0"/>
    <x v="0"/>
    <x v="1"/>
    <x v="7"/>
    <s v="2 - Poder Ejecutivo"/>
    <s v="0222 - MINISTERIO DE ENERGIA Y MINAS"/>
    <s v="0001 - MINISTERIO DE ENERGIA Y MINAS"/>
    <x v="3"/>
    <x v="19"/>
    <x v="79"/>
    <s v="2.6 - BIENES MUEBLES, INMUEBLES E INTANGIBLES"/>
    <s v="2.6.7 - ACTIVOS BIOLÓGICOS"/>
    <s v="N"/>
    <s v="00 - N/A"/>
    <s v="10 - FONDO GENERAL"/>
    <s v="(en blanco)"/>
    <s v="99 - MULTIPROVINCIAL"/>
    <n v="0"/>
    <n v="0"/>
    <n v="125000"/>
    <n v="0"/>
  </r>
  <r>
    <s v="2023"/>
    <x v="0"/>
    <x v="0"/>
    <x v="1"/>
    <x v="7"/>
    <s v="2 - Poder Ejecutivo"/>
    <s v="0222 - MINISTERIO DE ENERGIA Y MINAS"/>
    <s v="0001 - MINISTERIO DE ENERGIA Y MINAS"/>
    <x v="3"/>
    <x v="19"/>
    <x v="79"/>
    <s v="2.6 - BIENES MUEBLES, INMUEBLES E INTANGIBLES"/>
    <s v="2.6.8 - BIENES INTANGIBLES"/>
    <s v="N"/>
    <s v="00 - N/A"/>
    <s v="10 - FONDO GENERAL"/>
    <s v="(en blanco)"/>
    <s v="99 - MULTIPROVINCIAL"/>
    <n v="2500000"/>
    <n v="0"/>
    <n v="516061"/>
    <n v="0"/>
  </r>
  <r>
    <s v="2023"/>
    <x v="0"/>
    <x v="0"/>
    <x v="1"/>
    <x v="7"/>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
    <n v="9440"/>
    <n v="1000000"/>
    <n v="0"/>
  </r>
  <r>
    <s v="2023"/>
    <x v="0"/>
    <x v="0"/>
    <x v="1"/>
    <x v="7"/>
    <s v="2 - Poder Ejecutivo"/>
    <s v="0222 - MINISTERIO DE ENERGIA Y MINAS"/>
    <s v="0001 - MINISTERIO DE ENERGIA Y MINAS"/>
    <x v="3"/>
    <x v="19"/>
    <x v="79"/>
    <s v="2.7 - OBRAS"/>
    <s v="2.7.1 - OBRAS EN EDIFICACIONES"/>
    <s v="N"/>
    <s v="00 - N/A"/>
    <s v="10 - FONDO GENERAL"/>
    <s v="(en blanco)"/>
    <s v="99 - MULTIPROVINCIAL"/>
    <n v="15000000"/>
    <n v="37613280.550000004"/>
    <n v="55556695"/>
    <n v="12317659.069999998"/>
  </r>
  <r>
    <s v="2023"/>
    <x v="0"/>
    <x v="0"/>
    <x v="1"/>
    <x v="7"/>
    <s v="2 - Poder Ejecutivo"/>
    <s v="0222 - MINISTERIO DE ENERGIA Y MINAS"/>
    <s v="0001 - MINISTERIO DE ENERGIA Y MINAS"/>
    <x v="3"/>
    <x v="19"/>
    <x v="79"/>
    <s v="2.7 - OBRAS"/>
    <s v="2.7.1 - OBRAS EN EDIFICACIONES"/>
    <s v="N"/>
    <s v="00 - N/A"/>
    <s v="20 - FONDOS CON DESTINO ESPECÍFICO"/>
    <s v="(en blanco)"/>
    <s v="99 - MULTIPROVINCIAL"/>
    <n v="0"/>
    <n v="0"/>
    <n v="25000000"/>
    <n v="0"/>
  </r>
  <r>
    <s v="2023"/>
    <x v="0"/>
    <x v="0"/>
    <x v="1"/>
    <x v="7"/>
    <s v="2 - Poder Ejecutivo"/>
    <s v="0222 - MINISTERIO DE ENERGIA Y MINAS"/>
    <s v="0002 - DIRECCION GENERAL DE MINERIA"/>
    <x v="3"/>
    <x v="20"/>
    <x v="80"/>
    <s v="2.6 - BIENES MUEBLES, INMUEBLES E INTANGIBLES"/>
    <s v="2.6.1 - MOBILIARIO Y EQUIPO"/>
    <s v="N"/>
    <s v="00 - N/A"/>
    <s v="10 - FONDO GENERAL"/>
    <s v="(en blanco)"/>
    <s v="99 - MULTIPROVINCIAL"/>
    <n v="1400000"/>
    <n v="1252437.43"/>
    <n v="1493000"/>
    <n v="1026453.8500000001"/>
  </r>
  <r>
    <s v="2023"/>
    <x v="0"/>
    <x v="0"/>
    <x v="1"/>
    <x v="7"/>
    <s v="2 - Poder Ejecutivo"/>
    <s v="0222 - MINISTERIO DE ENERGIA Y MINAS"/>
    <s v="0002 - DIRECCION GENERAL DE MINERIA"/>
    <x v="3"/>
    <x v="20"/>
    <x v="80"/>
    <s v="2.6 - BIENES MUEBLES, INMUEBLES E INTANGIBLES"/>
    <s v="2.6.1 - MOBILIARIO Y EQUIPO"/>
    <s v="N"/>
    <s v="00 - N/A"/>
    <s v="20 - FONDOS CON DESTINO ESPECÍFICO"/>
    <s v="(en blanco)"/>
    <s v="99 - MULTIPROVINCIAL"/>
    <n v="0"/>
    <n v="427047.9"/>
    <n v="500000"/>
    <n v="427047.9"/>
  </r>
  <r>
    <s v="2023"/>
    <x v="0"/>
    <x v="0"/>
    <x v="1"/>
    <x v="7"/>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150000"/>
    <n v="53242.5"/>
    <n v="100000"/>
    <n v="53242.5"/>
  </r>
  <r>
    <s v="2023"/>
    <x v="0"/>
    <x v="0"/>
    <x v="1"/>
    <x v="7"/>
    <s v="2 - Poder Ejecutivo"/>
    <s v="0222 - MINISTERIO DE ENERGIA Y MINAS"/>
    <s v="0002 - DIRECCION GENERAL DE MINERIA"/>
    <x v="3"/>
    <x v="20"/>
    <x v="80"/>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10 - FONDO GENERAL"/>
    <s v="(en blanco)"/>
    <s v="99 - MULTIPROVINCIAL"/>
    <n v="0"/>
    <n v="110920"/>
    <n v="12000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550000"/>
    <n v="378868.15"/>
    <n v="484500"/>
    <n v="345703.65"/>
  </r>
  <r>
    <s v="2023"/>
    <x v="0"/>
    <x v="0"/>
    <x v="1"/>
    <x v="7"/>
    <s v="2 - Poder Ejecutivo"/>
    <s v="0222 - MINISTERIO DE ENERGIA Y MINAS"/>
    <s v="0002 - DIRECCION GENERAL DE MINERIA"/>
    <x v="3"/>
    <x v="20"/>
    <x v="80"/>
    <s v="2.6 - BIENES MUEBLES, INMUEBLES E INTANGIBLES"/>
    <s v="2.6.5 - MAQUINARIA, OTROS EQUIPOS Y HERRAMIENTAS"/>
    <s v="N"/>
    <s v="00 - N/A"/>
    <s v="20 - FONDOS CON DESTINO ESPECÍFICO"/>
    <s v="(en blanco)"/>
    <s v="99 - MULTIPROVINCIAL"/>
    <n v="0"/>
    <n v="15682.34"/>
    <n v="25000"/>
    <n v="15682.34"/>
  </r>
  <r>
    <s v="2023"/>
    <x v="0"/>
    <x v="0"/>
    <x v="1"/>
    <x v="7"/>
    <s v="2 - Poder Ejecutivo"/>
    <s v="0222 - MINISTERIO DE ENERGIA Y MINAS"/>
    <s v="0002 - DIRECCION GENERAL DE MINERIA"/>
    <x v="3"/>
    <x v="20"/>
    <x v="80"/>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3046521.310000001"/>
    <n v="13046521.560000002"/>
    <n v="13046521.310000001"/>
  </r>
  <r>
    <s v="2023"/>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68419624.349999994"/>
    <n v="95607349"/>
    <n v="68419624.349999994"/>
  </r>
  <r>
    <s v="2023"/>
    <x v="0"/>
    <x v="0"/>
    <x v="1"/>
    <x v="7"/>
    <s v="2 - Poder Ejecutivo"/>
    <s v="0223 - MINISTERIO DE LA VIVIENDA, HABITAT Y EDIFICACIONES (MIVHED)"/>
    <s v="0001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4240412"/>
    <n v="4240412"/>
  </r>
  <r>
    <s v="2023"/>
    <x v="0"/>
    <x v="0"/>
    <x v="1"/>
    <x v="7"/>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51889470.009999998"/>
    <n v="129073469"/>
    <n v="51889470.009999998"/>
  </r>
  <r>
    <s v="2023"/>
    <x v="0"/>
    <x v="0"/>
    <x v="1"/>
    <x v="7"/>
    <s v="2 - Poder Ejecutivo"/>
    <s v="0223 - MINISTERIO DE LA VIVIENDA, HABITAT Y EDIFICACIONES (MIVHED)"/>
    <s v="0001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1332392.6599999999"/>
    <n v="2131378"/>
    <n v="1332392.6599999999"/>
  </r>
  <r>
    <s v="2023"/>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s v="0001 - MINISTERIO DE LA VIVIENDA, HABITAT Y EDIFICACIONES (MIVHED)"/>
    <x v="0"/>
    <x v="1"/>
    <x v="61"/>
    <s v="2.7 - OBRAS"/>
    <s v="2.7.1 - OBRAS EN EDIFICACIONES"/>
    <s v="S"/>
    <s v="84 - HUMANIZACION DEL SISTEMA PENITENCIARIO DE LA REPÚBLICA DOMINICANA"/>
    <s v="10 - FONDO GENERAL"/>
    <n v="14063"/>
    <s v="99 - MULTIPROVINCIAL"/>
    <n v="0"/>
    <n v="8212002.9000000004"/>
    <n v="83000000"/>
    <n v="8212002.9000000004"/>
  </r>
  <r>
    <s v="2023"/>
    <x v="0"/>
    <x v="0"/>
    <x v="1"/>
    <x v="7"/>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51900000"/>
    <n v="48569926.049999997"/>
    <n v="50000000"/>
    <n v="48569926.050000004"/>
  </r>
  <r>
    <s v="2023"/>
    <x v="0"/>
    <x v="0"/>
    <x v="1"/>
    <x v="7"/>
    <s v="2 - Poder Ejecutivo"/>
    <s v="0223 - MINISTERIO DE LA VIVIENDA, HABITAT Y EDIFICACIONES (MIVHED)"/>
    <s v="0001 - MINISTERIO DE LA VIVIENDA, HABITAT Y EDIFICACIONES (MIVHED)"/>
    <x v="1"/>
    <x v="14"/>
    <x v="53"/>
    <s v="2.6 - BIENES MUEBLES, INMUEBLES E INTANGIBLES"/>
    <s v="2.6.5 - MAQUINARIA, OTROS EQUIPOS Y HERRAMIENTAS"/>
    <s v="S"/>
    <s v="01 - MEJORAMIENTO DE 100,000 VIVIENDAS EN LA REPÚBLICA DOMINICANA"/>
    <s v="50 - CRÉDITO INTERNO"/>
    <n v="14649"/>
    <s v="32 - SANTO DOMINGO"/>
    <n v="2400000"/>
    <n v="277907.56"/>
    <n v="277907.56000000006"/>
    <n v="277907.56"/>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1 - MEJORAMIENTO DE 100,000 VIVIENDAS EN LA REPÚBLICA DOMINICANA"/>
    <s v="50 - CRÉDITO INTERNO"/>
    <n v="14649"/>
    <s v="32 - SANTO DOMINGO"/>
    <n v="0"/>
    <n v="6928391.7599999998"/>
    <n v="9114192"/>
    <n v="6928391.7599999998"/>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63623216"/>
    <n v="236424555.77000001"/>
    <n v="236424555.76999998"/>
    <n v="236424555.77000001"/>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724494649"/>
    <n v="547957699.15999997"/>
    <n v="550661211.85000002"/>
    <n v="547957699.16000009"/>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1434674"/>
    <n v="4247070.93"/>
    <n v="7475621"/>
    <n v="4247070.93"/>
  </r>
  <r>
    <s v="2023"/>
    <x v="0"/>
    <x v="0"/>
    <x v="1"/>
    <x v="7"/>
    <s v="2 - Poder Ejecutivo"/>
    <s v="0223 - MINISTERIO DE LA VIVIENDA, HABITAT Y EDIFICACIONES (MIVHED)"/>
    <s v="0001 - MINISTERIO DE LA VIVIENDA, HABITAT Y EDIFICACIONES (MIVHED)"/>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s v="0001 - MINISTERIO DE LA VIVIENDA, HABITAT Y EDIFICACIONES (MIVHED)"/>
    <x v="1"/>
    <x v="14"/>
    <x v="53"/>
    <s v="2.7 - OBRAS"/>
    <s v="2.7.1 - OBRAS EN EDIFICACIONES"/>
    <s v="S"/>
    <s v="04 - CONSTRUCCIÓN DE 250 VIVIENDAS EN LA PROVINCIA SAN CRISTOBAL"/>
    <s v="10 - FONDO GENERAL"/>
    <n v="13890"/>
    <s v="21 - SAN CRISTOBAL"/>
    <n v="9000000"/>
    <n v="10687301.52"/>
    <n v="18756190"/>
    <n v="10687301.52"/>
  </r>
  <r>
    <s v="2023"/>
    <x v="0"/>
    <x v="0"/>
    <x v="1"/>
    <x v="7"/>
    <s v="2 - Poder Ejecutivo"/>
    <s v="0223 - MINISTERIO DE LA VIVIENDA, HABITAT Y EDIFICACIONES (MIVHED)"/>
    <s v="0001 - MINISTERIO DE LA VIVIENDA, HABITAT Y EDIFICACIONES (MIVHED)"/>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s v="0001 - MINISTERIO DE LA VIVIENDA, HABITAT Y EDIFICACIONES (MIVHED)"/>
    <x v="1"/>
    <x v="14"/>
    <x v="53"/>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s v="0001 - MINISTERIO DE LA VIVIENDA, HABITAT Y EDIFICACIONES (MIVHED)"/>
    <x v="1"/>
    <x v="14"/>
    <x v="53"/>
    <s v="2.7 - OBRAS"/>
    <s v="2.7.1 - OBRAS EN EDIFICACIONES"/>
    <s v="S"/>
    <s v="22 - MEJORAMIENTO DE PAREDES Y TECHOS A NIVEL NACIONAL"/>
    <s v="10 - FONDO GENERAL"/>
    <n v="14028"/>
    <s v="99 - MULTIPROVINCIAL"/>
    <n v="100000000"/>
    <n v="99595475.689999998"/>
    <n v="99595476"/>
    <n v="99595475.690000013"/>
  </r>
  <r>
    <s v="2023"/>
    <x v="0"/>
    <x v="0"/>
    <x v="1"/>
    <x v="7"/>
    <s v="2 - Poder Ejecutivo"/>
    <s v="0223 - MINISTERIO DE LA VIVIENDA, HABITAT Y EDIFICACIONES (MIVHED)"/>
    <s v="0001 - MINISTERIO DE LA VIVIENDA, HABITAT Y EDIFICACIONES (MIVHED)"/>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113157381"/>
    <n v="0"/>
    <n v="57007381"/>
    <n v="0"/>
  </r>
  <r>
    <s v="2023"/>
    <x v="0"/>
    <x v="0"/>
    <x v="1"/>
    <x v="7"/>
    <s v="2 - Poder Ejecutivo"/>
    <s v="0223 - MINISTERIO DE LA VIVIENDA, HABITAT Y EDIFICACIONES (MIVHED)"/>
    <s v="0001 - MINISTERIO DE LA VIVIENDA, HABITAT Y EDIFICACIONES (MIVHED)"/>
    <x v="1"/>
    <x v="14"/>
    <x v="53"/>
    <s v="2.7 - OBRAS"/>
    <s v="2.7.1 - OBRAS EN EDIFICACIONES"/>
    <s v="S"/>
    <s v="68 - CONSTRUCCIÓN DE 96 VIVIENDAS EN EL MUNICIPIO SABANA DE LA MAR, PROVINCIA HATO MAYOR"/>
    <s v="10 - FONDO GENERAL"/>
    <n v="13672"/>
    <s v="30 - HATO MAYOR"/>
    <n v="8000000"/>
    <n v="7874519.1600000001"/>
    <n v="14355091"/>
    <n v="7874519.1600000001"/>
  </r>
  <r>
    <s v="2023"/>
    <x v="0"/>
    <x v="0"/>
    <x v="1"/>
    <x v="7"/>
    <s v="2 - Poder Ejecutivo"/>
    <s v="0223 - MINISTERIO DE LA VIVIENDA, HABITAT Y EDIFICACIONES (MIVHED)"/>
    <s v="0001 - MINISTERIO DE LA VIVIENDA, HABITAT Y EDIFICACIONES (MIVHED)"/>
    <x v="1"/>
    <x v="14"/>
    <x v="53"/>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21 - MEJORAMIENTO  EN CAMBIO DE 25,000 PISOS DE TIERRA POR PISO DE CEMENTO A NIVEL NACIONAL"/>
    <s v="10 - FONDO GENERAL"/>
    <n v="14025"/>
    <s v="99 - MULTIPROVINCIAL"/>
    <n v="0"/>
    <n v="42132435.799999997"/>
    <n v="42132436.439999998"/>
    <n v="42132435.800000004"/>
  </r>
  <r>
    <s v="2023"/>
    <x v="0"/>
    <x v="0"/>
    <x v="1"/>
    <x v="7"/>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13772489.09"/>
    <n v="25634527"/>
    <n v="13772489.09"/>
  </r>
  <r>
    <s v="2023"/>
    <x v="0"/>
    <x v="0"/>
    <x v="1"/>
    <x v="7"/>
    <s v="2 - Poder Ejecutivo"/>
    <s v="0223 - MINISTERIO DE LA VIVIENDA, HABITAT Y EDIFICACIONES (MIVHED)"/>
    <s v="0001 - MINISTERIO DE LA VIVIENDA, HABITAT Y EDIFICACIONES (MIVHED)"/>
    <x v="1"/>
    <x v="14"/>
    <x v="53"/>
    <s v="2.7 - OBRAS"/>
    <s v="2.7.1 - OBRAS EN EDIFICACIONES"/>
    <s v="S"/>
    <s v="15 - CONSTRUCCIÓN DE 12 VIVIENDAS EN EL DISTRITO MUNICIPAL LAS LAGUNAS, PROVINCIA ESPAILLAT"/>
    <s v="10 - FONDO GENERAL"/>
    <n v="14771"/>
    <s v="09 - ESPAILLAT"/>
    <n v="0"/>
    <n v="0"/>
    <n v="4372684"/>
    <n v="0"/>
  </r>
  <r>
    <s v="2023"/>
    <x v="0"/>
    <x v="0"/>
    <x v="1"/>
    <x v="7"/>
    <s v="2 - Poder Ejecutivo"/>
    <s v="0223 - MINISTERIO DE LA VIVIENDA, HABITAT Y EDIFICACIONES (MIVHED)"/>
    <s v="0001 - MINISTERIO DE LA VIVIENDA, HABITAT Y EDIFICACIONES (MIVHED)"/>
    <x v="1"/>
    <x v="14"/>
    <x v="53"/>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s v="0001 - MINISTERIO DE LA VIVIENDA, HABITAT Y EDIFICACIONES (MIVHED)"/>
    <x v="1"/>
    <x v="14"/>
    <x v="53"/>
    <s v="2.7 - OBRAS"/>
    <s v="2.7.1 - OBRAS EN EDIFICACIONES"/>
    <s v="S"/>
    <s v="12 - CONSTRUCCIÓN DE 200  VIVIENDAS EN EL MUNICIPIO SAN FERNANDO DE MONTECRISTI, PROVINCIA MONTECRISTI"/>
    <s v="10 - FONDO GENERAL"/>
    <n v="13880"/>
    <s v="15 - MONTE CRISTI"/>
    <n v="0"/>
    <n v="2217699.79"/>
    <n v="10971814"/>
    <n v="2217699.79"/>
  </r>
  <r>
    <s v="2023"/>
    <x v="0"/>
    <x v="0"/>
    <x v="1"/>
    <x v="7"/>
    <s v="2 - Poder Ejecutivo"/>
    <s v="0223 - MINISTERIO DE LA VIVIENDA, HABITAT Y EDIFICACIONES (MIVHED)"/>
    <s v="0001 - MINISTERIO DE LA VIVIENDA, HABITAT Y EDIFICACIONES (MIVHED)"/>
    <x v="1"/>
    <x v="14"/>
    <x v="53"/>
    <s v="2.7 - OBRAS"/>
    <s v="2.7.1 - OBRAS EN EDIFICACIONES"/>
    <s v="S"/>
    <s v="07 - CONSTRUCCIÓN DE 48 VIVIENDAS EN EL MUNICIPIO LAS MATAS DE FARFAN, PROVINCIA SAN JUAN"/>
    <s v="10 - FONDO GENERAL"/>
    <n v="14996"/>
    <s v="22 - SAN JUAN"/>
    <n v="0"/>
    <n v="24238785.970000003"/>
    <n v="32649882.890000001"/>
    <n v="24238785.969999999"/>
  </r>
  <r>
    <s v="2023"/>
    <x v="0"/>
    <x v="0"/>
    <x v="1"/>
    <x v="7"/>
    <s v="2 - Poder Ejecutivo"/>
    <s v="0223 - MINISTERIO DE LA VIVIENDA, HABITAT Y EDIFICACIONES (MIVHED)"/>
    <s v="0001 - MINISTERIO DE LA VIVIENDA, HABITAT Y EDIFICACIONES (MIVHED)"/>
    <x v="1"/>
    <x v="14"/>
    <x v="53"/>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s v="0001 - MINISTERIO DE LA VIVIENDA, HABITAT Y EDIFICACIONES (MIVHED)"/>
    <x v="1"/>
    <x v="14"/>
    <x v="90"/>
    <s v="2.7 - OBRAS"/>
    <s v="2.7.1 - OBRAS EN EDIFICACIONES"/>
    <s v="S"/>
    <s v="04 - CONSTRUCCIÓN OBRAS COMPLEMENTARIAS PARA EL DESARROLLO COMUNITARIO DEL CENTRO POBLADO MONTEGRANDE, PROVINCIA BARAHONA"/>
    <s v="10 - FONDO GENERAL"/>
    <n v="14670"/>
    <s v="04 - BARAHONA"/>
    <n v="1972142"/>
    <n v="15687444.209999999"/>
    <n v="26079908"/>
    <n v="12771189.590000002"/>
  </r>
  <r>
    <s v="2023"/>
    <x v="0"/>
    <x v="0"/>
    <x v="1"/>
    <x v="7"/>
    <s v="2 - Poder Ejecutivo"/>
    <s v="0223 - MINISTERIO DE LA VIVIENDA, HABITAT Y EDIFICACIONES (MIVHED)"/>
    <s v="0001 - MINISTERIO DE LA VIVIENDA, HABITAT Y EDIFICACIONES (MIVHED)"/>
    <x v="1"/>
    <x v="14"/>
    <x v="48"/>
    <s v="2.7 - OBRAS"/>
    <s v="2.7.1 - OBRAS EN EDIFICACIONES"/>
    <s v="S"/>
    <s v="02 - CONSTRUCCIÓN ACUEDUCTO Y ALCANTARILLADO, POBLADO MONTEGRANDE, PROVINCIA BARAHONA"/>
    <s v="10 - FONDO GENERAL"/>
    <n v="14619"/>
    <s v="04 - BARAHONA"/>
    <n v="0"/>
    <n v="40702749"/>
    <n v="40702749"/>
    <n v="40702749"/>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2 - AMPLIACIÓN INSTITUTO NACIONAL DEL CÁNCER ROSA EMILIA SÁNCHEZ PÉREZ DE TAVARES, DISTRITO NACIONAL."/>
    <s v="10 - FONDO GENERAL"/>
    <n v="14693"/>
    <s v="01 - DISTRITO NACIONAL"/>
    <n v="0"/>
    <n v="1146715.93"/>
    <n v="1146715.93"/>
    <n v="1146715.93"/>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7 - CONSTRUCCIÓN DEL HOSPITAL MUNICIPAL DE PUNTA CANA EN LA PROVINCIA DE LA ALTAGRACIA"/>
    <s v="10 - FONDO GENERAL"/>
    <n v="14124"/>
    <s v="11 - LA ALTAGRACIA"/>
    <n v="2500000"/>
    <n v="991558.82"/>
    <n v="991558.81999999983"/>
    <n v="991558.8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8 - CONSTRUCCIÓN DEL HOSPITAL DE VILLA HERMOSA EN LA PROVINCIA DE LA ROMANA"/>
    <s v="10 - FONDO GENERAL"/>
    <n v="14125"/>
    <s v="12 - LA ROMANA"/>
    <n v="100000"/>
    <n v="6699679.2699999996"/>
    <n v="6699680"/>
    <n v="6699679.2700000005"/>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98 - CONSTRUCCIÓN HOSPITAL MUNICIPAL DE DAJABÓN PROVINCIA DAJABÓN, REPÚBLICA DOMINICANA"/>
    <s v="10 - FONDO GENERAL"/>
    <n v="14178"/>
    <s v="05 - DAJABON"/>
    <n v="2500000"/>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29160251.330000002"/>
    <n v="29160252"/>
    <n v="29160251.329999998"/>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3 - CONSTRUCCIÓN CENTRO PERIFERICO LA JOYA, PROVINCIA SANTIAGO"/>
    <s v="10 - FONDO GENERAL"/>
    <n v="14690"/>
    <s v="25 - SANTIAGO"/>
    <n v="0"/>
    <n v="9195307.4800000004"/>
    <n v="10500000"/>
    <n v="9195307.4800000004"/>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9000001"/>
    <n v="83267005.49000001"/>
    <n v="83267005.4900000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8987838.510000002"/>
    <n v="28987838.510000002"/>
  </r>
  <r>
    <s v="2023"/>
    <x v="0"/>
    <x v="0"/>
    <x v="1"/>
    <x v="7"/>
    <s v="2 - Poder Ejecutivo"/>
    <s v="0223 - MINISTERIO DE LA VIVIENDA, HABITAT Y EDIFICACIONES (MIVHED)"/>
    <s v="0001 - MINISTERIO DE LA VIVIENDA, HABITAT Y EDIFICACIONES (MIVHED)"/>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7 - CONSTRUCCIÓN DEL HOSPITAL MUNICIPAL DE PUNTA CANA EN LA PROVINCIA DE LA ALTAGRACIA"/>
    <s v="10 - FONDO GENERAL"/>
    <n v="14124"/>
    <s v="11 - LA ALTAGRACIA"/>
    <n v="1750000"/>
    <n v="12952119"/>
    <n v="12952119"/>
    <n v="12952119"/>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8 - CONSTRUCCIÓN DEL HOSPITAL DE VILLA HERMOSA EN LA PROVINCIA DE LA ROMANA"/>
    <s v="10 - FONDO GENERAL"/>
    <n v="14125"/>
    <s v="12 - LA ROMANA"/>
    <n v="5851000"/>
    <n v="16106832.140000001"/>
    <n v="16106832.140000001"/>
    <n v="16106832.140000001"/>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98 - CONSTRUCCIÓN HOSPITAL MUNICIPAL DE DAJABÓN PROVINCIA DAJABÓN, REPÚBLICA DOMINICANA"/>
    <s v="10 - FONDO GENERAL"/>
    <n v="14178"/>
    <s v="05 - DAJABON"/>
    <n v="1500000"/>
    <n v="0"/>
    <n v="0"/>
    <n v="0"/>
  </r>
  <r>
    <s v="2023"/>
    <x v="0"/>
    <x v="0"/>
    <x v="1"/>
    <x v="7"/>
    <s v="2 - Poder Ejecutivo"/>
    <s v="0223 - MINISTERIO DE LA VIVIENDA, HABITAT Y EDIFICACIONES (MIVHED)"/>
    <s v="0001 - MINISTERIO DE LA VIVIENDA, HABITAT Y EDIFICACIONES (MIVHED)"/>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s v="0001 - MINISTERIO DE LA VIVIENDA, HABITAT Y EDIFICACIONES (MIVHED)"/>
    <x v="1"/>
    <x v="5"/>
    <x v="21"/>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78396100"/>
    <n v="109446637.3"/>
    <n v="109446638"/>
    <n v="109446637.3"/>
  </r>
  <r>
    <s v="2023"/>
    <x v="0"/>
    <x v="0"/>
    <x v="1"/>
    <x v="7"/>
    <s v="2 - Poder Ejecutivo"/>
    <s v="0223 - MINISTERIO DE LA VIVIENDA, HABITAT Y EDIFICACIONES (MIVHED)"/>
    <s v="0001 - MINISTERIO DE LA VIVIENDA, HABITAT Y EDIFICACIONES (MIVHED)"/>
    <x v="1"/>
    <x v="5"/>
    <x v="21"/>
    <s v="2.7 - OBRAS"/>
    <s v="2.7.1 - OBRAS EN EDIFICACIONES"/>
    <s v="S"/>
    <s v="13 - CONSTRUCCIÓN CENTRO PERIFERICO LA JOYA, PROVINCIA SANTIAGO"/>
    <s v="10 - FONDO GENERAL"/>
    <n v="14690"/>
    <s v="25 - SANTIAGO"/>
    <n v="1324871"/>
    <n v="4234943.09"/>
    <n v="13772412"/>
    <n v="4234943.09"/>
  </r>
  <r>
    <s v="2023"/>
    <x v="0"/>
    <x v="0"/>
    <x v="1"/>
    <x v="7"/>
    <s v="2 - Poder Ejecutivo"/>
    <s v="0223 - MINISTERIO DE LA VIVIENDA, HABITAT Y EDIFICACIONES (MIVHED)"/>
    <s v="0001 - MINISTERIO DE LA VIVIENDA, HABITAT Y EDIFICACIONES (MIVHED)"/>
    <x v="1"/>
    <x v="5"/>
    <x v="21"/>
    <s v="2.7 - OBRAS"/>
    <s v="2.7.1 - OBRAS EN EDIFICACIONES"/>
    <s v="S"/>
    <s v="27 - CONSTRUCCIÓN DEL HOSPITAL MUNICIPAL DE PUNTA CANA EN LA PROVINCIA DE LA ALTAGRACIA"/>
    <s v="10 - FONDO GENERAL"/>
    <n v="14124"/>
    <s v="11 - LA ALTAGRACIA"/>
    <n v="43214328"/>
    <n v="275014092.12"/>
    <n v="283797195"/>
    <n v="275014092.12"/>
  </r>
  <r>
    <s v="2023"/>
    <x v="0"/>
    <x v="0"/>
    <x v="1"/>
    <x v="7"/>
    <s v="2 - Poder Ejecutivo"/>
    <s v="0223 - MINISTERIO DE LA VIVIENDA, HABITAT Y EDIFICACIONES (MIVHED)"/>
    <s v="0001 - MINISTERIO DE LA VIVIENDA, HABITAT Y EDIFICACIONES (MIVHED)"/>
    <x v="1"/>
    <x v="5"/>
    <x v="21"/>
    <s v="2.7 - OBRAS"/>
    <s v="2.7.1 - OBRAS EN EDIFICACIONES"/>
    <s v="S"/>
    <s v="28 - CONSTRUCCIÓN DEL HOSPITAL DE VILLA HERMOSA EN LA PROVINCIA DE LA ROMANA"/>
    <s v="10 - FONDO GENERAL"/>
    <n v="14125"/>
    <s v="12 - LA ROMANA"/>
    <n v="179176632"/>
    <n v="249274911.94999999"/>
    <n v="252154876"/>
    <n v="249274911.94999999"/>
  </r>
  <r>
    <s v="2023"/>
    <x v="0"/>
    <x v="0"/>
    <x v="1"/>
    <x v="7"/>
    <s v="2 - Poder Ejecutivo"/>
    <s v="0223 - MINISTERIO DE LA VIVIENDA, HABITAT Y EDIFICACIONES (MIVHED)"/>
    <s v="0001 - MINISTERIO DE LA VIVIENDA, HABITAT Y EDIFICACIONES (MIVHED)"/>
    <x v="1"/>
    <x v="5"/>
    <x v="21"/>
    <s v="2.7 - OBRAS"/>
    <s v="2.7.1 - OBRAS EN EDIFICACIONES"/>
    <s v="S"/>
    <s v="30 - REMODELACIÓN HOSPITAL MUNICIPAL DE SAN JOSÉ DE LAS MATAS EN LA PROVINCIA DE SANTIAGO"/>
    <s v="10 - FONDO GENERAL"/>
    <n v="14127"/>
    <s v="25 - SANTIAGO"/>
    <n v="157477868"/>
    <n v="175591248.68000001"/>
    <n v="175591248.68000001"/>
    <n v="175591248.68000001"/>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4762905"/>
    <n v="0"/>
    <n v="0"/>
    <n v="0"/>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62293334"/>
    <n v="125267626.76999998"/>
    <n v="125267628"/>
    <n v="125267626.77000001"/>
  </r>
  <r>
    <s v="2023"/>
    <x v="0"/>
    <x v="0"/>
    <x v="1"/>
    <x v="7"/>
    <s v="2 - Poder Ejecutivo"/>
    <s v="0223 - MINISTERIO DE LA VIVIENDA, HABITAT Y EDIFICACIONES (MIVHED)"/>
    <s v="0001 - MINISTERIO DE LA VIVIENDA, HABITAT Y EDIFICACIONES (MIVHED)"/>
    <x v="1"/>
    <x v="5"/>
    <x v="21"/>
    <s v="2.7 - OBRAS"/>
    <s v="2.7.1 - OBRAS EN EDIFICACIONES"/>
    <s v="S"/>
    <s v="10 - AMPLIACIÓN DEL PABELLÓN HOGAR ÁNGELES FELICES, MUNICIPIO PEDRO BRAND, PROVINCIA SANTO DOMINGO"/>
    <s v="10 - FONDO GENERAL"/>
    <n v="14691"/>
    <s v="32 - SANTO DOMINGO"/>
    <n v="0"/>
    <n v="5369809.8700000001"/>
    <n v="5369809.8700000001"/>
    <n v="5369809.8700000001"/>
  </r>
  <r>
    <s v="2023"/>
    <x v="0"/>
    <x v="0"/>
    <x v="1"/>
    <x v="7"/>
    <s v="2 - Poder Ejecutivo"/>
    <s v="0223 - MINISTERIO DE LA VIVIENDA, HABITAT Y EDIFICACIONES (MIVHED)"/>
    <s v="0001 - MINISTERIO DE LA VIVIENDA, HABITAT Y EDIFICACIONES (MIVHED)"/>
    <x v="1"/>
    <x v="5"/>
    <x v="21"/>
    <s v="2.7 - OBRAS"/>
    <s v="2.7.1 - OBRAS EN EDIFICACIONES"/>
    <s v="S"/>
    <s v="88 - RECONSTRUCCIÓN ZONA DE FACTURACIÓN HOSPITAL DR. ROBERT REID CABRAL, DISTRITO NACIONAL"/>
    <s v="10 - FONDO GENERAL"/>
    <n v="15348"/>
    <s v="01 - DISTRITO NACIONAL"/>
    <n v="0"/>
    <n v="3171861.47"/>
    <n v="5171861"/>
    <n v="3171861.47"/>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9 - Construcción Hospital Municipal Villa Vásquez, Provincia de Monte Cristi."/>
    <s v="10 - FONDO GENERAL"/>
    <n v="14488"/>
    <s v="15 - MONTE CRISTI"/>
    <n v="0"/>
    <n v="0"/>
    <n v="6526751"/>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5 - REMODELACIÓN HOSPITALES DE LA PROVINCIA PUERTO PLATA"/>
    <s v="10 - FONDO GENERAL"/>
    <n v="13532"/>
    <s v="18 - PUERTO PLATA"/>
    <n v="54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2070000"/>
    <n v="3421376.44"/>
    <n v="3421376.44"/>
    <n v="3421376.44"/>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3 - RECONSTRUCCIÓN HOSPITAL TEOFILO HERNANDEZ, EL SEIBO"/>
    <s v="10 - FONDO GENERAL"/>
    <n v="13747"/>
    <s v="08 - EL SEIBO"/>
    <n v="275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1.1932570487260818E-9"/>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1697108"/>
    <n v="111697108"/>
    <n v="11169710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9 - Construcción Hospital Municipal Villa Vásquez, Provincia de Monte Cristi."/>
    <s v="10 - FONDO GENERAL"/>
    <n v="14488"/>
    <s v="15 - MONTE CRISTI"/>
    <n v="0"/>
    <n v="0"/>
    <n v="101390244"/>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73 - REPARACIÓN HOSPITAL EN LA PROVINCIA SAN PEDRO DE MACORÍS"/>
    <s v="10 - FONDO GENERAL"/>
    <n v="13518"/>
    <s v="23 - SAN PEDRO DE MACORIS"/>
    <n v="76461522"/>
    <n v="0"/>
    <n v="87141445"/>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16824470"/>
    <n v="11560383.1"/>
    <n v="11560384"/>
    <n v="11560383.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8 - REPARACIÓN HOSPITALES DE LA PROVINCIA LA VEGA"/>
    <s v="10 - FONDO GENERAL"/>
    <n v="13530"/>
    <s v="13 - LA VEGA"/>
    <n v="30799699"/>
    <n v="42060774.850000001"/>
    <n v="55282133"/>
    <n v="42060774.84999999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REPARACIÓN HOSPITALES DE LA PROVINCIA LA ALTAGRACIA"/>
    <s v="10 - FONDO GENERAL"/>
    <n v="13523"/>
    <s v="11 - LA ALTAGRACIA"/>
    <n v="22684929"/>
    <n v="96160182.360000014"/>
    <n v="96160182.359999999"/>
    <n v="96160182.36000001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CONSTRUCCIÓN DE LA CIUDAD SANITARIA DR. LUIS E. AYBAR, DISTRITO NACIONAL"/>
    <s v="10 - FONDO GENERAL"/>
    <n v="13302"/>
    <s v="01 - DISTRITO NACIONAL"/>
    <n v="0"/>
    <n v="8231898.8200000003"/>
    <n v="1500000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4847037"/>
    <n v="34847036.220000006"/>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9 - Construcción Hospital Municipal Villa Vásquez, Provincia de Monte Cristi."/>
    <s v="10 - FONDO GENERAL"/>
    <n v="14488"/>
    <s v="15 - MONTE CRISTI"/>
    <n v="0"/>
    <n v="0"/>
    <n v="8483005"/>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5 - REMODELACIÓN HOSPITALES DE LA PROVINCIA PUERTO PLATA"/>
    <s v="10 - FONDO GENERAL"/>
    <n v="13532"/>
    <s v="18 - PUERTO PLATA"/>
    <n v="0"/>
    <n v="2815514.58"/>
    <n v="2815514.58"/>
    <n v="2815514.58"/>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7500000"/>
    <n v="8915381"/>
    <n v="8915381"/>
    <n v="8915381"/>
  </r>
  <r>
    <s v="2023"/>
    <x v="0"/>
    <x v="0"/>
    <x v="1"/>
    <x v="7"/>
    <s v="2 - Poder Ejecutivo"/>
    <s v="0223 - MINISTERIO DE LA VIVIENDA, HABITAT Y EDIFICACIONES (MIVHED)"/>
    <s v="0001 - MINISTERIO DE LA VIVIENDA, HABITAT Y EDIFICACIONES (MIVHED)"/>
    <x v="1"/>
    <x v="5"/>
    <x v="41"/>
    <s v="2.7 - OBRAS"/>
    <s v="2.7.1 - OBRAS EN EDIFICACIONES"/>
    <s v="S"/>
    <s v="33 - REHABILITACIÓN HOSPITAL GENERAL Y ESPECIALIDADES DR. NELSON ASTACIO, SANTO DOMINGO NORTE, PROV. SANTO DOMINGO,"/>
    <s v="10 - FONDO GENERAL"/>
    <n v="14233"/>
    <s v="99 - MULTIPROVINCIAL"/>
    <n v="303128078"/>
    <n v="185432776.13"/>
    <n v="185432777"/>
    <n v="185432776.13"/>
  </r>
  <r>
    <s v="2023"/>
    <x v="0"/>
    <x v="0"/>
    <x v="1"/>
    <x v="7"/>
    <s v="2 - Poder Ejecutivo"/>
    <s v="0223 - MINISTERIO DE LA VIVIENDA, HABITAT Y EDIFICACIONES (MIVHED)"/>
    <s v="0001 - MINISTERIO DE LA VIVIENDA, HABITAT Y EDIFICACIONES (MIVHED)"/>
    <x v="1"/>
    <x v="5"/>
    <x v="41"/>
    <s v="2.7 - OBRAS"/>
    <s v="2.7.1 - OBRAS EN EDIFICACIONES"/>
    <s v="S"/>
    <s v="34 - REPARACIÓN HOSPITAL DOCENTE PADRE BILLINI, DISTRITO NACIONAL,  PROV SANTO DOMINGO, REPÚBLICA DOMINICANA"/>
    <s v="10 - FONDO GENERAL"/>
    <n v="14234"/>
    <s v="01 - DISTRITO NACIONAL"/>
    <n v="496713226"/>
    <n v="82777940.849999994"/>
    <n v="82777941.280000001"/>
    <n v="82777940.849999994"/>
  </r>
  <r>
    <s v="2023"/>
    <x v="0"/>
    <x v="0"/>
    <x v="1"/>
    <x v="7"/>
    <s v="2 - Poder Ejecutivo"/>
    <s v="0223 - MINISTERIO DE LA VIVIENDA, HABITAT Y EDIFICACIONES (MIVHED)"/>
    <s v="0001 - MINISTERIO DE LA VIVIENDA, HABITAT Y EDIFICACIONES (MIVHED)"/>
    <x v="1"/>
    <x v="5"/>
    <x v="41"/>
    <s v="2.7 - OBRAS"/>
    <s v="2.7.1 - OBRAS EN EDIFICACIONES"/>
    <s v="S"/>
    <s v="36 - RECONSTRUCCIÓN HOSPITAL JOSE MARIA CABRAL Y BAEZ, SANTIAGO, PROVINCIA SANTIAGO"/>
    <s v="10 - FONDO GENERAL"/>
    <n v="12897"/>
    <s v="25 - SANTIAGO"/>
    <n v="73762735"/>
    <n v="49060397.210000001"/>
    <n v="72805114.599999994"/>
    <n v="49060397.210000001"/>
  </r>
  <r>
    <s v="2023"/>
    <x v="0"/>
    <x v="0"/>
    <x v="1"/>
    <x v="7"/>
    <s v="2 - Poder Ejecutivo"/>
    <s v="0223 - MINISTERIO DE LA VIVIENDA, HABITAT Y EDIFICACIONES (MIVHED)"/>
    <s v="0001 - MINISTERIO DE LA VIVIENDA, HABITAT Y EDIFICACIONES (MIVHED)"/>
    <x v="1"/>
    <x v="5"/>
    <x v="41"/>
    <s v="2.7 - OBRAS"/>
    <s v="2.7.1 - OBRAS EN EDIFICACIONES"/>
    <s v="S"/>
    <s v="39 - Construcción Hospital Municipal Villa Vásquez, Provincia de Monte Cristi."/>
    <s v="10 - FONDO GENERAL"/>
    <n v="14488"/>
    <s v="15 - MONTE CRISTI"/>
    <n v="114287960"/>
    <n v="290122146.19"/>
    <n v="290122147"/>
    <n v="290122146.19"/>
  </r>
  <r>
    <s v="2023"/>
    <x v="0"/>
    <x v="0"/>
    <x v="1"/>
    <x v="7"/>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31499968"/>
    <n v="0"/>
    <n v="131499968"/>
    <n v="0"/>
  </r>
  <r>
    <s v="2023"/>
    <x v="0"/>
    <x v="0"/>
    <x v="1"/>
    <x v="7"/>
    <s v="2 - Poder Ejecutivo"/>
    <s v="0223 - MINISTERIO DE LA VIVIENDA, HABITAT Y EDIFICACIONES (MIVHED)"/>
    <s v="0001 - MINISTERIO DE LA VIVIENDA, HABITAT Y EDIFICACIONES (MIVHED)"/>
    <x v="1"/>
    <x v="5"/>
    <x v="41"/>
    <s v="2.7 - OBRAS"/>
    <s v="2.7.1 - OBRAS EN EDIFICACIONES"/>
    <s v="S"/>
    <s v="85 - REMODELACIÓN HOSPITALES DE LA PROVINCIA PUERTO PLATA"/>
    <s v="10 - FONDO GENERAL"/>
    <n v="13532"/>
    <s v="18 - PUERTO PLATA"/>
    <n v="34397878"/>
    <n v="0"/>
    <n v="34736693"/>
    <n v="0"/>
  </r>
  <r>
    <s v="2023"/>
    <x v="0"/>
    <x v="0"/>
    <x v="1"/>
    <x v="7"/>
    <s v="2 - Poder Ejecutivo"/>
    <s v="0223 - MINISTERIO DE LA VIVIENDA, HABITAT Y EDIFICACIONES (MIVHED)"/>
    <s v="0001 - MINISTERIO DE LA VIVIENDA, HABITAT Y EDIFICACIONES (MIVHED)"/>
    <x v="1"/>
    <x v="5"/>
    <x v="41"/>
    <s v="2.7 - OBRAS"/>
    <s v="2.7.1 - OBRAS EN EDIFICACIONES"/>
    <s v="S"/>
    <s v="86 - REPARACIÓN DE HOSPITALES EN LA PROVINCIA VALVERDE"/>
    <s v="10 - FONDO GENERAL"/>
    <n v="13537"/>
    <s v="27 - VALVERDE"/>
    <n v="61509992"/>
    <n v="52011175.630000003"/>
    <n v="52011175.629999995"/>
    <n v="52011175.630000003"/>
  </r>
  <r>
    <s v="2023"/>
    <x v="0"/>
    <x v="0"/>
    <x v="1"/>
    <x v="7"/>
    <s v="2 - Poder Ejecutivo"/>
    <s v="0223 - MINISTERIO DE LA VIVIENDA, HABITAT Y EDIFICACIONES (MIVHED)"/>
    <s v="0001 - MINISTERIO DE LA VIVIENDA, HABITAT Y EDIFICACIONES (MIVHED)"/>
    <x v="1"/>
    <x v="5"/>
    <x v="41"/>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s v="0001 - MINISTERIO DE LA VIVIENDA, HABITAT Y EDIFICACIONES (MIVHED)"/>
    <x v="1"/>
    <x v="5"/>
    <x v="41"/>
    <s v="2.7 - OBRAS"/>
    <s v="2.7.1 - OBRAS EN EDIFICACIONES"/>
    <s v="S"/>
    <s v="90 - REPARACIÓN HOSPITALES DE LA PROVINCIA LA ALTAGRACIA"/>
    <s v="10 - FONDO GENERAL"/>
    <n v="13523"/>
    <s v="11 - LA ALTAGRACIA"/>
    <n v="49551500"/>
    <n v="17212108.789999999"/>
    <n v="32551500"/>
    <n v="17212108.789999999"/>
  </r>
  <r>
    <s v="2023"/>
    <x v="0"/>
    <x v="0"/>
    <x v="1"/>
    <x v="7"/>
    <s v="2 - Poder Ejecutivo"/>
    <s v="0223 - MINISTERIO DE LA VIVIENDA, HABITAT Y EDIFICACIONES (MIVHED)"/>
    <s v="0001 - MINISTERIO DE LA VIVIENDA, HABITAT Y EDIFICACIONES (MIVHED)"/>
    <x v="1"/>
    <x v="5"/>
    <x v="41"/>
    <s v="2.7 - OBRAS"/>
    <s v="2.7.1 - OBRAS EN EDIFICACIONES"/>
    <s v="S"/>
    <s v="93 - RECONSTRUCCIÓN HOSPITAL TEOFILO HERNANDEZ, EL SEIBO"/>
    <s v="10 - FONDO GENERAL"/>
    <n v="13747"/>
    <s v="08 - EL SEIBO"/>
    <n v="36607891"/>
    <n v="57775251.829999998"/>
    <n v="57775251.829999998"/>
    <n v="57775251.829999998"/>
  </r>
  <r>
    <s v="2023"/>
    <x v="0"/>
    <x v="0"/>
    <x v="1"/>
    <x v="7"/>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10062105.26"/>
    <n v="18131274.18"/>
    <n v="10062105.26"/>
  </r>
  <r>
    <s v="2023"/>
    <x v="0"/>
    <x v="0"/>
    <x v="1"/>
    <x v="7"/>
    <s v="2 - Poder Ejecutivo"/>
    <s v="0223 - MINISTERIO DE LA VIVIENDA, HABITAT Y EDIFICACIONES (MIVHED)"/>
    <s v="0001 - MINISTERIO DE LA VIVIENDA, HABITAT Y EDIFICACIONES (MIVHED)"/>
    <x v="1"/>
    <x v="5"/>
    <x v="41"/>
    <s v="2.7 - OBRAS"/>
    <s v="2.7.1 - OBRAS EN EDIFICACIONES"/>
    <s v="S"/>
    <s v="90 - CONSTRUCCIÓN DE LA CIUDAD SANITARIA DR. LUIS E. AYBAR, DISTRITO NACIONAL"/>
    <s v="10 - FONDO GENERAL"/>
    <n v="13302"/>
    <s v="01 - DISTRITO NACIONAL"/>
    <n v="0"/>
    <n v="18227086.149999999"/>
    <n v="55000000"/>
    <n v="0"/>
  </r>
  <r>
    <s v="2023"/>
    <x v="0"/>
    <x v="0"/>
    <x v="1"/>
    <x v="7"/>
    <s v="2 - Poder Ejecutivo"/>
    <s v="0223 - MINISTERIO DE LA VIVIENDA, HABITAT Y EDIFICACIONES (MIVHED)"/>
    <s v="0001 - MINISTERIO DE LA VIVIENDA, HABITAT Y EDIFICACIONES (MIVHED)"/>
    <x v="1"/>
    <x v="5"/>
    <x v="43"/>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s v="0001 - MINISTERIO DE LA VIVIENDA, HABITAT Y EDIFICACIONES (MIVHED)"/>
    <x v="1"/>
    <x v="5"/>
    <x v="43"/>
    <s v="2.6 - BIENES MUEBLES, INMUEBLES E INTANGIBLES"/>
    <s v="2.6.3 - EQUIPO E INSTRUMENTAL, CIENTÍFICO Y LABORATORIO"/>
    <s v="S"/>
    <s v="70 - CONSTRUCCIÓN  HOSPITAL REGIONAL EN SAN FRANCISCO DE MACORIS, PROV. DUARTE"/>
    <s v="10 - FONDO GENERAL"/>
    <n v="13656"/>
    <s v="06 - DUARTE"/>
    <n v="0"/>
    <n v="177210332.11000001"/>
    <n v="177210333.11000001"/>
    <n v="177210332.11000001"/>
  </r>
  <r>
    <s v="2023"/>
    <x v="0"/>
    <x v="0"/>
    <x v="1"/>
    <x v="7"/>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76440000"/>
    <n v="23658321.93"/>
    <n v="23658322.890000001"/>
    <n v="23658321.93"/>
  </r>
  <r>
    <s v="2023"/>
    <x v="0"/>
    <x v="0"/>
    <x v="1"/>
    <x v="7"/>
    <s v="2 - Poder Ejecutivo"/>
    <s v="0223 - MINISTERIO DE LA VIVIENDA, HABITAT Y EDIFICACIONES (MIVHED)"/>
    <s v="0001 - MINISTERIO DE LA VIVIENDA, HABITAT Y EDIFICACIONES (MIVHED)"/>
    <x v="1"/>
    <x v="5"/>
    <x v="43"/>
    <s v="2.7 - OBRAS"/>
    <s v="2.7.1 - OBRAS EN EDIFICACIONES"/>
    <s v="S"/>
    <s v="70 - CONSTRUCCIÓN  HOSPITAL REGIONAL EN SAN FRANCISCO DE MACORIS, PROV. DUARTE"/>
    <s v="10 - FONDO GENERAL"/>
    <n v="13656"/>
    <s v="06 - DUARTE"/>
    <n v="712107158"/>
    <n v="480464983.12"/>
    <n v="4908459101.7799997"/>
    <n v="480464983.12"/>
  </r>
  <r>
    <s v="2023"/>
    <x v="0"/>
    <x v="0"/>
    <x v="1"/>
    <x v="7"/>
    <s v="2 - Poder Ejecutivo"/>
    <s v="0223 - MINISTERIO DE LA VIVIENDA, HABITAT Y EDIFICACIONES (MIVHED)"/>
    <s v="0001 - MINISTERIO DE LA VIVIENDA, HABITAT Y EDIFICACIONES (MIVHED)"/>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s v="0001 - MINISTERIO DE LA VIVIENDA, HABITAT Y EDIFICACIONES (MIVHED)"/>
    <x v="1"/>
    <x v="6"/>
    <x v="27"/>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s v="0001 - MINISTERIO DE LA VIVIENDA, HABITAT Y EDIFICACIONES (MIVHED)"/>
    <x v="1"/>
    <x v="6"/>
    <x v="27"/>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s v="0001 - MINISTERIO DE LA VIVIENDA, HABITAT Y EDIFICACIONES (MIVHED)"/>
    <x v="1"/>
    <x v="6"/>
    <x v="27"/>
    <s v="2.7 - OBRAS"/>
    <s v="2.7.1 - OBRAS EN EDIFICACIONES"/>
    <s v="S"/>
    <s v="80 - REPARACIÓN TECHO HIPODROMO V CENTENARIO, MUNICIPIO SANTO DOMINGO ESTE, PROVINCIA SANTO DOMINGO"/>
    <s v="10 - FONDO GENERAL"/>
    <n v="15145"/>
    <s v="32 - SANTO DOMINGO"/>
    <n v="0"/>
    <n v="3065465.08"/>
    <n v="5031831"/>
    <n v="3065465.08"/>
  </r>
  <r>
    <s v="2023"/>
    <x v="0"/>
    <x v="0"/>
    <x v="1"/>
    <x v="7"/>
    <s v="2 - Poder Ejecutivo"/>
    <s v="0223 - MINISTERIO DE LA VIVIENDA, HABITAT Y EDIFICACIONES (MIVHED)"/>
    <s v="0001 - MINISTERIO DE LA VIVIENDA, HABITAT Y EDIFICACIONES (MIVHED)"/>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9399011"/>
    <n v="21098071.879999999"/>
    <n v="31183665"/>
    <n v="21098071.880000003"/>
  </r>
  <r>
    <s v="2023"/>
    <x v="0"/>
    <x v="0"/>
    <x v="1"/>
    <x v="7"/>
    <s v="2 - Poder Ejecutivo"/>
    <s v="0223 - MINISTERIO DE LA VIVIENDA, HABITAT Y EDIFICACIONES (MIVHED)"/>
    <s v="0001 - MINISTERIO DE LA VIVIENDA, HABITAT Y EDIFICACIONES (MIVHED)"/>
    <x v="1"/>
    <x v="6"/>
    <x v="13"/>
    <s v="2.7 - OBRAS"/>
    <s v="2.7.1 - OBRAS EN EDIFICACIONES"/>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2 - REMODELACIÓN CENTRO DE CONVENCIONES Y EVANGELIZACIÓN MONSEÑOR REYNALDO CONNORS, MUNICIPIO SAN JUAN DE LA MAGUANA, PROVINCIA SAN JUAN"/>
    <s v="10 - FONDO GENERAL"/>
    <n v="14711"/>
    <s v="22 - SAN JUAN"/>
    <n v="0"/>
    <n v="4444760"/>
    <n v="4500000"/>
    <n v="4444760"/>
  </r>
  <r>
    <s v="2023"/>
    <x v="0"/>
    <x v="0"/>
    <x v="1"/>
    <x v="7"/>
    <s v="2 - Poder Ejecutivo"/>
    <s v="0223 - MINISTERIO DE LA VIVIENDA, HABITAT Y EDIFICACIONES (MIVHED)"/>
    <s v="0001 - MINISTERIO DE LA VIVIENDA, HABITAT Y EDIFICACIONES (MIVHED)"/>
    <x v="1"/>
    <x v="6"/>
    <x v="85"/>
    <s v="2.7 - OBRAS"/>
    <s v="2.7.1 - OBRAS EN EDIFICACIONES"/>
    <s v="S"/>
    <s v="32 - CONSTRUCCIÓN EDIFICIO PARA HABITACIONES Y ESTRUCTURA DEL TECHO DE LA CANCHA DEL CEFIJUFA, MUNICIPIO SANTO DOMINGO ESTE."/>
    <s v="10 - FONDO GENERAL"/>
    <n v="14506"/>
    <s v="32 - SANTO DOMINGO"/>
    <n v="0"/>
    <n v="9045026.629999999"/>
    <n v="19143935"/>
    <n v="9045026.629999999"/>
  </r>
  <r>
    <s v="2023"/>
    <x v="0"/>
    <x v="0"/>
    <x v="1"/>
    <x v="7"/>
    <s v="2 - Poder Ejecutivo"/>
    <s v="0223 - MINISTERIO DE LA VIVIENDA, HABITAT Y EDIFICACIONES (MIVHED)"/>
    <s v="0001 - MINISTERIO DE LA VIVIENDA, HABITAT Y EDIFICACIONES (MIVHED)"/>
    <x v="1"/>
    <x v="6"/>
    <x v="85"/>
    <s v="2.7 - OBRAS"/>
    <s v="2.7.1 - OBRAS EN EDIFICACIONES"/>
    <s v="S"/>
    <s v="01 - CONSTRUCCIÓN RESIDENCIA DE LA ARQUIDIOCESIS, PROVINCIA SANTIAGO"/>
    <s v="10 - FONDO GENERAL"/>
    <n v="14604"/>
    <s v="25 - SANTIAGO"/>
    <n v="0"/>
    <n v="4463527.87"/>
    <n v="4907067"/>
    <n v="4463527.87"/>
  </r>
  <r>
    <s v="2023"/>
    <x v="0"/>
    <x v="0"/>
    <x v="1"/>
    <x v="7"/>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903644.6"/>
    <n v="4366752.03"/>
    <n v="903644.6"/>
  </r>
  <r>
    <s v="2023"/>
    <x v="0"/>
    <x v="0"/>
    <x v="1"/>
    <x v="7"/>
    <s v="2 - Poder Ejecutivo"/>
    <s v="0223 - MINISTERIO DE LA VIVIENDA, HABITAT Y EDIFICACIONES (MIVHED)"/>
    <s v="0001 - MINISTERIO DE LA VIVIENDA, HABITAT Y EDIFICACIONES (MIVHED)"/>
    <x v="1"/>
    <x v="6"/>
    <x v="85"/>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s v="0001 - MINISTERIO DE LA VIVIENDA, HABITAT Y EDIFICACIONES (MIVHED)"/>
    <x v="1"/>
    <x v="6"/>
    <x v="85"/>
    <s v="2.7 - OBRAS"/>
    <s v="2.7.1 - OBRAS EN EDIFICACIONES"/>
    <s v="S"/>
    <s v="07 - CONSTRUCCIÓN EDIFICIO PARA SALONES PARROQUIALES, PARROQUIA STELLA MARIS, MUNICIPIO SANTO DOMINGO ESTE."/>
    <s v="10 - FONDO GENERAL"/>
    <n v="14508"/>
    <s v="32 - SANTO DOMINGO"/>
    <n v="0"/>
    <n v="11066905.84"/>
    <n v="12385352"/>
    <n v="11066905.84"/>
  </r>
  <r>
    <s v="2023"/>
    <x v="0"/>
    <x v="0"/>
    <x v="1"/>
    <x v="7"/>
    <s v="2 - Poder Ejecutivo"/>
    <s v="0223 - MINISTERIO DE LA VIVIENDA, HABITAT Y EDIFICACIONES (MIVHED)"/>
    <s v="0001 - MINISTERIO DE LA VIVIENDA, HABITAT Y EDIFICACIONES (MIVHED)"/>
    <x v="1"/>
    <x v="8"/>
    <x v="17"/>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26525421"/>
    <n v="136425270"/>
    <n v="136425270"/>
    <n v="136425270"/>
  </r>
  <r>
    <s v="2023"/>
    <x v="0"/>
    <x v="0"/>
    <x v="1"/>
    <x v="7"/>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61408346"/>
    <n v="134666250.40000001"/>
    <n v="134666251"/>
    <n v="134666250.40000001"/>
  </r>
  <r>
    <s v="2023"/>
    <x v="0"/>
    <x v="0"/>
    <x v="1"/>
    <x v="7"/>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204199016"/>
    <n v="429713359.83000004"/>
    <n v="429713360"/>
    <n v="429713359.82999998"/>
  </r>
  <r>
    <s v="2023"/>
    <x v="0"/>
    <x v="0"/>
    <x v="1"/>
    <x v="7"/>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68064637"/>
    <n v="99825197"/>
    <n v="99825197"/>
    <n v="99825197"/>
  </r>
  <r>
    <s v="2023"/>
    <x v="0"/>
    <x v="0"/>
    <x v="1"/>
    <x v="7"/>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206543058"/>
    <n v="286753536.38999999"/>
    <n v="287700598"/>
    <n v="286753536.38999999"/>
  </r>
  <r>
    <s v="2023"/>
    <x v="0"/>
    <x v="0"/>
    <x v="1"/>
    <x v="7"/>
    <s v="2 - Poder Ejecutivo"/>
    <s v="0223 - MINISTERIO DE LA VIVIENDA, HABITAT Y EDIFICACIONES (MIVHED)"/>
    <s v="0001 - MINISTERIO DE LA VIVIENDA, HABITAT Y EDIFICACIONES (MIVHED)"/>
    <x v="1"/>
    <x v="8"/>
    <x v="17"/>
    <s v="2.7 - OBRAS"/>
    <s v="2.7.1 - OBRAS EN EDIFICACIONES"/>
    <s v="S"/>
    <s v="15 - AMPLIACIÓN  EDIFICIO ROGELIO LAMARCHE UASD, DISTRITO NACIONAL."/>
    <s v="10 - FONDO GENERAL"/>
    <n v="14663"/>
    <s v="01 - DISTRITO NACIONAL"/>
    <n v="0"/>
    <n v="-4.6566128730773926E-10"/>
    <n v="11689980.809999999"/>
    <n v="0"/>
  </r>
  <r>
    <s v="2023"/>
    <x v="0"/>
    <x v="0"/>
    <x v="1"/>
    <x v="7"/>
    <s v="2 - Poder Ejecutivo"/>
    <s v="0223 - MINISTERIO DE LA VIVIENDA, HABITAT Y EDIFICACIONES (MIVHED)"/>
    <s v="0001 - MINISTERIO DE LA VIVIENDA, HABITAT Y EDIFICACIONES (MIVHED)"/>
    <x v="1"/>
    <x v="8"/>
    <x v="36"/>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s v="0001 - MINISTERIO DE LA VIVIENDA, HABITAT Y EDIFICACIONES (MIVHED)"/>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s v="0001 - MINISTERIO DE LA VIVIENDA, HABITAT Y EDIFICACIONES (MIVHED)"/>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s v="0001 - MINISTERIO DE LA VIVIENDA, HABITAT Y EDIFICACIONES (MIVHED)"/>
    <x v="1"/>
    <x v="2"/>
    <x v="20"/>
    <s v="2.7 - OBRAS"/>
    <s v="2.7.1 - OBRAS EN EDIFICACIONES"/>
    <s v="S"/>
    <s v="25 - REPARACIÓN DEL HOGAR DE ANCIANOS SAN FRANCISCO DE ASÍS, DISTRITO NACIONAL"/>
    <s v="10 - FONDO GENERAL"/>
    <n v="14724"/>
    <s v="01 - DISTRITO NACIONAL"/>
    <n v="0"/>
    <n v="2714175.2800000003"/>
    <n v="5787774"/>
    <n v="2714175.2800000003"/>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980830"/>
    <n v="4490618.47"/>
    <n v="5355000"/>
    <n v="4490618.47"/>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3500000"/>
    <n v="3676020.29"/>
    <n v="16567823"/>
    <n v="3503561.1700000009"/>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1500000"/>
    <n v="37972.400000000001"/>
    <n v="10927500"/>
    <n v="37972.400000000001"/>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1115000"/>
    <n v="815522.67"/>
    <n v="1205000"/>
    <n v="815522.66999999993"/>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4900000"/>
    <n v="4240218.75"/>
    <n v="5182232"/>
    <n v="3874471"/>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20 - FONDOS CON DESTINO ESPECÍFICO"/>
    <s v="(en blanco)"/>
    <s v="99 - MULTIPROVINCIAL"/>
    <n v="100000"/>
    <n v="131806"/>
    <n v="295000"/>
    <n v="131806"/>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2699872"/>
    <n v="0"/>
    <n v="13401851"/>
    <n v="0"/>
  </r>
  <r>
    <s v="2023"/>
    <x v="0"/>
    <x v="0"/>
    <x v="1"/>
    <x v="7"/>
    <s v="2 - Poder Ejecutivo"/>
    <s v="0223 - MINISTERIO DE LA VIVIENDA, HABITAT Y EDIFICACIONES (MIVHED)"/>
    <s v="0001 - MINISTERIO DE LA VIVIENDA, HABITAT Y EDIFICACIONES (MIVHED)"/>
    <x v="1"/>
    <x v="2"/>
    <x v="56"/>
    <s v="2.7 - OBRAS"/>
    <s v="2.7.1 - OBRAS EN EDIFICACIONES"/>
    <s v="N"/>
    <s v="00 - N/A"/>
    <s v="50 - CRÉDITO INTERNO"/>
    <s v="(en blanco)"/>
    <s v="99 - MULTIPROVINCIAL"/>
    <n v="0"/>
    <n v="139564852.63999999"/>
    <n v="238455539"/>
    <n v="129230847.15000001"/>
  </r>
  <r>
    <s v="2023"/>
    <x v="0"/>
    <x v="0"/>
    <x v="1"/>
    <x v="7"/>
    <s v="3 - Poder Judicial"/>
    <s v="0301 - PODER JUDICIAL"/>
    <s v="0001 - CONSEJO DEL PODER JUDICIAL"/>
    <x v="0"/>
    <x v="1"/>
    <x v="1"/>
    <s v="2.6 - BIENES MUEBLES, INMUEBLES E INTANGIBLES"/>
    <s v="2.6.1 - MOBILIARIO Y EQUIPO"/>
    <s v="N"/>
    <s v="00 - N/A"/>
    <s v="10 - FONDO GENERAL"/>
    <s v="(en blanco)"/>
    <s v="99 - MULTIPROVINCIAL"/>
    <n v="59887129"/>
    <n v="45543562.529999994"/>
    <n v="59887129"/>
    <n v="45543562.529999994"/>
  </r>
  <r>
    <s v="2023"/>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1679145"/>
    <n v="939502.74"/>
    <n v="1679145"/>
    <n v="939502.74"/>
  </r>
  <r>
    <s v="2023"/>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10463301"/>
    <n v="9464486"/>
    <n v="10463301"/>
    <n v="9464486"/>
  </r>
  <r>
    <s v="2023"/>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13867975"/>
    <n v="9461850.6600000001"/>
    <n v="13867975"/>
    <n v="9461850.6600000001"/>
  </r>
  <r>
    <s v="2023"/>
    <x v="0"/>
    <x v="0"/>
    <x v="1"/>
    <x v="7"/>
    <s v="3 - Poder Judicial"/>
    <s v="0301 - PODER JUDICIAL"/>
    <s v="0001 - CONSEJO DEL PODER JUDICIAL"/>
    <x v="0"/>
    <x v="1"/>
    <x v="1"/>
    <s v="2.6 - BIENES MUEBLES, INMUEBLES E INTANGIBLES"/>
    <s v="2.6.6 - EQUIPOS DE DEFENSA Y SEGURIDAD"/>
    <s v="N"/>
    <s v="00 - N/A"/>
    <s v="10 - FONDO GENERAL"/>
    <s v="(en blanco)"/>
    <s v="99 - MULTIPROVINCIAL"/>
    <n v="321472"/>
    <n v="187523"/>
    <n v="321472"/>
    <n v="187523"/>
  </r>
  <r>
    <s v="2023"/>
    <x v="0"/>
    <x v="0"/>
    <x v="1"/>
    <x v="7"/>
    <s v="3 - Poder Judicial"/>
    <s v="0301 - PODER JUDICIAL"/>
    <s v="0001 - CONSEJO DEL PODER JUDICIAL"/>
    <x v="0"/>
    <x v="1"/>
    <x v="1"/>
    <s v="2.6 - BIENES MUEBLES, INMUEBLES E INTANGIBLES"/>
    <s v="2.6.8 - BIENES INTANGIBLES"/>
    <s v="N"/>
    <s v="00 - N/A"/>
    <s v="10 - FONDO GENERAL"/>
    <s v="(en blanco)"/>
    <s v="99 - MULTIPROVINCIAL"/>
    <n v="20000000"/>
    <n v="15050000.029999999"/>
    <n v="20000000"/>
    <n v="15050000.029999999"/>
  </r>
  <r>
    <s v="2023"/>
    <x v="0"/>
    <x v="0"/>
    <x v="1"/>
    <x v="7"/>
    <s v="3 - Poder Judicial"/>
    <s v="0301 - PODER JUDICIAL"/>
    <s v="0001 - CONSEJO DEL PODER JUDICIAL"/>
    <x v="0"/>
    <x v="1"/>
    <x v="1"/>
    <s v="2.7 - OBRAS"/>
    <s v="2.7.1 - OBRAS EN EDIFICACIONES"/>
    <s v="N"/>
    <s v="00 - N/A"/>
    <s v="10 - FONDO GENERAL"/>
    <s v="(en blanco)"/>
    <s v="99 - MULTIPROVINCIAL"/>
    <n v="32136274"/>
    <n v="30476463.080000002"/>
    <n v="32136274"/>
    <n v="30476463.080000002"/>
  </r>
  <r>
    <s v="2023"/>
    <x v="0"/>
    <x v="0"/>
    <x v="1"/>
    <x v="7"/>
    <s v="4 - Junta Central Electoral"/>
    <s v="0401 - JUNTA CENTRAL ELECTORAL"/>
    <s v="0001 - JUNTA CENTRAL ELECTORAL"/>
    <x v="0"/>
    <x v="0"/>
    <x v="81"/>
    <s v="2.6 - BIENES MUEBLES, INMUEBLES E INTANGIBLES"/>
    <s v="2.6.1 - MOBILIARIO Y EQUIPO"/>
    <s v="N"/>
    <s v="00 - N/A"/>
    <s v="10 - FONDO GENERAL"/>
    <s v="(en blanco)"/>
    <s v="99 - MULTIPROVINCIAL"/>
    <n v="11000000"/>
    <n v="223515594"/>
    <n v="1286000000"/>
    <n v="223515594"/>
  </r>
  <r>
    <s v="2023"/>
    <x v="0"/>
    <x v="0"/>
    <x v="1"/>
    <x v="7"/>
    <s v="4 - Junta Central Electoral"/>
    <s v="0401 - JUNTA CENTRAL ELECTORAL"/>
    <s v="0001 - JUNTA CENTRAL ELECTORAL"/>
    <x v="0"/>
    <x v="0"/>
    <x v="81"/>
    <s v="2.6 - BIENES MUEBLES, INMUEBLES E INTANGIBLES"/>
    <s v="2.6.4 - VEHÍCULOS Y EQUIPO DE TRANSPORTE, TRACCIÓN Y ELEVACIÓN"/>
    <s v="N"/>
    <s v="00 - N/A"/>
    <s v="10 - FONDO GENERAL"/>
    <s v="(en blanco)"/>
    <s v="99 - MULTIPROVINCIAL"/>
    <n v="128000000"/>
    <n v="95302862"/>
    <n v="128000000"/>
    <n v="95302862"/>
  </r>
  <r>
    <s v="2023"/>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54652763"/>
    <n v="54652763"/>
    <n v="54652763"/>
    <n v="54652763"/>
  </r>
  <r>
    <s v="2023"/>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965040"/>
    <n v="965040"/>
    <n v="965040"/>
    <n v="965040"/>
  </r>
  <r>
    <s v="2023"/>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3632818"/>
    <n v="3632818"/>
    <n v="3632818"/>
    <n v="3632818"/>
  </r>
  <r>
    <s v="2023"/>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5105335"/>
    <n v="4853335.01"/>
    <n v="5105335"/>
    <n v="4853335.01"/>
  </r>
  <r>
    <s v="2023"/>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486701"/>
    <n v="36486701"/>
    <n v="36486701"/>
    <n v="36486701"/>
  </r>
  <r>
    <s v="2023"/>
    <x v="0"/>
    <x v="0"/>
    <x v="1"/>
    <x v="7"/>
    <s v="6 - Tribunal Constitucional"/>
    <s v="0403 - TRIBUNAL CONSTITUCIONAL"/>
    <s v="0001 - TRIBUNAL CONSTITUCIONAL"/>
    <x v="0"/>
    <x v="1"/>
    <x v="11"/>
    <s v="2.6 - BIENES MUEBLES, INMUEBLES E INTANGIBLES"/>
    <s v="2.6.1 - MOBILIARIO Y EQUIPO"/>
    <s v="N"/>
    <s v="00 - N/A"/>
    <s v="10 - FONDO GENERAL"/>
    <s v="(en blanco)"/>
    <s v="99 - MULTIPROVINCIAL"/>
    <n v="47566184"/>
    <n v="47566182.560000002"/>
    <n v="47566184"/>
    <n v="47566182.560000002"/>
  </r>
  <r>
    <s v="2023"/>
    <x v="0"/>
    <x v="0"/>
    <x v="1"/>
    <x v="7"/>
    <s v="6 - Tribunal Constitucional"/>
    <s v="0403 - TRIBUNAL CONSTITUCIONAL"/>
    <s v="0001 - TRIBUNAL CONSTITUCIONAL"/>
    <x v="0"/>
    <x v="1"/>
    <x v="11"/>
    <s v="2.6 - BIENES MUEBLES, INMUEBLES E INTANGIBLES"/>
    <s v="2.6.2 - MOBILIARIO Y EQUIPO DE AUDIO, AUDIOVISUAL, RECREATIVO Y EDUCACIONAL"/>
    <s v="N"/>
    <s v="00 - N/A"/>
    <s v="10 - FONDO GENERAL"/>
    <s v="(en blanco)"/>
    <s v="99 - MULTIPROVINCIAL"/>
    <n v="1269038"/>
    <n v="1269038"/>
    <n v="1269038"/>
    <n v="1269038"/>
  </r>
  <r>
    <s v="2023"/>
    <x v="0"/>
    <x v="0"/>
    <x v="1"/>
    <x v="7"/>
    <s v="7 - Defensor del Pueblo"/>
    <s v="0404 - DEFENSOR DEL PUEBLO"/>
    <s v="0001 - DEFENSOR DEL PUEBLO"/>
    <x v="0"/>
    <x v="1"/>
    <x v="1"/>
    <s v="2.6 - BIENES MUEBLES, INMUEBLES E INTANGIBLES"/>
    <s v="2.6.1 - MOBILIARIO Y EQUIPO"/>
    <s v="N"/>
    <s v="00 - N/A"/>
    <s v="10 - FONDO GENERAL"/>
    <s v="(en blanco)"/>
    <s v="99 - MULTIPROVINCIAL"/>
    <n v="2500000"/>
    <n v="1538573.7100000002"/>
    <n v="6899553.54"/>
    <n v="1538573.7100000002"/>
  </r>
  <r>
    <s v="2023"/>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400000"/>
    <n v="1166515.9099999999"/>
    <n v="1210835"/>
    <n v="1166515.9099999999"/>
  </r>
  <r>
    <s v="2023"/>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6000000"/>
    <n v="0"/>
    <n v="4895000"/>
    <n v="0"/>
  </r>
  <r>
    <s v="2023"/>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50000"/>
    <n v="102329.11000000002"/>
    <n v="375015.1"/>
    <n v="102329.11000000002"/>
  </r>
  <r>
    <s v="2023"/>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35400"/>
    <n v="100000"/>
    <n v="35400"/>
  </r>
  <r>
    <s v="2023"/>
    <x v="0"/>
    <x v="0"/>
    <x v="1"/>
    <x v="7"/>
    <s v="7 - Defensor del Pueblo"/>
    <s v="0404 - DEFENSOR DEL PUEBLO"/>
    <s v="0001 - DEFENSOR DEL PUEBLO"/>
    <x v="0"/>
    <x v="1"/>
    <x v="1"/>
    <s v="2.6 - BIENES MUEBLES, INMUEBLES E INTANGIBLES"/>
    <s v="2.6.8 - BIENES INTANGIBLES"/>
    <s v="N"/>
    <s v="00 - N/A"/>
    <s v="10 - FONDO GENERAL"/>
    <s v="(en blanco)"/>
    <s v="99 - MULTIPROVINCIAL"/>
    <n v="100000"/>
    <n v="0"/>
    <n v="80000"/>
    <n v="0"/>
  </r>
  <r>
    <s v="2023"/>
    <x v="0"/>
    <x v="0"/>
    <x v="1"/>
    <x v="7"/>
    <s v="7 - Defensor del Pueblo"/>
    <s v="0404 - DEFENSOR DEL PUEBLO"/>
    <s v="0001 - DEFENSOR DEL PUEBLO"/>
    <x v="0"/>
    <x v="1"/>
    <x v="1"/>
    <s v="2.7 - OBRAS"/>
    <s v="2.7.1 - OBRAS EN EDIFICACIONES"/>
    <s v="N"/>
    <s v="00 - N/A"/>
    <s v="10 - FONDO GENERAL"/>
    <s v="(en blanco)"/>
    <s v="99 - MULTIPROVINCIAL"/>
    <n v="0"/>
    <n v="869684.71000000008"/>
    <n v="869684.71000000008"/>
    <n v="869684.71000000008"/>
  </r>
  <r>
    <s v="2023"/>
    <x v="0"/>
    <x v="0"/>
    <x v="1"/>
    <x v="7"/>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9881669"/>
    <n v="9881669"/>
    <n v="9881669"/>
    <n v="9881669"/>
  </r>
  <r>
    <s v="2023"/>
    <x v="0"/>
    <x v="0"/>
    <x v="1"/>
    <x v="7"/>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100000"/>
    <n v="100000"/>
    <n v="100000"/>
    <n v="100000"/>
  </r>
  <r>
    <s v="2023"/>
    <x v="0"/>
    <x v="0"/>
    <x v="1"/>
    <x v="7"/>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10500000"/>
    <n v="10500000"/>
    <n v="10500000"/>
    <n v="10500000"/>
  </r>
  <r>
    <s v="2023"/>
    <x v="0"/>
    <x v="0"/>
    <x v="1"/>
    <x v="7"/>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3500000"/>
    <n v="3500000"/>
    <n v="3500000"/>
    <n v="3500000"/>
  </r>
  <r>
    <s v="2023"/>
    <x v="0"/>
    <x v="0"/>
    <x v="1"/>
    <x v="7"/>
    <s v="8 - Tribunal Superior Electoral (TSE)"/>
    <s v="0405 - TRIBUNAL SUPERIOR  ELECTORAL ( TSE)"/>
    <s v="0001 - TRIBUNAL SUPERIOR  ELECTORAL TSE"/>
    <x v="0"/>
    <x v="0"/>
    <x v="81"/>
    <s v="2.6 - BIENES MUEBLES, INMUEBLES E INTANGIBLES"/>
    <s v="2.6.8 - BIENES INTANGIBLES"/>
    <s v="N"/>
    <s v="00 - N/A"/>
    <s v="10 - FONDO GENERAL"/>
    <s v="(en blanco)"/>
    <s v="99 - MULTIPROVINCIAL"/>
    <n v="26780000"/>
    <n v="26780000"/>
    <n v="26780000"/>
    <n v="26780000"/>
  </r>
  <r>
    <s v="2023"/>
    <x v="0"/>
    <x v="0"/>
    <x v="1"/>
    <x v="7"/>
    <s v="8 - Tribunal Superior Electoral (TSE)"/>
    <s v="0405 - TRIBUNAL SUPERIOR  ELECTORAL ( TSE)"/>
    <s v="0001 - TRIBUNAL SUPERIOR  ELECTORAL TSE"/>
    <x v="0"/>
    <x v="0"/>
    <x v="81"/>
    <s v="2.7 - OBRAS"/>
    <s v="2.7.1 - OBRAS EN EDIFICACIONES"/>
    <s v="N"/>
    <s v="00 - N/A"/>
    <s v="10 - FONDO GENERAL"/>
    <s v="(en blanco)"/>
    <s v="99 - MULTIPROVINCIAL"/>
    <n v="0"/>
    <n v="0"/>
    <n v="79200000"/>
    <n v="0"/>
  </r>
  <r>
    <s v="2023"/>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250000"/>
    <n v="0"/>
  </r>
  <r>
    <s v="2023"/>
    <x v="0"/>
    <x v="0"/>
    <x v="1"/>
    <x v="8"/>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s v="0005 - UNIDAD EJECUTORA PARA LA READECUACION DE BARRIOS  Y ENTORNOS (URBE)"/>
    <x v="0"/>
    <x v="0"/>
    <x v="2"/>
    <s v="2.6 - BIENES MUEBLES, INMUEBLES E INTANGIBLES"/>
    <s v="2.6.9 - EDIFICIOS, ESTRUCTURAS, TIERRAS, TERRENOS Y OBJETOS DE VALOR"/>
    <s v="N"/>
    <s v="00 - N/A"/>
    <s v="10 - FONDO GENERAL"/>
    <s v="(en blanco)"/>
    <s v="99 - MULTIPROVINCIAL"/>
    <n v="800000"/>
    <n v="0"/>
    <n v="50000"/>
    <n v="0"/>
  </r>
  <r>
    <s v="2023"/>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339875.4"/>
    <n v="887420"/>
    <n v="28497"/>
  </r>
  <r>
    <s v="2023"/>
    <x v="0"/>
    <x v="0"/>
    <x v="1"/>
    <x v="8"/>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0"/>
    <n v="40000"/>
    <n v="0"/>
  </r>
  <r>
    <s v="2023"/>
    <x v="0"/>
    <x v="0"/>
    <x v="1"/>
    <x v="8"/>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n v="0"/>
    <n v="0"/>
  </r>
  <r>
    <s v="2023"/>
    <x v="0"/>
    <x v="0"/>
    <x v="1"/>
    <x v="8"/>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1020000"/>
    <n v="959434.4"/>
    <n v="1063012"/>
    <n v="959434.4"/>
  </r>
  <r>
    <s v="2023"/>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180955"/>
    <n v="500000"/>
    <n v="180955"/>
  </r>
  <r>
    <s v="2023"/>
    <x v="0"/>
    <x v="0"/>
    <x v="1"/>
    <x v="8"/>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232500"/>
    <n v="0"/>
    <n v="82500"/>
    <n v="0"/>
  </r>
  <r>
    <s v="2023"/>
    <x v="0"/>
    <x v="0"/>
    <x v="1"/>
    <x v="8"/>
    <s v="2 - Poder Ejecutivo"/>
    <s v="0203 - MINISTERIO DE DEFENSA"/>
    <s v="0020 - CUERPO ESPECIALIZADO PARA LA SEGURIDAD DEL METRO DE SANTO DOMINGO"/>
    <x v="0"/>
    <x v="4"/>
    <x v="22"/>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123900"/>
    <n v="200000"/>
    <n v="12390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s v="0001 - MINISTERIO DE EDUCACION"/>
    <x v="1"/>
    <x v="8"/>
    <x v="24"/>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4780000"/>
    <n v="0"/>
    <n v="1000000"/>
    <n v="0"/>
  </r>
  <r>
    <s v="2023"/>
    <x v="0"/>
    <x v="0"/>
    <x v="1"/>
    <x v="8"/>
    <s v="2 - Poder Ejecutivo"/>
    <s v="0206 - MINISTERIO DE EDUCACIÓN"/>
    <s v="0007 - INSTITUTO NACIONAL DE FORMACIÓN Y CAPACITACIÓN MAGISTERIAL"/>
    <x v="1"/>
    <x v="8"/>
    <x v="38"/>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782222"/>
    <n v="782900"/>
    <n v="147500"/>
  </r>
  <r>
    <s v="2023"/>
    <x v="0"/>
    <x v="0"/>
    <x v="1"/>
    <x v="8"/>
    <s v="2 - Poder Ejecutivo"/>
    <s v="0208 - MINISTERIO DE DEPORTES Y RECREACIÓN"/>
    <s v="0001 - MINISTERIO DE DEPORTES Y RECREACIÓN"/>
    <x v="1"/>
    <x v="6"/>
    <x v="44"/>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s v="0001 - MINISTERIO DE AGRICULTURA"/>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s v="0002 - DIRECCION GENERAL DE EMBELLECIMIENTO DE CARRETERAS Y AVENIDAS DE CIRCUNV."/>
    <x v="3"/>
    <x v="9"/>
    <x v="19"/>
    <s v="2.6 - BIENES MUEBLES, INMUEBLES E INTANGIBLES"/>
    <s v="2.6.9 - EDIFICIOS, ESTRUCTURAS, TIERRAS, TERRENOS Y OBJETOS DE VALOR"/>
    <s v="N"/>
    <s v="00 - N/A"/>
    <s v="10 - FONDO GENERAL"/>
    <s v="(en blanco)"/>
    <s v="99 - MULTIPROVINCIAL"/>
    <n v="0"/>
    <n v="0"/>
    <n v="72911"/>
    <n v="0"/>
  </r>
  <r>
    <s v="2023"/>
    <x v="0"/>
    <x v="0"/>
    <x v="1"/>
    <x v="8"/>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0"/>
    <n v="0"/>
    <n v="1000"/>
    <n v="0"/>
  </r>
  <r>
    <s v="2023"/>
    <x v="0"/>
    <x v="0"/>
    <x v="1"/>
    <x v="8"/>
    <s v="2 - Poder Ejecutivo"/>
    <s v="0216 - MINISTERIO DE CULTURA"/>
    <s v="0001 - MINISTERIO DE CULTURA"/>
    <x v="1"/>
    <x v="6"/>
    <x v="13"/>
    <s v="2.6 - BIENES MUEBLES, INMUEBLES E INTANGIBLES"/>
    <s v="2.6.9 - EDIFICIOS, ESTRUCTURAS, TIERRAS, TERRENOS Y OBJETOS DE VALOR"/>
    <s v="N"/>
    <s v="00 - N/A"/>
    <s v="10 - FONDO GENERAL"/>
    <s v="(en blanco)"/>
    <s v="99 - MULTIPROVINCIAL"/>
    <n v="0"/>
    <n v="0"/>
    <n v="0"/>
    <n v="0"/>
  </r>
  <r>
    <s v="2023"/>
    <x v="0"/>
    <x v="0"/>
    <x v="1"/>
    <x v="8"/>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0"/>
    <n v="0"/>
    <n v="3500000"/>
    <n v="0"/>
  </r>
  <r>
    <s v="2023"/>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25000"/>
    <n v="0"/>
    <n v="25000"/>
    <n v="0"/>
  </r>
  <r>
    <s v="2023"/>
    <x v="0"/>
    <x v="0"/>
    <x v="1"/>
    <x v="9"/>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s v="0001 - GABINETE SOCIAL DE LA PRESIDENCIA"/>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0"/>
    <n v="0"/>
  </r>
  <r>
    <s v="2023"/>
    <x v="0"/>
    <x v="0"/>
    <x v="1"/>
    <x v="9"/>
    <s v="2 - Poder Ejecutivo"/>
    <s v="0201 - PRESIDENCIA DE LA REPÚBLICA"/>
    <s v="0004 - SERVICIO INTEGRAL DE EMERGENCIAS"/>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407050.37"/>
    <n v="25000000"/>
    <n v="3407050.37"/>
  </r>
  <r>
    <s v="2023"/>
    <x v="0"/>
    <x v="0"/>
    <x v="1"/>
    <x v="9"/>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n v="100000"/>
    <n v="0"/>
  </r>
  <r>
    <s v="2023"/>
    <x v="0"/>
    <x v="0"/>
    <x v="1"/>
    <x v="9"/>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25600"/>
    <n v="0"/>
    <n v="12800"/>
    <n v="0"/>
  </r>
  <r>
    <s v="2023"/>
    <x v="0"/>
    <x v="0"/>
    <x v="1"/>
    <x v="9"/>
    <s v="2 - Poder Ejecutivo"/>
    <s v="0203 - MINISTERIO DE DEFENSA"/>
    <s v="0001 - MINISTERIO DE DEFENSA"/>
    <x v="0"/>
    <x v="4"/>
    <x v="22"/>
    <s v="2.6 - BIENES MUEBLES, INMUEBLES E INTANGIBLES"/>
    <s v="2.6.9 - EDIFICIOS, ESTRUCTURAS, TIERRAS, TERRENOS Y OBJETOS DE VALOR"/>
    <s v="S"/>
    <s v="01 - CONSTRUCCIÓN VERJA PERIMETRAL INTELIGENTE FRONTERA REPÚBLICA DOMINICANA-HAITÍ"/>
    <s v="10 - FONDO GENERAL"/>
    <n v="14697"/>
    <s v="05 - DAJABON"/>
    <n v="0"/>
    <n v="152902187.00999999"/>
    <n v="200000000"/>
    <n v="152902187.00999999"/>
  </r>
  <r>
    <s v="2023"/>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659920.25"/>
    <n v="10000000"/>
    <n v="659920.25"/>
  </r>
  <r>
    <s v="2023"/>
    <x v="0"/>
    <x v="0"/>
    <x v="1"/>
    <x v="9"/>
    <s v="2 - Poder Ejecutivo"/>
    <s v="0205 - MINISTERIO DE HACIENDA"/>
    <s v="0010 - DIRECCION GENERAL  DE PRESUPUESTO"/>
    <x v="0"/>
    <x v="0"/>
    <x v="2"/>
    <s v="2.6 - BIENES MUEBLES, INMUEBLES E INTANGIBLES"/>
    <s v="2.6.8 - BIENES INTANGIBLES"/>
    <s v="N"/>
    <s v="00 - N/A"/>
    <s v="70 - DONACION EXTERNA"/>
    <s v="(en blanco)"/>
    <s v="01 - DISTRITO NACIONAL"/>
    <n v="0"/>
    <n v="0"/>
    <n v="18402903.52"/>
    <n v="0"/>
  </r>
  <r>
    <s v="2023"/>
    <x v="0"/>
    <x v="0"/>
    <x v="1"/>
    <x v="9"/>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9"/>
    <s v="2 - Poder Ejecutivo"/>
    <s v="0206 - MINISTERIO DE EDUCACIÓN"/>
    <s v="0001 - MINISTERIO DE EDUCACION"/>
    <x v="1"/>
    <x v="8"/>
    <x v="33"/>
    <s v="2.6 - BIENES MUEBLES, INMUEBLES E INTANGIBLES"/>
    <s v="2.6.9 - EDIFICIOS, ESTRUCTURAS, TIERRAS, TERRENOS Y OBJETOS DE VALOR"/>
    <s v="N"/>
    <s v="00 - N/A"/>
    <s v="10 - FONDO GENERAL"/>
    <s v="(en blanco)"/>
    <s v="99 - MULTIPROVINCIAL"/>
    <n v="0"/>
    <n v="30581438.780000001"/>
    <n v="33906440"/>
    <n v="23931438.780000001"/>
  </r>
  <r>
    <s v="2023"/>
    <x v="0"/>
    <x v="0"/>
    <x v="1"/>
    <x v="9"/>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120982966.84"/>
    <n v="196748012.5"/>
    <n v="68518167"/>
  </r>
  <r>
    <s v="2023"/>
    <x v="0"/>
    <x v="0"/>
    <x v="1"/>
    <x v="9"/>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198610449.00999999"/>
    <n v="210000000"/>
    <n v="79659614.5"/>
  </r>
  <r>
    <s v="2023"/>
    <x v="0"/>
    <x v="0"/>
    <x v="1"/>
    <x v="9"/>
    <s v="2 - Poder Ejecutivo"/>
    <s v="0206 - MINISTERIO DE EDUCACIÓN"/>
    <s v="0001 - MINISTERIO DE EDUCACION"/>
    <x v="1"/>
    <x v="8"/>
    <x v="38"/>
    <s v="2.6 - BIENES MUEBLES, INMUEBLES E INTANGIBLES"/>
    <s v="2.6.8 - BIENES INTANGIBLES"/>
    <s v="N"/>
    <s v="00 - N/A"/>
    <s v="10 - FONDO GENERAL"/>
    <s v="(en blanco)"/>
    <s v="99 - MULTIPROVINCIAL"/>
    <n v="3600000"/>
    <n v="0"/>
    <n v="0"/>
    <n v="0"/>
  </r>
  <r>
    <s v="2023"/>
    <x v="0"/>
    <x v="0"/>
    <x v="1"/>
    <x v="9"/>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94130064"/>
    <n v="100000000"/>
    <n v="94130064"/>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10 - FONDO GENERAL"/>
    <n v="13946"/>
    <s v="20 - SAMANA"/>
    <n v="0"/>
    <n v="67969776.5"/>
    <n v="94060227"/>
    <n v="67969776.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3 - CONSTRUCCIÓN DE LA AVENIDA DE CIRCUNVALACION DE BANI EN LA PROVINCIA PERAVIA"/>
    <s v="10 - FONDO GENERAL"/>
    <n v="12630"/>
    <s v="17 - PERAVIA"/>
    <n v="0"/>
    <n v="95722340.24000001"/>
    <n v="100000000"/>
    <n v="95722340.24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50000000"/>
    <n v="27089745.19999999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1 - RECONSTRUCCIÓN AVENIDA ECOLÓGICA HASTA LA CIUDAD JUAN BOSCH, SANTO DOMINGO"/>
    <s v="10 - FONDO GENERAL"/>
    <n v="13633"/>
    <s v="32 - SANTO DOMINGO"/>
    <n v="0"/>
    <n v="0"/>
    <n v="7500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n v="900000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4 - CONSTRUCCIÓN AVENIDA DEL NUEVO CAMINO"/>
    <s v="50 - CRÉDITO INTERNO"/>
    <n v="14109"/>
    <s v="32 - SANTO DOMINGO"/>
    <n v="0"/>
    <n v="9544865"/>
    <n v="110000000"/>
    <n v="777005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s v="0001 - MINISTERIO DE OBRAS PUBLICAS Y COMUNICACIONES"/>
    <x v="3"/>
    <x v="9"/>
    <x v="52"/>
    <s v="2.6 - BIENES MUEBLES, INMUEBLES E INTANGIBLES"/>
    <s v="2.6.9 - EDIFICIOS, ESTRUCTURAS, TIERRAS, TERRENOS Y OBJETOS DE VALOR"/>
    <s v="S"/>
    <s v="15 - MEJORAMIENTO DE OBRAS PÚBLICAS RESILIENTES PARA REDUCIR RIESGOS DE DESASTRES EN EL CONTEXTO DEL CAMBIO CLIMÁTICO  A NIVEL NACIONAL"/>
    <s v="10 - FONDO GENERAL"/>
    <n v="13932"/>
    <s v="99 - MULTIPROVINCIAL"/>
    <n v="0"/>
    <n v="0"/>
    <n v="31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50 - CRÉDITO INTERNO"/>
    <n v="14054"/>
    <s v="32 - SANTO DOMINGO"/>
    <n v="0"/>
    <n v="5298042.4000000004"/>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297745598.7499995"/>
    <n v="2400000000"/>
    <n v="2081940865.8699999"/>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s v="0001 - MINISTERIO DE TURISMO"/>
    <x v="3"/>
    <x v="17"/>
    <x v="60"/>
    <s v="2.6 - BIENES MUEBLES, INMUEBLES E INTANGIBLES"/>
    <s v="2.6.8 - BIENES INTANGIBLES"/>
    <s v="N"/>
    <s v="00 - N/A"/>
    <s v="10 - FONDO GENERAL"/>
    <s v="(en blanco)"/>
    <s v="99 - MULTIPROVINCIAL"/>
    <n v="0"/>
    <n v="561775"/>
    <n v="600000"/>
    <n v="561775"/>
  </r>
  <r>
    <s v="2023"/>
    <x v="0"/>
    <x v="0"/>
    <x v="1"/>
    <x v="9"/>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0"/>
    <n v="0"/>
    <n v="10066145"/>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200000"/>
    <n v="0"/>
    <n v="200000"/>
    <n v="0"/>
  </r>
  <r>
    <s v="2023"/>
    <x v="0"/>
    <x v="0"/>
    <x v="1"/>
    <x v="9"/>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37500000"/>
    <n v="0"/>
    <n v="0"/>
    <n v="0"/>
  </r>
  <r>
    <s v="2023"/>
    <x v="0"/>
    <x v="0"/>
    <x v="1"/>
    <x v="9"/>
    <s v="2 - Poder Ejecutivo"/>
    <s v="0222 - MINISTERIO DE ENERGIA Y MINAS"/>
    <s v="0001 - MINISTERIO DE ENERGIA Y MINAS"/>
    <x v="3"/>
    <x v="19"/>
    <x v="79"/>
    <s v="2.6 - BIENES MUEBLES, INMUEBLES E INTANGIBLES"/>
    <s v="2.6.8 - BIENES INTANGIBLES"/>
    <s v="N"/>
    <s v="00 - N/A"/>
    <s v="10 - FONDO GENERAL"/>
    <s v="(en blanco)"/>
    <s v="99 - MULTIPROVINCIAL"/>
    <n v="0"/>
    <n v="0"/>
    <n v="0"/>
    <n v="0"/>
  </r>
  <r>
    <s v="2023"/>
    <x v="0"/>
    <x v="0"/>
    <x v="1"/>
    <x v="9"/>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7124435"/>
    <n v="7124435"/>
    <n v="7124435"/>
  </r>
  <r>
    <s v="2023"/>
    <x v="0"/>
    <x v="0"/>
    <x v="1"/>
    <x v="9"/>
    <s v="2 - Poder Ejecutivo"/>
    <s v="0223 - MINISTERIO DE LA VIVIENDA, HABITAT Y EDIFICACIONES (MIVHED)"/>
    <s v="0001 - MINISTERIO DE LA VIVIENDA, HABITAT Y EDIFICACIONES (MIVHED)"/>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s v="0001 - DEFENSOR DEL PUEBLO"/>
    <x v="0"/>
    <x v="1"/>
    <x v="1"/>
    <s v="2.6 - BIENES MUEBLES, INMUEBLES E INTANGIBLES"/>
    <s v="2.6.8 - BIENES INTANGIBLES"/>
    <s v="N"/>
    <s v="00 - N/A"/>
    <s v="10 - FONDO GENERAL"/>
    <s v="(en blanco)"/>
    <s v="99 - MULTIPROVINCIAL"/>
    <n v="0"/>
    <n v="11415"/>
    <n v="20000"/>
    <n v="11415"/>
  </r>
  <r>
    <s v="2023"/>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0"/>
    <n v="0"/>
    <n v="60300000"/>
    <n v="0"/>
  </r>
  <r>
    <s v="2023"/>
    <x v="0"/>
    <x v="0"/>
    <x v="1"/>
    <x v="10"/>
    <s v="2 - Poder Ejecutivo"/>
    <s v="0201 - PRESIDENCIA DE LA REPÚBLICA"/>
    <s v="0001 - MINISTERIO DE LA PRESIDENCIA"/>
    <x v="3"/>
    <x v="9"/>
    <x v="19"/>
    <s v="2.5 - TRANSFERENCIAS DE CAPITAL"/>
    <s v="2.5.4 - TRANSFERENCIAS DE CAPITAL  A EMPRESAS PÚBLICAS NO FINANCIERAS"/>
    <s v="N"/>
    <s v="00 - N/A"/>
    <s v="10 - FONDO GENERAL"/>
    <s v="(en blanco)"/>
    <s v="99 - MULTIPROVINCIAL"/>
    <n v="2100000000"/>
    <n v="0"/>
    <n v="925000000"/>
    <n v="0"/>
  </r>
  <r>
    <s v="2023"/>
    <x v="0"/>
    <x v="0"/>
    <x v="1"/>
    <x v="10"/>
    <s v="2 - Poder Ejecutivo"/>
    <s v="0201 - PRESIDENCIA DE LA REPÚBLICA"/>
    <s v="0001 - MINISTERIO DE LA PRESIDENCIA"/>
    <x v="3"/>
    <x v="9"/>
    <x v="54"/>
    <s v="2.5 - TRANSFERENCIAS DE CAPITAL"/>
    <s v="2.5.4 - TRANSFERENCIAS DE CAPITAL  A EMPRESAS PÚBLICAS NO FINANCIERAS"/>
    <s v="N"/>
    <s v="00 - N/A"/>
    <s v="10 - FONDO GENERAL"/>
    <s v="(en blanco)"/>
    <s v="99 - MULTIPROVINCIAL"/>
    <n v="8000000000"/>
    <n v="2500000000"/>
    <n v="7919802138"/>
    <n v="2500000000"/>
  </r>
  <r>
    <s v="2023"/>
    <x v="0"/>
    <x v="0"/>
    <x v="1"/>
    <x v="10"/>
    <s v="2 - Poder Ejecutivo"/>
    <s v="0201 - PRESIDENCIA DE LA REPÚBLICA"/>
    <s v="0001 - MINISTERIO DE LA PRESIDENCIA"/>
    <x v="3"/>
    <x v="9"/>
    <x v="54"/>
    <s v="2.5 - TRANSFERENCIAS DE CAPITAL"/>
    <s v="2.5.4 - TRANSFERENCIAS DE CAPITAL  A EMPRESAS PÚBLICAS NO FINANCIERAS"/>
    <s v="N"/>
    <s v="00 - N/A"/>
    <s v="50 - CRÉDITO INTERNO"/>
    <s v="(en blanco)"/>
    <s v="99 - MULTIPROVINCIAL"/>
    <n v="7000000000"/>
    <n v="5500000000"/>
    <n v="7000000000"/>
    <n v="5500000000"/>
  </r>
  <r>
    <s v="2023"/>
    <x v="0"/>
    <x v="0"/>
    <x v="1"/>
    <x v="10"/>
    <s v="2 - Poder Ejecutivo"/>
    <s v="0201 - PRESIDENCIA DE LA REPÚBLICA"/>
    <s v="0001 - MINISTERIO DE LA PRESIDENCIA"/>
    <x v="1"/>
    <x v="14"/>
    <x v="53"/>
    <s v="2.5 - TRANSFERENCIAS DE CAPITAL"/>
    <s v="2.5.4 - TRANSFERENCIAS DE CAPITAL  A EMPRESAS PÚBLICAS NO FINANCIERAS"/>
    <s v="N"/>
    <s v="00 - N/A"/>
    <s v="10 - FONDO GENERAL"/>
    <s v="(en blanco)"/>
    <s v="99 - MULTIPROVINCIAL"/>
    <n v="1900000000"/>
    <n v="0"/>
    <n v="1075000000"/>
    <n v="0"/>
  </r>
  <r>
    <s v="2023"/>
    <x v="0"/>
    <x v="0"/>
    <x v="1"/>
    <x v="10"/>
    <s v="2 - Poder Ejecutivo"/>
    <s v="0201 - PRESIDENCIA DE LA REPÚBLICA"/>
    <s v="0001 - SECRETARIADO ADMINISTRATIVO DE LA PRESIDENCIA"/>
    <x v="0"/>
    <x v="0"/>
    <x v="2"/>
    <s v="2.5 - TRANSFERENCIAS DE CAPITAL"/>
    <s v="2.5.1 - TRANSFERENCIAS DE CAPITAL AL SECTOR PRIVADO"/>
    <s v="N"/>
    <s v="00 - N/A"/>
    <s v="10 - FONDO GENERAL"/>
    <s v="(en blanco)"/>
    <s v="99 - MULTIPROVINCIAL"/>
    <n v="0"/>
    <n v="9936147.9700000007"/>
    <n v="9936147.9700000007"/>
    <n v="9936147.9700000007"/>
  </r>
  <r>
    <s v="2023"/>
    <x v="0"/>
    <x v="0"/>
    <x v="1"/>
    <x v="10"/>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824847187.60999966"/>
    <n v="824847187.96999991"/>
    <n v="824847187.60999966"/>
  </r>
  <r>
    <s v="2023"/>
    <x v="0"/>
    <x v="0"/>
    <x v="1"/>
    <x v="10"/>
    <s v="2 - Poder Ejecutivo"/>
    <s v="0201 - PRESIDENCIA DE LA REPÚBLICA"/>
    <s v="0001 - SECRETARIADO ADMINISTRATIVO DE LA PRESIDENCIA"/>
    <x v="0"/>
    <x v="4"/>
    <x v="22"/>
    <s v="2.5 - TRANSFERENCIAS DE CAPITAL"/>
    <s v="2.5.9 - TRANSFERENCIAS DE CAPITAL A OTRAS INSTITUCIONES PÚBLICAS"/>
    <s v="N"/>
    <s v="00 - N/A"/>
    <s v="10 - FONDO GENERAL"/>
    <s v="(en blanco)"/>
    <s v="99 - MULTIPROVINCIAL"/>
    <n v="0"/>
    <n v="38955700"/>
    <n v="77911400"/>
    <n v="38955700"/>
  </r>
  <r>
    <s v="2023"/>
    <x v="0"/>
    <x v="0"/>
    <x v="1"/>
    <x v="10"/>
    <s v="2 - Poder Ejecutivo"/>
    <s v="0201 - PRESIDENCIA DE LA REPÚBLICA"/>
    <s v="0001 - SECRETARIADO ADMINISTRATIVO DE LA PRESIDENCIA"/>
    <x v="0"/>
    <x v="1"/>
    <x v="11"/>
    <s v="2.5 - TRANSFERENCIAS DE CAPITAL"/>
    <s v="2.5.9 - TRANSFERENCIAS DE CAPITAL A OTRAS INSTITUCIONES PÚBLICAS"/>
    <s v="N"/>
    <s v="00 - N/A"/>
    <s v="10 - FONDO GENERAL"/>
    <s v="(en blanco)"/>
    <s v="99 - MULTIPROVINCIAL"/>
    <n v="0"/>
    <n v="149157283.56999999"/>
    <n v="206548284.56999999"/>
    <n v="149157283.56999999"/>
  </r>
  <r>
    <s v="2023"/>
    <x v="0"/>
    <x v="0"/>
    <x v="1"/>
    <x v="10"/>
    <s v="2 - Poder Ejecutivo"/>
    <s v="0201 - PRESIDENCIA DE LA REPÚBLICA"/>
    <s v="0001 - SECRETARIADO ADMINISTRATIVO DE LA PRESIDENCIA"/>
    <x v="3"/>
    <x v="10"/>
    <x v="25"/>
    <s v="2.5 - TRANSFERENCIAS DE CAPITAL"/>
    <s v="2.5.1 - TRANSFERENCIAS DE CAPITAL AL SECTOR PRIVADO"/>
    <s v="N"/>
    <s v="00 - N/A"/>
    <s v="10 - FONDO GENERAL"/>
    <s v="(en blanco)"/>
    <s v="99 - MULTIPROVINCIAL"/>
    <n v="0"/>
    <n v="6800000"/>
    <n v="6800000"/>
    <n v="6800000"/>
  </r>
  <r>
    <s v="2023"/>
    <x v="0"/>
    <x v="0"/>
    <x v="1"/>
    <x v="10"/>
    <s v="2 - Poder Ejecutivo"/>
    <s v="0201 - PRESIDENCIA DE LA REPÚBLICA"/>
    <s v="0001 - SECRETARIADO ADMINISTRATIVO DE LA PRESIDENCIA"/>
    <x v="3"/>
    <x v="10"/>
    <x v="25"/>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s v="0001 - SECRETARIADO ADMINISTRATIVO DE LA PRESIDENCIA"/>
    <x v="2"/>
    <x v="3"/>
    <x v="75"/>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s v="0001 - SECRETARIADO ADMINISTRATIVO DE LA PRESIDENCIA"/>
    <x v="1"/>
    <x v="14"/>
    <x v="90"/>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s v="0001 - SECRETARIADO ADMINISTRATIVO DE LA PRESIDENCIA"/>
    <x v="1"/>
    <x v="5"/>
    <x v="41"/>
    <s v="2.5 - TRANSFERENCIAS DE CAPITAL"/>
    <s v="2.5.1 - TRANSFERENCIAS DE CAPITAL AL SECTOR PRIVADO"/>
    <s v="N"/>
    <s v="00 - N/A"/>
    <s v="10 - FONDO GENERAL"/>
    <s v="(en blanco)"/>
    <s v="99 - MULTIPROVINCIAL"/>
    <n v="0"/>
    <n v="53000000"/>
    <n v="53000000"/>
    <n v="53000000"/>
  </r>
  <r>
    <s v="2023"/>
    <x v="0"/>
    <x v="0"/>
    <x v="1"/>
    <x v="10"/>
    <s v="2 - Poder Ejecutivo"/>
    <s v="0201 - PRESIDENCIA DE LA REPÚBLICA"/>
    <s v="0001 - SECRETARIADO ADMINISTRATIVO DE LA PRESIDENCIA"/>
    <x v="1"/>
    <x v="6"/>
    <x v="27"/>
    <s v="2.5 - TRANSFERENCIAS DE CAPITAL"/>
    <s v="2.5.1 - TRANSFERENCIAS DE CAPITAL AL SECTOR PRIVADO"/>
    <s v="N"/>
    <s v="00 - N/A"/>
    <s v="10 - FONDO GENERAL"/>
    <s v="(en blanco)"/>
    <s v="99 - MULTIPROVINCIAL"/>
    <n v="0"/>
    <n v="89791937.030000001"/>
    <n v="89791937.030000001"/>
    <n v="89791937.030000001"/>
  </r>
  <r>
    <s v="2023"/>
    <x v="0"/>
    <x v="0"/>
    <x v="1"/>
    <x v="10"/>
    <s v="2 - Poder Ejecutivo"/>
    <s v="0201 - PRESIDENCIA DE LA REPÚBLICA"/>
    <s v="0001 - SECRETARIADO ADMINISTRATIVO DE LA PRESIDENCIA"/>
    <x v="1"/>
    <x v="6"/>
    <x v="13"/>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s v="0001 - SECRETARIADO ADMINISTRATIVO DE LA PRESIDENCIA"/>
    <x v="1"/>
    <x v="6"/>
    <x v="85"/>
    <s v="2.5 - TRANSFERENCIAS DE CAPITAL"/>
    <s v="2.5.1 - TRANSFERENCIAS DE CAPITAL AL SECTOR PRIVADO"/>
    <s v="N"/>
    <s v="00 - N/A"/>
    <s v="10 - FONDO GENERAL"/>
    <s v="(en blanco)"/>
    <s v="99 - MULTIPROVINCIAL"/>
    <n v="0"/>
    <n v="466838308.25"/>
    <n v="466838308.27999997"/>
    <n v="466838308.25"/>
  </r>
  <r>
    <s v="2023"/>
    <x v="0"/>
    <x v="0"/>
    <x v="1"/>
    <x v="10"/>
    <s v="2 - Poder Ejecutivo"/>
    <s v="0201 - PRESIDENCIA DE LA REPÚBLICA"/>
    <s v="0001 - SECRETARIADO ADMINISTRATIVO DE LA PRESIDENCIA"/>
    <x v="1"/>
    <x v="8"/>
    <x v="17"/>
    <s v="2.5 - TRANSFERENCIAS DE CAPITAL"/>
    <s v="2.5.1 - TRANSFERENCIAS DE CAPITAL AL SECTOR PRIVADO"/>
    <s v="N"/>
    <s v="00 - N/A"/>
    <s v="10 - FONDO GENERAL"/>
    <s v="(en blanco)"/>
    <s v="99 - MULTIPROVINCIAL"/>
    <n v="0"/>
    <n v="76422528.25999999"/>
    <n v="76422528.25999999"/>
    <n v="76422528.25999999"/>
  </r>
  <r>
    <s v="2023"/>
    <x v="0"/>
    <x v="0"/>
    <x v="1"/>
    <x v="10"/>
    <s v="2 - Poder Ejecutivo"/>
    <s v="0201 - PRESIDENCIA DE LA REPÚBLICA"/>
    <s v="0001 - SECRETARIADO ADMINISTRATIVO DE LA PRESIDENCIA"/>
    <x v="1"/>
    <x v="8"/>
    <x v="17"/>
    <s v="2.5 - TRANSFERENCIAS DE CAPITAL"/>
    <s v="2.5.2 - TRANSFERENCIAS DE CAPITAL AL GOBIERNO GENERAL  NACIONAL"/>
    <s v="N"/>
    <s v="00 - N/A"/>
    <s v="10 - FONDO GENERAL"/>
    <s v="(en blanco)"/>
    <s v="99 - MULTIPROVINCIAL"/>
    <n v="0"/>
    <n v="169605035.08000001"/>
    <n v="169605035.08000001"/>
    <n v="169605035.08000001"/>
  </r>
  <r>
    <s v="2023"/>
    <x v="0"/>
    <x v="0"/>
    <x v="1"/>
    <x v="10"/>
    <s v="2 - Poder Ejecutivo"/>
    <s v="0201 - PRESIDENCIA DE LA REPÚBLICA"/>
    <s v="0001 - SECRETARIADO ADMINISTRATIVO DE LA PRESIDENCIA"/>
    <x v="1"/>
    <x v="2"/>
    <x v="4"/>
    <s v="2.5 - TRANSFERENCIAS DE CAPITAL"/>
    <s v="2.5.1 - TRANSFERENCIAS DE CAPITAL AL SECTOR PRIVADO"/>
    <s v="N"/>
    <s v="00 - N/A"/>
    <s v="10 - FONDO GENERAL"/>
    <s v="(en blanco)"/>
    <s v="99 - MULTIPROVINCIAL"/>
    <n v="0"/>
    <n v="47936716.529999994"/>
    <n v="47936716.530000001"/>
    <n v="47936716.529999994"/>
  </r>
  <r>
    <s v="2023"/>
    <x v="0"/>
    <x v="0"/>
    <x v="1"/>
    <x v="10"/>
    <s v="2 - Poder Ejecutivo"/>
    <s v="0202 - MINISTERIO DE  INTERIOR Y POLICÍA"/>
    <s v="0001 - MINISTERIO DE INTERIOR Y POLICIA"/>
    <x v="0"/>
    <x v="0"/>
    <x v="83"/>
    <s v="2.5 - TRANSFERENCIAS DE CAPITAL"/>
    <s v="2.5.3 - TRANSFERENCIAS DE CAPITAL A GOBIERNOS GENERALES LOCALES"/>
    <s v="N"/>
    <s v="00 - N/A"/>
    <s v="10 - FONDO GENERAL"/>
    <s v="(en blanco)"/>
    <s v="99 - MULTIPROVINCIAL"/>
    <n v="0"/>
    <n v="0"/>
    <n v="1330000000"/>
    <n v="0"/>
  </r>
  <r>
    <s v="2023"/>
    <x v="0"/>
    <x v="0"/>
    <x v="1"/>
    <x v="10"/>
    <s v="2 - Poder Ejecutivo"/>
    <s v="0202 - MINISTERIO DE  INTERIOR Y POLICÍA"/>
    <s v="0001 - MINISTERIO DE INTERIOR Y POLICIA"/>
    <x v="0"/>
    <x v="0"/>
    <x v="83"/>
    <s v="2.5 - TRANSFERENCIAS DE CAPITAL"/>
    <s v="2.5.3 - TRANSFERENCIAS DE CAPITAL A GOBIERNOS GENERALES LOCALES"/>
    <s v="N"/>
    <s v="00 - N/A"/>
    <s v="20 - FONDOS CON DESTINO ESPECÍFICO"/>
    <s v="(en blanco)"/>
    <s v="99 - MULTIPROVINCIAL"/>
    <n v="8766100344"/>
    <n v="5876541748"/>
    <n v="7648680584.499999"/>
    <n v="5876541748"/>
  </r>
  <r>
    <s v="2023"/>
    <x v="0"/>
    <x v="0"/>
    <x v="1"/>
    <x v="10"/>
    <s v="2 - Poder Ejecutivo"/>
    <s v="0202 - MINISTERIO DE  INTERIOR Y POLICÍA"/>
    <s v="0001 - MINISTERIO DE INTERIOR Y POLICIA"/>
    <x v="0"/>
    <x v="0"/>
    <x v="83"/>
    <s v="2.5 - TRANSFERENCIAS DE CAPITAL"/>
    <s v="2.5.3 - TRANSFERENCIAS DE CAPITAL A GOBIERNOS GENERALES LOCALES"/>
    <s v="N"/>
    <s v="00 - N/A"/>
    <s v="50 - CRÉDITO INTERNO"/>
    <s v="(en blanco)"/>
    <s v="99 - MULTIPROVINCIAL"/>
    <n v="0"/>
    <n v="285000000"/>
    <n v="285000000"/>
    <n v="285000000"/>
  </r>
  <r>
    <s v="2023"/>
    <x v="0"/>
    <x v="0"/>
    <x v="1"/>
    <x v="10"/>
    <s v="2 - Poder Ejecutivo"/>
    <s v="0202 - MINISTERIO DE  INTERIOR Y POLICÍA"/>
    <s v="0001 - MINISTERIO DE INTERIOR Y POLICIA"/>
    <x v="0"/>
    <x v="1"/>
    <x v="18"/>
    <s v="2.5 - TRANSFERENCIAS DE CAPITAL"/>
    <s v="2.5.9 - TRANSFERENCIAS DE CAPITAL A OTRAS INSTITUCIONES PÚBLICAS"/>
    <s v="N"/>
    <s v="00 - N/A"/>
    <s v="10 - FONDO GENERAL"/>
    <s v="(en blanco)"/>
    <s v="99 - MULTIPROVINCIAL"/>
    <n v="0"/>
    <n v="386796.82"/>
    <n v="386797"/>
    <n v="386796.82"/>
  </r>
  <r>
    <s v="2023"/>
    <x v="0"/>
    <x v="0"/>
    <x v="1"/>
    <x v="10"/>
    <s v="2 - Poder Ejecutivo"/>
    <s v="0202 - MINISTERIO DE  INTERIOR Y POLICÍA"/>
    <s v="0001 - POLICIA NACIONAL"/>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73264224"/>
    <n v="83509039.75999999"/>
    <n v="266097195"/>
    <n v="83509039.75999999"/>
  </r>
  <r>
    <s v="2023"/>
    <x v="0"/>
    <x v="0"/>
    <x v="1"/>
    <x v="10"/>
    <s v="2 - Poder Ejecutivo"/>
    <s v="0206 - MINISTERIO DE EDUCACIÓN"/>
    <s v="0001 - MINISTERIO DE EDUCACION"/>
    <x v="1"/>
    <x v="8"/>
    <x v="33"/>
    <s v="2.5 - TRANSFERENCIAS DE CAPITAL"/>
    <s v="2.5.2 - TRANSFERENCIAS DE CAPITAL AL GOBIERNO GENERAL  NACIONAL"/>
    <s v="N"/>
    <s v="00 - N/A"/>
    <s v="10 - FONDO GENERAL"/>
    <s v="(en blanco)"/>
    <s v="99 - MULTIPROVINCIAL"/>
    <n v="0"/>
    <n v="355488148.84999996"/>
    <n v="639878667.89999998"/>
    <n v="355488148.84999996"/>
  </r>
  <r>
    <s v="2023"/>
    <x v="0"/>
    <x v="0"/>
    <x v="1"/>
    <x v="10"/>
    <s v="2 - Poder Ejecutivo"/>
    <s v="0206 - MINISTERIO DE EDUCACIÓN"/>
    <s v="0001 - MINISTERIO DE EDUCACION"/>
    <x v="1"/>
    <x v="8"/>
    <x v="38"/>
    <s v="2.5 - TRANSFERENCIAS DE CAPITAL"/>
    <s v="2.5.1 - TRANSFERENCIAS DE CAPITAL AL SECTOR PRIVADO"/>
    <s v="N"/>
    <s v="00 - N/A"/>
    <s v="10 - FONDO GENERAL"/>
    <s v="(en blanco)"/>
    <s v="99 - MULTIPROVINCIAL"/>
    <n v="268771209"/>
    <n v="0"/>
    <n v="0"/>
    <n v="0"/>
  </r>
  <r>
    <s v="2023"/>
    <x v="0"/>
    <x v="0"/>
    <x v="1"/>
    <x v="10"/>
    <s v="2 - Poder Ejecutivo"/>
    <s v="0206 - MINISTERIO DE EDUCACIÓN"/>
    <s v="0001 - MINISTERIO DE EDUCACION"/>
    <x v="1"/>
    <x v="8"/>
    <x v="38"/>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8218660000"/>
    <n v="4912606051.0499983"/>
    <n v="11507329339.73"/>
    <n v="4912606051.0499983"/>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50 - CRÉDITO INTERNO"/>
    <s v="(en blanco)"/>
    <s v="99 - MULTIPROVINCIAL"/>
    <n v="2500000000"/>
    <n v="2156248309.21"/>
    <n v="3200000000"/>
    <n v="2156248309.21"/>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60 - CREDITO EXTERNO"/>
    <s v="(en blanco)"/>
    <s v="99 - MULTIPROVINCIAL"/>
    <n v="4306754519"/>
    <n v="1460000"/>
    <n v="3466799324"/>
    <n v="146000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99 - MULTIPROVINCIAL"/>
    <n v="108887184"/>
    <n v="3250000"/>
    <n v="112137184"/>
    <n v="3250000"/>
  </r>
  <r>
    <s v="2023"/>
    <x v="0"/>
    <x v="0"/>
    <x v="1"/>
    <x v="10"/>
    <s v="2 - Poder Ejecutivo"/>
    <s v="0207 - MINISTERIO DE SALUD PÚBLICA Y ASISTENCIA SOCIAL"/>
    <s v="0001 - MINISTERIO DE SALUD PUBLICA Y ASISTENCIA SOCIAL"/>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2287354056"/>
    <n v="1809350528.8700001"/>
    <n v="2284104056"/>
    <n v="1809350528.8700001"/>
  </r>
  <r>
    <s v="2023"/>
    <x v="0"/>
    <x v="0"/>
    <x v="1"/>
    <x v="10"/>
    <s v="2 - Poder Ejecutivo"/>
    <s v="0210 - MINISTERIO DE AGRICULTURA"/>
    <s v="0001 - MINISTERIO DE AGRICULTURA"/>
    <x v="3"/>
    <x v="12"/>
    <x v="50"/>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s v="0001 - MINISTERIO DE AGRICULTURA"/>
    <x v="3"/>
    <x v="10"/>
    <x v="25"/>
    <s v="2.5 - TRANSFERENCIAS DE CAPITAL"/>
    <s v="2.5.1 - TRANSFERENCIAS DE CAPITAL AL SECTOR PRIVADO"/>
    <s v="N"/>
    <s v="00 - N/A"/>
    <s v="60 - CREDITO EXTERNO"/>
    <s v="(en blanco)"/>
    <s v="99 - MULTIPROVINCIAL"/>
    <n v="192002179"/>
    <n v="0"/>
    <n v="94652522"/>
    <n v="0"/>
  </r>
  <r>
    <s v="2023"/>
    <x v="0"/>
    <x v="0"/>
    <x v="1"/>
    <x v="10"/>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134633805"/>
    <n v="137418185.09999993"/>
    <n v="216182270.48000002"/>
    <n v="137418185.09999993"/>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10 - FONDO GENERAL"/>
    <s v="(en blanco)"/>
    <s v="99 - MULTIPROVINCIAL"/>
    <n v="69000000"/>
    <n v="51750000"/>
    <n v="1269000000"/>
    <n v="5175000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20 - FONDOS CON DESTINO ESPECÍFICO"/>
    <s v="(en blanco)"/>
    <s v="99 - MULTIPROVINCIAL"/>
    <n v="0"/>
    <n v="0"/>
    <n v="500000000"/>
    <n v="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s v="0001 - MINISTERIO DE OBRAS PUBLICAS Y COMUNICACIONES"/>
    <x v="3"/>
    <x v="16"/>
    <x v="57"/>
    <s v="2.5 - TRANSFERENCIAS DE CAPITAL"/>
    <s v="2.5.2 - TRANSFERENCIAS DE CAPITAL AL GOBIERNO GENERAL  NACIONAL"/>
    <s v="N"/>
    <s v="00 - N/A"/>
    <s v="60 - CREDITO EXTERNO"/>
    <s v="(en blanco)"/>
    <s v="99 - MULTIPROVINCIAL"/>
    <n v="865640000"/>
    <n v="0"/>
    <n v="56150000.00999999"/>
    <n v="0"/>
  </r>
  <r>
    <s v="2023"/>
    <x v="0"/>
    <x v="0"/>
    <x v="1"/>
    <x v="10"/>
    <s v="2 - Poder Ejecutivo"/>
    <s v="0211 - MINISTERIO DE OBRAS PÚBLICAS Y COMUNICACIONES"/>
    <s v="0001 - MINISTERIO DE OBRAS PUBLICAS Y COMUNICACIONES"/>
    <x v="1"/>
    <x v="5"/>
    <x v="41"/>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s v="0001 - MINISTERIO DE OBRAS PUBLICAS Y COMUNICACIONES"/>
    <x v="1"/>
    <x v="6"/>
    <x v="85"/>
    <s v="2.5 - TRANSFERENCIAS DE CAPITAL"/>
    <s v="2.5.1 - TRANSFERENCIAS DE CAPITAL AL SECTOR PRIVADO"/>
    <s v="N"/>
    <s v="00 - N/A"/>
    <s v="20 - FONDOS CON DESTINO ESPECÍFICO"/>
    <s v="(en blanco)"/>
    <s v="99 - MULTIPROVINCIAL"/>
    <n v="40000000"/>
    <n v="35676549.710000001"/>
    <n v="40000000"/>
    <n v="35676549.710000001"/>
  </r>
  <r>
    <s v="2023"/>
    <x v="0"/>
    <x v="0"/>
    <x v="1"/>
    <x v="10"/>
    <s v="2 - Poder Ejecutivo"/>
    <s v="0212 - MINISTERIO DE INDUSTRIA, COMERCIO Y MIPYMES (MICM)"/>
    <s v="0001 - MINISTERIO DE INDUSTRIA, COMERCIO y MIPYMES (MICM)"/>
    <x v="3"/>
    <x v="12"/>
    <x v="50"/>
    <s v="2.5 - TRANSFERENCIAS DE CAPITAL"/>
    <s v="2.5.2 - TRANSFERENCIAS DE CAPITAL AL GOBIERNO GENERAL  NACIONAL"/>
    <s v="N"/>
    <s v="00 - N/A"/>
    <s v="10 - FONDO GENERAL"/>
    <s v="(en blanco)"/>
    <s v="99 - MULTIPROVINCIAL"/>
    <n v="35000000"/>
    <n v="26249985"/>
    <n v="35000000"/>
    <n v="26249985"/>
  </r>
  <r>
    <s v="2023"/>
    <x v="0"/>
    <x v="0"/>
    <x v="1"/>
    <x v="10"/>
    <s v="2 - Poder Ejecutivo"/>
    <s v="0212 - MINISTERIO DE INDUSTRIA, COMERCIO Y MIPYMES (MICM)"/>
    <s v="0001 - MINISTERIO DE INDUSTRIA, COMERCIO y MIPYMES (MICM)"/>
    <x v="3"/>
    <x v="12"/>
    <x v="50"/>
    <s v="2.5 - TRANSFERENCIAS DE CAPITAL"/>
    <s v="2.5.5 - TRANSFERENCIAS DE CAPITAL A INSTITUCIONES PÚBLICAS FINANCIERAS"/>
    <s v="N"/>
    <s v="00 - N/A"/>
    <s v="10 - FONDO GENERAL"/>
    <s v="(en blanco)"/>
    <s v="99 - MULTIPROVINCIAL"/>
    <n v="500000000"/>
    <n v="475000000"/>
    <n v="600000000"/>
    <n v="475000000"/>
  </r>
  <r>
    <s v="2023"/>
    <x v="0"/>
    <x v="0"/>
    <x v="1"/>
    <x v="10"/>
    <s v="2 - Poder Ejecutivo"/>
    <s v="0213 - MINISTERIO DE TURISMO"/>
    <s v="0001 - MINISTERIO DE TURISMO"/>
    <x v="3"/>
    <x v="17"/>
    <x v="60"/>
    <s v="2.5 - TRANSFERENCIAS DE CAPITAL"/>
    <s v="2.5.1 - TRANSFERENCIAS DE CAPITAL AL SECTOR PRIVADO"/>
    <s v="N"/>
    <s v="00 - N/A"/>
    <s v="10 - FONDO GENERAL"/>
    <s v="(en blanco)"/>
    <s v="99 - MULTIPROVINCIAL"/>
    <n v="178378260"/>
    <n v="13132951.33"/>
    <n v="197002883.69"/>
    <n v="13132951.33"/>
  </r>
  <r>
    <s v="2023"/>
    <x v="0"/>
    <x v="0"/>
    <x v="1"/>
    <x v="10"/>
    <s v="2 - Poder Ejecutivo"/>
    <s v="0215 - MINISTERIO DE LA MUJER"/>
    <s v="0001 - MINISTERIO DE LA MUJER"/>
    <x v="1"/>
    <x v="13"/>
    <x v="49"/>
    <s v="2.5 - TRANSFERENCIAS DE CAPITAL"/>
    <s v="2.5.4 - TRANSFERENCIAS DE CAPITAL  A EMPRESAS PÚBLICAS NO FINANCIERAS"/>
    <s v="N"/>
    <s v="00 - N/A"/>
    <s v="10 - FONDO GENERAL"/>
    <s v="(en blanco)"/>
    <s v="99 - MULTIPROVINCIAL"/>
    <n v="0"/>
    <n v="19500000"/>
    <n v="26000000"/>
    <n v="19500000"/>
  </r>
  <r>
    <s v="2023"/>
    <x v="0"/>
    <x v="0"/>
    <x v="1"/>
    <x v="10"/>
    <s v="2 - Poder Ejecutivo"/>
    <s v="0216 - MINISTERIO DE CULTURA"/>
    <s v="0001 - MINISTERIO DE CULTURA"/>
    <x v="1"/>
    <x v="6"/>
    <x v="13"/>
    <s v="2.5 - TRANSFERENCIAS DE CAPITAL"/>
    <s v="2.5.2 - TRANSFERENCIAS DE CAPITAL AL GOBIERNO GENERAL  NACIONAL"/>
    <s v="N"/>
    <s v="00 - N/A"/>
    <s v="10 - FONDO GENERAL"/>
    <s v="(en blanco)"/>
    <s v="99 - MULTIPROVINCIAL"/>
    <n v="45000000"/>
    <n v="33750000"/>
    <n v="45000000"/>
    <n v="3375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3603516333"/>
    <n v="3603516333"/>
    <n v="6311621856"/>
    <n v="3311521860.4300008"/>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50 - CRÉDITO INTERNO"/>
    <s v="(en blanco)"/>
    <s v="99 - MULTIPROVINCIAL"/>
    <n v="0"/>
    <n v="0"/>
    <n v="300000000"/>
    <n v="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60 - CREDITO EXTERNO"/>
    <s v="(en blanco)"/>
    <s v="99 - MULTIPROVINCIAL"/>
    <n v="565878929"/>
    <n v="615463.9"/>
    <n v="1470291037"/>
    <n v="615463.9"/>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s v="0001 - MINISTERIO  DE MEDIO AMBIENTE Y RECURSOS NATURALES"/>
    <x v="2"/>
    <x v="18"/>
    <x v="65"/>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s v="0001 - MINISTERIO  DE MEDIO AMBIENTE Y RECURSOS NATURALES"/>
    <x v="2"/>
    <x v="7"/>
    <x v="59"/>
    <s v="2.5 - TRANSFERENCIAS DE CAPITAL"/>
    <s v="2.5.2 - TRANSFERENCIAS DE CAPITAL AL GOBIERNO GENERAL  NACIONAL"/>
    <s v="N"/>
    <s v="00 - N/A"/>
    <s v="10 - FONDO GENERAL"/>
    <s v="(en blanco)"/>
    <s v="99 - MULTIPROVINCIAL"/>
    <n v="2000000"/>
    <n v="2000000"/>
    <n v="2000000"/>
    <n v="1500000.1099999999"/>
  </r>
  <r>
    <s v="2023"/>
    <x v="0"/>
    <x v="0"/>
    <x v="1"/>
    <x v="10"/>
    <s v="2 - Poder Ejecutivo"/>
    <s v="0218 - MINISTERIO DE MEDIO AMBIENTE Y RECURSOS NATURALES"/>
    <s v="0001 - MINISTERIO  DE MEDIO AMBIENTE Y RECURSOS NATURALES"/>
    <x v="2"/>
    <x v="7"/>
    <x v="28"/>
    <s v="2.5 - TRANSFERENCIAS DE CAPITAL"/>
    <s v="2.5.2 - TRANSFERENCIAS DE CAPITAL AL GOBIERNO GENERAL  NACIONAL"/>
    <s v="N"/>
    <s v="00 - N/A"/>
    <s v="10 - FONDO GENERAL"/>
    <s v="(en blanco)"/>
    <s v="99 - MULTIPROVINCIAL"/>
    <n v="23000000"/>
    <n v="23000000"/>
    <n v="23000000"/>
    <n v="17250000.07"/>
  </r>
  <r>
    <s v="2023"/>
    <x v="0"/>
    <x v="0"/>
    <x v="1"/>
    <x v="10"/>
    <s v="2 - Poder Ejecutivo"/>
    <s v="0218 - MINISTERIO DE MEDIO AMBIENTE Y RECURSOS NATURALES"/>
    <s v="0001 - MINISTERIO  DE MEDIO AMBIENTE Y RECURSOS NATURALES"/>
    <x v="2"/>
    <x v="7"/>
    <x v="74"/>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s v="0001 - MINISTERIO  DE MEDIO AMBIENTE Y RECURSOS NATURALES"/>
    <x v="2"/>
    <x v="7"/>
    <x v="84"/>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s v="0001 - MINISTERIO DE ECONOMIA, PLANIFICACION Y DESARROLLO"/>
    <x v="0"/>
    <x v="0"/>
    <x v="2"/>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s v="0001 - MINISTERIO DE ECONOMIA, PLANIFICACION Y DESARROLLO"/>
    <x v="0"/>
    <x v="0"/>
    <x v="83"/>
    <s v="2.5 - TRANSFERENCIAS DE CAPITAL"/>
    <s v="2.5.3 - TRANSFERENCIAS DE CAPITAL A GOBIERNOS GENERALES LOCALES"/>
    <s v="N"/>
    <s v="00 - N/A"/>
    <s v="10 - FONDO GENERAL"/>
    <s v="(en blanco)"/>
    <s v="99 - MULTIPROVINCIAL"/>
    <n v="0"/>
    <n v="89758771.869999975"/>
    <n v="114421709.45999999"/>
    <n v="86439534.369999975"/>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10 - FONDO GENERAL"/>
    <n v="14588"/>
    <s v="25 - SANTIAGO"/>
    <n v="0"/>
    <n v="5907465"/>
    <n v="905907465"/>
    <n v="5907465"/>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4000003"/>
    <n v="764263147"/>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s v="0001 - MINISTERIO DE LA VIVIENDA, HABITAT Y EDIFICACIONES (MIVHED)"/>
    <x v="1"/>
    <x v="2"/>
    <x v="56"/>
    <s v="2.5 - TRANSFERENCIAS DE CAPITAL"/>
    <s v="2.5.1 - TRANSFERENCIAS DE CAPITAL AL SECTOR PRIVADO"/>
    <s v="N"/>
    <s v="00 - N/A"/>
    <s v="20 - FONDOS CON DESTINO ESPECÍFICO"/>
    <s v="(en blanco)"/>
    <s v="99 - MULTIPROVINCIAL"/>
    <n v="12668518"/>
    <n v="0"/>
    <n v="16667"/>
    <n v="0"/>
  </r>
  <r>
    <s v="2023"/>
    <x v="0"/>
    <x v="0"/>
    <x v="1"/>
    <x v="10"/>
    <s v="2 - Poder Ejecutivo"/>
    <s v="0999 - ADMINISTRACION DE OBLIGACIONES DEL TESORO NACIONAL"/>
    <s v="0001 - MINISTERIO DE HACIENDA (OBLIGACIONES DEL TESORO)"/>
    <x v="0"/>
    <x v="0"/>
    <x v="2"/>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10 - FONDO GENERAL"/>
    <s v="(en blanco)"/>
    <s v="00 - NO CLASIFICADO"/>
    <n v="0"/>
    <n v="0"/>
    <n v="1000000000"/>
    <n v="0"/>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60 - CREDITO EXTERNO"/>
    <s v="(en blanco)"/>
    <s v="00 - NO CLASIFICADO"/>
    <n v="3423222755"/>
    <n v="0"/>
    <n v="2285109174"/>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n v="151436291.00000006"/>
    <n v="0"/>
  </r>
  <r>
    <s v="2023"/>
    <x v="0"/>
    <x v="1"/>
    <x v="2"/>
    <x v="12"/>
    <s v="2 - Poder Ejecutivo"/>
    <s v="0210 - MINISTERIO DE AGRICULTURA"/>
    <s v="0001 - MINISTERIO DE AGRICULTURA"/>
    <x v="5"/>
    <x v="23"/>
    <x v="101"/>
    <s v="4.1 - Incremento de activos financieros"/>
    <s v="4.1.2 - Incremento de activos financieros no corrientes"/>
    <s v="N"/>
    <s v="00 - N/A"/>
    <s v="10 - FONDO GENERAL"/>
    <s v="(en blanco)"/>
    <s v="99 - MULTIPROVINCIAL"/>
    <n v="3000000000"/>
    <n v="2500000000"/>
    <n v="3000000000"/>
    <n v="2500000000"/>
  </r>
  <r>
    <s v="2023"/>
    <x v="0"/>
    <x v="1"/>
    <x v="2"/>
    <x v="12"/>
    <s v="2 - Poder Ejecutivo"/>
    <s v="0211 - MINISTERIO DE OBRAS PÚBLICAS Y COMUNICACIONES"/>
    <s v="0001 - MINISTERIO DE OBRAS PUBLICAS Y COMUNICACIONES"/>
    <x v="5"/>
    <x v="23"/>
    <x v="101"/>
    <s v="4.1 - Incremento de activos financieros"/>
    <s v="4.1.2 - Incremento de activos financieros no corrientes"/>
    <s v="N"/>
    <s v="00 - N/A"/>
    <s v="20 - FONDOS CON DESTINO ESPECÍFICO"/>
    <s v="(en blanco)"/>
    <s v="99 - MULTIPROVINCIAL"/>
    <n v="500000000"/>
    <n v="0"/>
    <n v="0"/>
    <n v="0"/>
  </r>
  <r>
    <s v="2023"/>
    <x v="0"/>
    <x v="1"/>
    <x v="2"/>
    <x v="12"/>
    <s v="2 - Poder Ejecutivo"/>
    <s v="0998 - ADMINISTRACION DE DEUDA PUBLICA Y ACTIVOS FINANCIEROS"/>
    <s v="0001 - MINISTERIO  DE HACIENDA (DEUDA PUBLICA)"/>
    <x v="5"/>
    <x v="23"/>
    <x v="101"/>
    <s v="4.1 - Incremento de activos financieros"/>
    <s v="4.1.2 - Incremento de activos financieros no corrientes"/>
    <s v="N"/>
    <s v="00 - N/A"/>
    <s v="10 - FONDO GENERAL"/>
    <s v="(en blanco)"/>
    <s v="00 - NO CLASIFICADO"/>
    <n v="3742026236"/>
    <n v="208950952.5"/>
    <n v="3077078640"/>
    <n v="208950952.5"/>
  </r>
  <r>
    <s v="2023"/>
    <x v="0"/>
    <x v="1"/>
    <x v="2"/>
    <x v="13"/>
    <s v="2 - Poder Ejecutivo"/>
    <s v="0206 - MINISTERIO DE EDUCACIÓN"/>
    <s v="0001 - MINISTERIO DE EDUCACION"/>
    <x v="5"/>
    <x v="23"/>
    <x v="101"/>
    <s v="4.2 - Disminución de pasivos"/>
    <s v="4.2.1 - Disminución de pasivos corrientes"/>
    <s v="N"/>
    <s v="00 - N/A"/>
    <s v="10 - FONDO GENERAL"/>
    <s v="(en blanco)"/>
    <s v="00 - NO CLASIFICADO"/>
    <n v="0"/>
    <n v="0"/>
    <n v="500000000"/>
    <n v="0"/>
  </r>
  <r>
    <s v="2023"/>
    <x v="0"/>
    <x v="1"/>
    <x v="2"/>
    <x v="13"/>
    <s v="2 - Poder Ejecutivo"/>
    <s v="0209 - MINISTERIO DE TRABAJO"/>
    <s v="0001 - MINISTERIO DE TRABAJO"/>
    <x v="5"/>
    <x v="23"/>
    <x v="101"/>
    <s v="4.2 - Disminución de pasivos"/>
    <s v="4.2.1 - Disminución de pasivos corrientes"/>
    <s v="N"/>
    <s v="00 - N/A"/>
    <s v="90 - FONDOS DE TERCEROS"/>
    <s v="(en blanco)"/>
    <s v="99 - MULTIPROVINCIAL"/>
    <n v="0"/>
    <n v="0"/>
    <n v="0"/>
    <n v="0"/>
  </r>
  <r>
    <s v="2023"/>
    <x v="0"/>
    <x v="1"/>
    <x v="2"/>
    <x v="13"/>
    <s v="2 - Poder Ejecutivo"/>
    <s v="0212 - MINISTERIO DE INDUSTRIA, COMERCIO Y MIPYMES (MICM)"/>
    <s v="0001 - MINISTERIO DE INDUSTRIA, COMERCIO y MIPYMES (MICM)"/>
    <x v="5"/>
    <x v="23"/>
    <x v="101"/>
    <s v="4.2 - Disminución de pasivos"/>
    <s v="4.2.1 - Disminución de pasivos corrientes"/>
    <s v="N"/>
    <s v="00 - N/A"/>
    <s v="10 - FONDO GENERAL"/>
    <s v="(en blanco)"/>
    <s v="99 - MULTIPROVINCIAL"/>
    <n v="0"/>
    <n v="0"/>
    <n v="550000000"/>
    <n v="0"/>
  </r>
  <r>
    <s v="2023"/>
    <x v="0"/>
    <x v="1"/>
    <x v="2"/>
    <x v="13"/>
    <s v="2 - Poder Ejecutivo"/>
    <s v="0214 - PROCURADURÍA GENERAL DE LA REPÚBLICA"/>
    <s v="0001 - PROCURADURIA GENERAL DE LA REPUBLICA DOMINICANA"/>
    <x v="5"/>
    <x v="23"/>
    <x v="101"/>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10 - FONDO GENERAL"/>
    <s v="(en blanco)"/>
    <s v="00 - NO CLASIFICADO"/>
    <n v="3000000000"/>
    <n v="2813013643.7800002"/>
    <n v="2956792753"/>
    <n v="2813013643.7800002"/>
  </r>
  <r>
    <s v="2023"/>
    <x v="0"/>
    <x v="1"/>
    <x v="2"/>
    <x v="13"/>
    <s v="2 - Poder Ejecutivo"/>
    <s v="0998 - ADMINISTRACION DE DEUDA PUBLICA Y ACTIVOS FINANCIEROS"/>
    <s v="0001 - MINISTERIO  DE HACIENDA (DEUDA PUBLICA)"/>
    <x v="5"/>
    <x v="23"/>
    <x v="101"/>
    <s v="4.2 - Disminución de pasivos"/>
    <s v="4.2.1 - Disminución de pasivos corrientes"/>
    <s v="N"/>
    <s v="00 - N/A"/>
    <s v="50 - CRÉDITO INTERNO"/>
    <s v="(en blanco)"/>
    <s v="00 - NO CLASIFICADO"/>
    <n v="5450157300"/>
    <n v="3525866898.3900003"/>
    <n v="5235506965"/>
    <n v="3525866898.3899994"/>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120950987783"/>
    <n v="61725319100.870003"/>
    <n v="83330445092"/>
    <n v="59344644238.979996"/>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10 - FONDO GENERAL"/>
    <s v="(en blanco)"/>
    <s v="00 - NO CLASIFICADO"/>
    <n v="9000000000"/>
    <n v="1492385027.3000002"/>
    <n v="6000000000"/>
    <n v="1492385027.3000002"/>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50 - CRÉDITO INTERNO"/>
    <s v="(en blanco)"/>
    <s v="00 - NO CLASIFICADO"/>
    <n v="10042071011"/>
    <n v="0"/>
    <n v="5042071011"/>
    <n v="0"/>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x v="5"/>
    <x v="23"/>
    <x v="101"/>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x v="5"/>
    <x v="23"/>
    <x v="101"/>
    <s v="4.5 - Importes a devengar por descuentos en colocaciones de títulos valores"/>
    <s v="4.5.4 - Intereses corridos internos y externos en compra de títulos valores de largo plazo"/>
    <s v="N"/>
    <s v="00 - N/A"/>
    <s v="60 - CREDITO EXTERNO"/>
    <s v="(en blanco)"/>
    <s v="00 - NO CLASIFICADO"/>
    <n v="0"/>
    <n v="1538450294.4200001"/>
    <n v="1538450295"/>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D987EE4-5212-4021-98F6-54C930A7378E}" name="TablaDinámica3" cacheId="42"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3">
        <item x="101"/>
        <item x="0"/>
        <item x="2"/>
        <item x="83"/>
        <item x="81"/>
        <item x="31"/>
        <item x="96"/>
        <item x="29"/>
        <item x="30"/>
        <item x="22"/>
        <item x="6"/>
        <item x="26"/>
        <item x="15"/>
        <item x="18"/>
        <item x="1"/>
        <item x="61"/>
        <item x="16"/>
        <item x="62"/>
        <item x="11"/>
        <item x="50"/>
        <item x="46"/>
        <item x="32"/>
        <item x="25"/>
        <item x="88"/>
        <item x="64"/>
        <item x="47"/>
        <item x="51"/>
        <item x="94"/>
        <item x="77"/>
        <item x="91"/>
        <item x="78"/>
        <item x="79"/>
        <item x="80"/>
        <item x="97"/>
        <item x="19"/>
        <item x="58"/>
        <item x="54"/>
        <item x="55"/>
        <item x="52"/>
        <item x="57"/>
        <item x="86"/>
        <item x="98"/>
        <item x="93"/>
        <item x="60"/>
        <item x="65"/>
        <item x="66"/>
        <item x="95"/>
        <item x="67"/>
        <item x="84"/>
        <item x="68"/>
        <item x="59"/>
        <item x="69"/>
        <item x="70"/>
        <item x="71"/>
        <item x="28"/>
        <item x="72"/>
        <item x="14"/>
        <item x="73"/>
        <item x="89"/>
        <item x="74"/>
        <item x="75"/>
        <item x="8"/>
        <item x="7"/>
        <item x="5"/>
        <item x="9"/>
        <item x="10"/>
        <item x="53"/>
        <item x="90"/>
        <item x="48"/>
        <item x="21"/>
        <item x="41"/>
        <item x="42"/>
        <item x="12"/>
        <item x="43"/>
        <item x="44"/>
        <item x="27"/>
        <item x="13"/>
        <item x="99"/>
        <item x="85"/>
        <item x="45"/>
        <item x="33"/>
        <item x="34"/>
        <item x="35"/>
        <item x="17"/>
        <item x="36"/>
        <item x="37"/>
        <item x="24"/>
        <item x="23"/>
        <item x="76"/>
        <item x="40"/>
        <item x="38"/>
        <item x="20"/>
        <item x="100"/>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43"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H14" sqref="H14"/>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41" t="s">
        <v>0</v>
      </c>
      <c r="B1" s="141"/>
      <c r="C1" s="141"/>
      <c r="D1" s="141"/>
      <c r="E1" s="141"/>
      <c r="F1" s="141"/>
      <c r="G1" s="3"/>
      <c r="H1" s="3"/>
      <c r="I1" s="3"/>
      <c r="J1" s="3"/>
      <c r="K1" s="66"/>
      <c r="L1" s="66"/>
    </row>
    <row r="2" spans="1:13" ht="21" customHeight="1">
      <c r="A2" s="142" t="s">
        <v>1</v>
      </c>
      <c r="B2" s="142"/>
      <c r="C2" s="142"/>
      <c r="D2" s="142"/>
      <c r="E2" s="142"/>
      <c r="F2" s="142"/>
      <c r="G2" s="2"/>
      <c r="H2" s="2"/>
      <c r="I2" s="2"/>
      <c r="K2" s="66"/>
      <c r="L2" s="66"/>
    </row>
    <row r="3" spans="1:13" s="69" customFormat="1" ht="28.5" customHeight="1">
      <c r="A3" s="143" t="s">
        <v>2</v>
      </c>
      <c r="B3" s="143"/>
      <c r="C3" s="143"/>
      <c r="D3" s="143"/>
      <c r="E3" s="143"/>
      <c r="F3" s="143"/>
      <c r="G3" s="67"/>
      <c r="H3" s="67"/>
      <c r="I3" s="67"/>
      <c r="J3" s="68"/>
      <c r="K3" s="68"/>
      <c r="L3" s="68"/>
      <c r="M3" s="68"/>
    </row>
    <row r="4" spans="1:13" ht="18.75" customHeight="1">
      <c r="A4" s="144" t="s">
        <v>3</v>
      </c>
      <c r="B4" s="144"/>
      <c r="C4" s="144"/>
      <c r="D4" s="144"/>
      <c r="E4" s="144"/>
      <c r="F4" s="144"/>
      <c r="G4" s="70"/>
      <c r="H4" s="4"/>
      <c r="I4" s="4"/>
      <c r="J4" s="71"/>
      <c r="K4" s="71"/>
      <c r="L4" s="71"/>
      <c r="M4" s="71"/>
    </row>
    <row r="5" spans="1:13" ht="18.75" customHeight="1">
      <c r="A5" s="144" t="s">
        <v>4</v>
      </c>
      <c r="B5" s="144"/>
      <c r="C5" s="144"/>
      <c r="D5" s="144"/>
      <c r="E5" s="144"/>
      <c r="F5" s="144"/>
      <c r="G5" s="59"/>
      <c r="H5" s="4"/>
      <c r="I5" s="4"/>
      <c r="J5" s="71"/>
      <c r="K5" s="71"/>
      <c r="L5" s="71"/>
      <c r="M5" s="71"/>
    </row>
    <row r="6" spans="1:13" ht="18">
      <c r="A6" s="145" t="s">
        <v>3270</v>
      </c>
      <c r="B6" s="145"/>
      <c r="C6" s="145"/>
      <c r="D6" s="145"/>
      <c r="E6" s="145"/>
      <c r="F6" s="145"/>
      <c r="G6" s="72"/>
      <c r="H6" s="73"/>
      <c r="I6" s="5"/>
      <c r="J6" s="74"/>
      <c r="K6" s="74"/>
      <c r="L6" s="74"/>
      <c r="M6" s="74"/>
    </row>
    <row r="7" spans="1:13" ht="15.6">
      <c r="A7" s="146" t="s">
        <v>5</v>
      </c>
      <c r="B7" s="146"/>
      <c r="C7" s="146"/>
      <c r="D7" s="146"/>
      <c r="E7" s="146"/>
      <c r="F7" s="146"/>
      <c r="G7" s="75"/>
      <c r="H7" s="57"/>
      <c r="I7" s="6"/>
      <c r="K7" s="66"/>
      <c r="L7" s="66"/>
    </row>
    <row r="8" spans="1:13" ht="15.6">
      <c r="A8" s="65"/>
      <c r="B8" s="65"/>
      <c r="C8" s="65"/>
      <c r="D8" s="65"/>
      <c r="E8" s="65"/>
      <c r="F8" s="65"/>
      <c r="G8" s="65"/>
      <c r="H8" s="6"/>
      <c r="I8" s="6"/>
      <c r="K8" s="66"/>
      <c r="L8" s="66"/>
    </row>
    <row r="9" spans="1:13" ht="15" customHeight="1">
      <c r="C9" s="147" t="s">
        <v>6</v>
      </c>
      <c r="D9" s="56" t="s">
        <v>7</v>
      </c>
      <c r="E9" s="148" t="s">
        <v>8</v>
      </c>
      <c r="G9" s="12"/>
      <c r="I9" s="12"/>
    </row>
    <row r="10" spans="1:13">
      <c r="C10" s="147"/>
      <c r="D10" s="56" t="s">
        <v>9</v>
      </c>
      <c r="E10" s="148"/>
    </row>
    <row r="12" spans="1:13">
      <c r="C12" s="76" t="s">
        <v>10</v>
      </c>
      <c r="D12" s="77">
        <f>SUM(D13:D16)</f>
        <v>1040005.4772670001</v>
      </c>
      <c r="E12" s="77">
        <f>SUM(E13:E16)</f>
        <v>764284.1</v>
      </c>
      <c r="J12" s="12"/>
    </row>
    <row r="13" spans="1:13">
      <c r="C13" s="78" t="s">
        <v>11</v>
      </c>
      <c r="D13" s="79">
        <v>1028207.681281</v>
      </c>
      <c r="E13" s="79">
        <v>757231.5</v>
      </c>
      <c r="F13" s="114"/>
      <c r="G13" s="80"/>
      <c r="H13" s="12"/>
      <c r="I13" s="81"/>
    </row>
    <row r="14" spans="1:13">
      <c r="C14" s="18" t="s">
        <v>12</v>
      </c>
      <c r="D14" s="79">
        <v>550.26506600000005</v>
      </c>
      <c r="E14" s="79">
        <v>166.6</v>
      </c>
      <c r="G14" s="80"/>
      <c r="I14" s="81"/>
    </row>
    <row r="15" spans="1:13">
      <c r="C15" s="78" t="s">
        <v>13</v>
      </c>
      <c r="D15" s="79">
        <v>10250.997875999999</v>
      </c>
      <c r="E15" s="79">
        <v>6621.7</v>
      </c>
      <c r="F15" s="82"/>
      <c r="G15" s="80"/>
      <c r="I15" s="83"/>
    </row>
    <row r="16" spans="1:13">
      <c r="C16" s="18" t="s">
        <v>14</v>
      </c>
      <c r="D16" s="79">
        <v>996.53304400000002</v>
      </c>
      <c r="E16" s="79">
        <v>264.3</v>
      </c>
      <c r="F16" s="80"/>
      <c r="G16" s="12"/>
      <c r="H16" s="83"/>
    </row>
    <row r="17" spans="3:9">
      <c r="C17" s="76" t="s">
        <v>15</v>
      </c>
      <c r="D17" s="77">
        <f>D18+D20</f>
        <v>1247578.095825</v>
      </c>
      <c r="E17" s="77">
        <f>E18+E20</f>
        <v>826729.51948206034</v>
      </c>
      <c r="F17" s="12"/>
      <c r="G17" s="12"/>
    </row>
    <row r="18" spans="3:9">
      <c r="C18" s="78" t="s">
        <v>16</v>
      </c>
      <c r="D18" s="79">
        <v>1092403.0713229999</v>
      </c>
      <c r="E18" s="79">
        <v>742165.37948272028</v>
      </c>
      <c r="H18" s="11"/>
    </row>
    <row r="19" spans="3:9">
      <c r="C19" s="18" t="s">
        <v>17</v>
      </c>
      <c r="D19" s="79">
        <v>225621.04693300001</v>
      </c>
      <c r="E19" s="79">
        <v>166182.76161913003</v>
      </c>
      <c r="H19" s="11"/>
    </row>
    <row r="20" spans="3:9">
      <c r="C20" s="78" t="s">
        <v>18</v>
      </c>
      <c r="D20" s="79">
        <v>155175.02450200001</v>
      </c>
      <c r="E20" s="79">
        <v>84564.139999340026</v>
      </c>
      <c r="F20" s="84"/>
    </row>
    <row r="21" spans="3:9">
      <c r="C21" s="85" t="s">
        <v>19</v>
      </c>
      <c r="D21" s="85"/>
      <c r="E21" s="86"/>
    </row>
    <row r="22" spans="3:9">
      <c r="C22" s="87" t="s">
        <v>20</v>
      </c>
      <c r="D22" s="88">
        <f>(D13+D14)-D18</f>
        <v>-63645.124975999817</v>
      </c>
      <c r="E22" s="88">
        <f>(E13+E14)-E18</f>
        <v>15232.720517279697</v>
      </c>
      <c r="I22" s="12"/>
    </row>
    <row r="23" spans="3:9">
      <c r="C23" s="87" t="s">
        <v>21</v>
      </c>
      <c r="D23" s="88">
        <f>(D15+D16)-D20</f>
        <v>-143927.49358200002</v>
      </c>
      <c r="E23" s="88">
        <f>(E15+E16)-E20</f>
        <v>-77678.139999340026</v>
      </c>
      <c r="F23" s="82"/>
      <c r="G23" s="12"/>
      <c r="I23" s="12"/>
    </row>
    <row r="24" spans="3:9">
      <c r="C24" s="87" t="s">
        <v>22</v>
      </c>
      <c r="D24" s="88">
        <f>(D12-(D17-D19))</f>
        <v>18048.428375000134</v>
      </c>
      <c r="E24" s="88">
        <f>(E12-(E17-E19))</f>
        <v>103737.34213706967</v>
      </c>
      <c r="F24" s="11"/>
      <c r="H24" s="12"/>
    </row>
    <row r="25" spans="3:9">
      <c r="C25" s="87" t="s">
        <v>23</v>
      </c>
      <c r="D25" s="88">
        <f>D12-D17</f>
        <v>-207572.61855799984</v>
      </c>
      <c r="E25" s="88">
        <f>E12-E17</f>
        <v>-62445.419482060359</v>
      </c>
    </row>
    <row r="26" spans="3:9">
      <c r="C26" s="85" t="s">
        <v>24</v>
      </c>
      <c r="D26" s="89">
        <f>D28-D30</f>
        <v>207572.61855799999</v>
      </c>
      <c r="E26" s="90">
        <f>E28-E30</f>
        <v>167446.58894463</v>
      </c>
      <c r="F26" s="12"/>
      <c r="G26" s="12"/>
      <c r="H26" s="12"/>
      <c r="I26" s="12"/>
    </row>
    <row r="27" spans="3:9">
      <c r="C27" s="91"/>
      <c r="D27" s="91"/>
      <c r="E27" s="92"/>
      <c r="H27" s="12"/>
    </row>
    <row r="28" spans="3:9" ht="17.25" customHeight="1">
      <c r="C28" s="136" t="s">
        <v>25</v>
      </c>
      <c r="D28" s="20">
        <v>363257.860888</v>
      </c>
      <c r="E28" s="77">
        <v>238869.9</v>
      </c>
      <c r="H28" s="12"/>
      <c r="I28" s="12"/>
    </row>
    <row r="29" spans="3:9">
      <c r="C29" s="93"/>
      <c r="D29" s="94"/>
      <c r="E29" s="95"/>
      <c r="F29" s="12"/>
      <c r="H29" s="12"/>
    </row>
    <row r="30" spans="3:9">
      <c r="C30" s="76" t="s">
        <v>26</v>
      </c>
      <c r="D30" s="77">
        <v>155685.24233000001</v>
      </c>
      <c r="E30" s="77">
        <v>71423.31105537001</v>
      </c>
      <c r="H30" s="12"/>
    </row>
    <row r="31" spans="3:9">
      <c r="C31" s="96" t="s">
        <v>27</v>
      </c>
      <c r="D31" s="97"/>
      <c r="E31" s="97"/>
      <c r="F31" s="7"/>
      <c r="G31" s="98"/>
    </row>
    <row r="32" spans="3:9" ht="40.950000000000003" customHeight="1">
      <c r="C32" s="149" t="s">
        <v>3271</v>
      </c>
      <c r="D32" s="149"/>
      <c r="E32" s="149"/>
      <c r="F32" s="7"/>
    </row>
    <row r="33" spans="3:6" ht="19.2" customHeight="1">
      <c r="C33" s="149" t="s">
        <v>28</v>
      </c>
      <c r="D33" s="149"/>
      <c r="E33" s="149"/>
      <c r="F33" s="7"/>
    </row>
    <row r="34" spans="3:6">
      <c r="C34" s="140" t="s">
        <v>29</v>
      </c>
      <c r="D34" s="140"/>
      <c r="E34" s="140"/>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97" zoomScaleNormal="80" workbookViewId="0">
      <selection activeCell="E16" sqref="E16"/>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41" t="s">
        <v>0</v>
      </c>
      <c r="B1" s="141"/>
      <c r="C1" s="141"/>
      <c r="D1" s="141"/>
      <c r="E1" s="141"/>
      <c r="F1" s="3"/>
      <c r="G1" s="3"/>
    </row>
    <row r="2" spans="1:8" ht="21" customHeight="1">
      <c r="A2" s="142" t="s">
        <v>1</v>
      </c>
      <c r="B2" s="142"/>
      <c r="C2" s="142"/>
      <c r="D2" s="142"/>
      <c r="E2" s="142"/>
      <c r="F2" s="2"/>
      <c r="G2" s="2"/>
    </row>
    <row r="3" spans="1:8" ht="15" customHeight="1">
      <c r="A3" s="150" t="s">
        <v>2</v>
      </c>
      <c r="B3" s="150"/>
      <c r="C3" s="150"/>
      <c r="D3" s="150"/>
      <c r="E3" s="150"/>
      <c r="F3" s="1"/>
      <c r="G3" s="101"/>
    </row>
    <row r="5" spans="1:8" ht="18">
      <c r="A5" s="151" t="s">
        <v>30</v>
      </c>
      <c r="B5" s="151"/>
      <c r="C5" s="151"/>
      <c r="D5" s="151"/>
      <c r="E5" s="151"/>
      <c r="F5" s="4"/>
      <c r="G5" s="60"/>
    </row>
    <row r="6" spans="1:8" ht="18.75" customHeight="1">
      <c r="A6" s="152" t="s">
        <v>31</v>
      </c>
      <c r="B6" s="152"/>
      <c r="C6" s="152"/>
      <c r="D6" s="152"/>
      <c r="E6" s="152"/>
      <c r="F6" s="4"/>
      <c r="G6" s="4"/>
    </row>
    <row r="7" spans="1:8" ht="18">
      <c r="A7" s="145" t="s">
        <v>3272</v>
      </c>
      <c r="B7" s="145"/>
      <c r="C7" s="145"/>
      <c r="D7" s="145"/>
      <c r="E7" s="145"/>
      <c r="F7" s="12"/>
      <c r="G7" s="61"/>
    </row>
    <row r="8" spans="1:8" ht="15.6">
      <c r="A8" s="154" t="s">
        <v>5</v>
      </c>
      <c r="B8" s="154"/>
      <c r="C8" s="154"/>
      <c r="D8" s="154"/>
      <c r="E8" s="154"/>
      <c r="F8" s="57"/>
      <c r="G8" s="6"/>
    </row>
    <row r="9" spans="1:8">
      <c r="F9" s="12"/>
    </row>
    <row r="10" spans="1:8">
      <c r="F10" s="12"/>
      <c r="G10" s="12"/>
    </row>
    <row r="11" spans="1:8" ht="15" customHeight="1">
      <c r="B11" s="153" t="s">
        <v>6</v>
      </c>
      <c r="C11" s="52" t="s">
        <v>7</v>
      </c>
      <c r="D11" s="148" t="s">
        <v>8</v>
      </c>
    </row>
    <row r="12" spans="1:8" ht="15" customHeight="1">
      <c r="B12" s="153"/>
      <c r="C12" s="56" t="s">
        <v>9</v>
      </c>
      <c r="D12" s="148"/>
      <c r="E12" s="12"/>
      <c r="F12" s="12"/>
      <c r="G12" s="12"/>
      <c r="H12" s="12"/>
    </row>
    <row r="13" spans="1:8">
      <c r="B13" s="23" t="s">
        <v>15</v>
      </c>
      <c r="C13" s="21">
        <f>+C14+C21</f>
        <v>1247578.095825</v>
      </c>
      <c r="D13" s="21">
        <f>D14+D21</f>
        <v>826729.51948206057</v>
      </c>
      <c r="F13" s="12"/>
      <c r="G13" s="12"/>
      <c r="H13" s="12"/>
    </row>
    <row r="14" spans="1:8">
      <c r="B14" s="24" t="s">
        <v>16</v>
      </c>
      <c r="C14" s="117">
        <f>SUM(C15:C20)</f>
        <v>1092403.0713229999</v>
      </c>
      <c r="D14" s="117">
        <f>SUM(D15:D20)</f>
        <v>742165.37948272051</v>
      </c>
      <c r="F14" s="12"/>
      <c r="G14" s="12"/>
      <c r="H14" s="12"/>
    </row>
    <row r="15" spans="1:8" ht="12.75" customHeight="1">
      <c r="B15" s="25" t="s">
        <v>32</v>
      </c>
      <c r="C15" s="115">
        <v>444373.26977200003</v>
      </c>
      <c r="D15" s="115">
        <v>264844.16250450036</v>
      </c>
      <c r="E15" s="22"/>
      <c r="F15" s="12"/>
      <c r="G15" s="12"/>
      <c r="H15" s="12"/>
    </row>
    <row r="16" spans="1:8">
      <c r="B16" s="25" t="s">
        <v>33</v>
      </c>
      <c r="C16" s="115">
        <v>66472.191181000002</v>
      </c>
      <c r="D16" s="115">
        <v>44941.122999320003</v>
      </c>
      <c r="E16" s="22"/>
      <c r="F16" s="12"/>
      <c r="G16" s="12"/>
    </row>
    <row r="17" spans="2:9">
      <c r="B17" s="25" t="s">
        <v>17</v>
      </c>
      <c r="C17" s="115">
        <v>225621.04693300001</v>
      </c>
      <c r="D17" s="115">
        <v>166182.76161913003</v>
      </c>
      <c r="E17" s="22"/>
      <c r="F17" s="12"/>
      <c r="G17" s="99"/>
    </row>
    <row r="18" spans="2:9">
      <c r="B18" s="25" t="s">
        <v>34</v>
      </c>
      <c r="C18" s="102">
        <v>20010.099999999999</v>
      </c>
      <c r="D18" s="102">
        <v>9719.1871986200003</v>
      </c>
      <c r="E18" s="99"/>
      <c r="F18" s="12"/>
      <c r="G18" s="62"/>
    </row>
    <row r="19" spans="2:9">
      <c r="B19" s="25" t="s">
        <v>35</v>
      </c>
      <c r="C19" s="115">
        <v>334946.25301300001</v>
      </c>
      <c r="D19" s="115">
        <v>255443.58026370007</v>
      </c>
      <c r="E19" s="22"/>
      <c r="F19" s="12"/>
      <c r="G19" s="47"/>
    </row>
    <row r="20" spans="2:9">
      <c r="B20" s="25" t="s">
        <v>36</v>
      </c>
      <c r="C20" s="115">
        <v>980.21042399999999</v>
      </c>
      <c r="D20" s="115">
        <v>1034.56489745</v>
      </c>
      <c r="E20" s="22"/>
      <c r="F20" s="12"/>
      <c r="G20" s="47"/>
      <c r="I20" s="12"/>
    </row>
    <row r="21" spans="2:9">
      <c r="B21" s="24" t="s">
        <v>18</v>
      </c>
      <c r="C21" s="117">
        <f>SUM(C22:C27)</f>
        <v>155175.02450200001</v>
      </c>
      <c r="D21" s="117">
        <f>SUM(D22:D27)</f>
        <v>84564.139999340026</v>
      </c>
      <c r="E21" s="22"/>
      <c r="F21" s="12"/>
      <c r="G21" s="12"/>
      <c r="H21" s="12"/>
    </row>
    <row r="22" spans="2:9">
      <c r="B22" s="25" t="s">
        <v>37</v>
      </c>
      <c r="C22" s="115">
        <v>37994.371815999999</v>
      </c>
      <c r="D22" s="115">
        <v>24704.236178149989</v>
      </c>
      <c r="E22" s="22"/>
      <c r="F22" s="12"/>
      <c r="G22" s="12"/>
      <c r="H22" s="47"/>
    </row>
    <row r="23" spans="2:9">
      <c r="B23" s="25" t="s">
        <v>38</v>
      </c>
      <c r="C23" s="115">
        <v>55667.598377000002</v>
      </c>
      <c r="D23" s="115">
        <v>23961.838592150019</v>
      </c>
      <c r="E23" s="22"/>
      <c r="F23" s="12"/>
      <c r="G23" s="12"/>
    </row>
    <row r="24" spans="2:9">
      <c r="B24" s="25" t="s">
        <v>39</v>
      </c>
      <c r="C24" s="115">
        <v>9.7678999999999991</v>
      </c>
      <c r="D24" s="115">
        <v>4.6403296000000003</v>
      </c>
      <c r="E24" s="22"/>
      <c r="F24" s="12"/>
      <c r="G24" s="47"/>
    </row>
    <row r="25" spans="2:9">
      <c r="B25" s="25" t="s">
        <v>40</v>
      </c>
      <c r="C25" s="115">
        <v>3463.6659530000002</v>
      </c>
      <c r="D25" s="115">
        <v>2799.2704770300002</v>
      </c>
      <c r="E25" s="22"/>
      <c r="F25" s="12"/>
      <c r="G25" s="48"/>
    </row>
    <row r="26" spans="2:9">
      <c r="B26" s="25" t="s">
        <v>41</v>
      </c>
      <c r="C26" s="115">
        <v>56593.336180999999</v>
      </c>
      <c r="D26" s="115">
        <v>33094.154422410014</v>
      </c>
      <c r="E26" s="22"/>
      <c r="F26" s="12"/>
      <c r="G26" s="48"/>
    </row>
    <row r="27" spans="2:9">
      <c r="B27" s="25" t="s">
        <v>42</v>
      </c>
      <c r="C27" s="115">
        <v>1446.284275</v>
      </c>
      <c r="D27" s="115">
        <v>0</v>
      </c>
      <c r="E27" s="22"/>
      <c r="F27" s="12"/>
      <c r="G27" s="54"/>
    </row>
    <row r="28" spans="2:9">
      <c r="B28" s="23" t="s">
        <v>43</v>
      </c>
      <c r="C28" s="21">
        <f>C29</f>
        <v>155685.24233000001</v>
      </c>
      <c r="D28" s="29">
        <f t="shared" ref="D28" si="0">D29</f>
        <v>71423.31105537001</v>
      </c>
      <c r="E28" s="22"/>
      <c r="F28" s="12"/>
    </row>
    <row r="29" spans="2:9">
      <c r="B29" s="24" t="s">
        <v>26</v>
      </c>
      <c r="C29" s="43">
        <f>SUM(C30:C32)</f>
        <v>155685.24233000001</v>
      </c>
      <c r="D29" s="103">
        <f>SUM(D30:D32)</f>
        <v>71423.31105537001</v>
      </c>
      <c r="E29" s="22"/>
      <c r="F29" s="12"/>
    </row>
    <row r="30" spans="2:9">
      <c r="B30" s="25" t="s">
        <v>44</v>
      </c>
      <c r="C30" s="22">
        <v>7242.0262359999997</v>
      </c>
      <c r="D30" s="115">
        <v>2708.9509524999999</v>
      </c>
      <c r="E30" s="22"/>
      <c r="F30" s="12"/>
      <c r="G30" s="54"/>
    </row>
    <row r="31" spans="2:9">
      <c r="B31" s="19" t="s">
        <v>45</v>
      </c>
      <c r="C31" s="22">
        <v>148443.216094</v>
      </c>
      <c r="D31" s="115">
        <v>67175.90980845</v>
      </c>
      <c r="E31" s="22"/>
      <c r="F31" s="12"/>
    </row>
    <row r="32" spans="2:9">
      <c r="B32" s="19" t="s">
        <v>3211</v>
      </c>
      <c r="C32" s="22">
        <v>0</v>
      </c>
      <c r="D32" s="115">
        <v>1538.4502944200001</v>
      </c>
      <c r="E32" s="22"/>
      <c r="F32" s="12"/>
    </row>
    <row r="33" spans="2:19" ht="15" customHeight="1">
      <c r="B33" s="35" t="s">
        <v>46</v>
      </c>
      <c r="C33" s="31">
        <f>C13+C28</f>
        <v>1403263.338155</v>
      </c>
      <c r="D33" s="31">
        <f>D13+D28</f>
        <v>898152.83053743059</v>
      </c>
      <c r="E33" s="55"/>
      <c r="F33" s="12"/>
      <c r="H33" s="8"/>
      <c r="I33" s="8"/>
      <c r="J33" s="8"/>
      <c r="K33" s="8"/>
      <c r="L33" s="8"/>
      <c r="M33" s="8"/>
      <c r="N33" s="8"/>
    </row>
    <row r="34" spans="2:19" ht="15" customHeight="1">
      <c r="B34" s="15" t="s">
        <v>27</v>
      </c>
      <c r="C34" s="15"/>
      <c r="D34" s="100"/>
      <c r="E34" s="8"/>
      <c r="H34" s="8"/>
      <c r="I34" s="8"/>
      <c r="J34" s="8"/>
      <c r="K34" s="8"/>
      <c r="L34" s="8"/>
      <c r="M34" s="8"/>
      <c r="N34" s="8"/>
      <c r="O34" s="8"/>
      <c r="P34" s="8"/>
      <c r="Q34" s="8"/>
      <c r="R34" s="8"/>
    </row>
    <row r="35" spans="2:19" ht="20.399999999999999" customHeight="1">
      <c r="B35" s="149" t="s">
        <v>3271</v>
      </c>
      <c r="C35" s="149"/>
      <c r="D35" s="149"/>
      <c r="E35" s="8"/>
      <c r="H35" s="8"/>
      <c r="I35" s="8"/>
      <c r="J35" s="8"/>
      <c r="K35" s="8"/>
      <c r="L35" s="8"/>
      <c r="M35" s="8"/>
      <c r="N35" s="8"/>
      <c r="O35" s="8"/>
      <c r="P35" s="8"/>
      <c r="Q35" s="8"/>
      <c r="R35" s="8"/>
      <c r="S35" s="8"/>
    </row>
    <row r="36" spans="2:19">
      <c r="B36" s="149" t="s">
        <v>47</v>
      </c>
      <c r="C36" s="149"/>
      <c r="D36" s="149"/>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B36:D36"/>
    <mergeCell ref="B11:B12"/>
    <mergeCell ref="B35:D35"/>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5"/>
  <sheetViews>
    <sheetView showGridLines="0" topLeftCell="A31" zoomScale="90" zoomScaleNormal="90" workbookViewId="0">
      <selection activeCell="K39" sqref="K39"/>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41" t="s">
        <v>0</v>
      </c>
      <c r="B1" s="141"/>
      <c r="C1" s="141"/>
      <c r="D1" s="141"/>
      <c r="E1" s="141"/>
    </row>
    <row r="2" spans="1:8" ht="21" customHeight="1">
      <c r="A2" s="142" t="s">
        <v>1</v>
      </c>
      <c r="B2" s="142"/>
      <c r="C2" s="142"/>
      <c r="D2" s="142"/>
      <c r="E2" s="142"/>
    </row>
    <row r="3" spans="1:8" ht="15" customHeight="1">
      <c r="A3" s="150" t="s">
        <v>2</v>
      </c>
      <c r="B3" s="150"/>
      <c r="C3" s="150"/>
      <c r="D3" s="150"/>
      <c r="E3" s="150"/>
    </row>
    <row r="5" spans="1:8" ht="18.75" customHeight="1">
      <c r="A5" s="152" t="s">
        <v>30</v>
      </c>
      <c r="B5" s="152"/>
      <c r="C5" s="152"/>
      <c r="D5" s="152"/>
      <c r="E5" s="152"/>
    </row>
    <row r="6" spans="1:8" ht="18.75" customHeight="1">
      <c r="A6" s="152" t="s">
        <v>48</v>
      </c>
      <c r="B6" s="152"/>
      <c r="C6" s="152"/>
      <c r="D6" s="152"/>
      <c r="E6" s="152"/>
    </row>
    <row r="7" spans="1:8" ht="18">
      <c r="A7" s="145" t="s">
        <v>3272</v>
      </c>
      <c r="B7" s="145"/>
      <c r="C7" s="145"/>
      <c r="D7" s="145"/>
      <c r="E7" s="145"/>
    </row>
    <row r="8" spans="1:8" ht="15.6">
      <c r="A8" s="154" t="s">
        <v>5</v>
      </c>
      <c r="B8" s="154"/>
      <c r="C8" s="154"/>
      <c r="D8" s="154"/>
      <c r="E8" s="154"/>
    </row>
    <row r="10" spans="1:8">
      <c r="G10" s="47"/>
    </row>
    <row r="11" spans="1:8" ht="15" customHeight="1">
      <c r="B11" s="153" t="s">
        <v>6</v>
      </c>
      <c r="C11" s="53" t="s">
        <v>7</v>
      </c>
      <c r="D11" s="155" t="s">
        <v>8</v>
      </c>
    </row>
    <row r="12" spans="1:8">
      <c r="B12" s="153"/>
      <c r="C12" s="58" t="s">
        <v>9</v>
      </c>
      <c r="D12" s="155"/>
    </row>
    <row r="13" spans="1:8">
      <c r="B13" s="26" t="s">
        <v>15</v>
      </c>
      <c r="C13" s="27">
        <f>C14+C17+C43+C45+C47+C49+C51+C53+C55</f>
        <v>1247578.095825</v>
      </c>
      <c r="D13" s="27">
        <f t="shared" ref="D13" si="0">D14+D17+D43+D45+D47+D49+D51+D53+D55</f>
        <v>826729.51948205999</v>
      </c>
      <c r="G13" s="12"/>
      <c r="H13" s="51"/>
    </row>
    <row r="14" spans="1:8">
      <c r="B14" s="32" t="s">
        <v>49</v>
      </c>
      <c r="C14" s="29">
        <f>SUM(C15:C16)</f>
        <v>7818.7198360000002</v>
      </c>
      <c r="D14" s="29">
        <f>SUM(D15:D16)</f>
        <v>5864.0396630899995</v>
      </c>
      <c r="G14" s="12"/>
    </row>
    <row r="15" spans="1:8">
      <c r="B15" s="33" t="s">
        <v>50</v>
      </c>
      <c r="C15" s="102">
        <v>2635.7791240000001</v>
      </c>
      <c r="D15" s="102">
        <v>1976.8342380200033</v>
      </c>
      <c r="E15" s="30"/>
      <c r="G15" s="12"/>
    </row>
    <row r="16" spans="1:8">
      <c r="B16" s="33" t="s">
        <v>51</v>
      </c>
      <c r="C16" s="102">
        <v>5182.9407119999996</v>
      </c>
      <c r="D16" s="102">
        <v>3887.2054250699962</v>
      </c>
      <c r="E16" s="30"/>
      <c r="G16" s="12"/>
    </row>
    <row r="17" spans="2:9">
      <c r="B17" s="32" t="s">
        <v>52</v>
      </c>
      <c r="C17" s="29">
        <f>SUM(C18:C42)</f>
        <v>1218108.897871</v>
      </c>
      <c r="D17" s="29">
        <f>SUM(D18:D42)</f>
        <v>803472.66533010011</v>
      </c>
      <c r="E17" s="30"/>
    </row>
    <row r="18" spans="2:9">
      <c r="B18" s="33" t="s">
        <v>53</v>
      </c>
      <c r="C18" s="102">
        <v>119333.454295</v>
      </c>
      <c r="D18" s="102">
        <v>73009.884807890121</v>
      </c>
      <c r="E18" s="120"/>
    </row>
    <row r="19" spans="2:9">
      <c r="B19" s="33" t="s">
        <v>54</v>
      </c>
      <c r="C19" s="102">
        <v>59523.635937999999</v>
      </c>
      <c r="D19" s="102">
        <v>37879.732359610061</v>
      </c>
      <c r="E19" s="120"/>
      <c r="F19" s="120"/>
    </row>
    <row r="20" spans="2:9">
      <c r="B20" s="33" t="s">
        <v>55</v>
      </c>
      <c r="C20" s="102">
        <v>49910.944089999997</v>
      </c>
      <c r="D20" s="102">
        <v>34773.474117649996</v>
      </c>
      <c r="E20" s="120"/>
      <c r="F20" s="120"/>
    </row>
    <row r="21" spans="2:9">
      <c r="B21" s="33" t="s">
        <v>56</v>
      </c>
      <c r="C21" s="102">
        <v>11586.597707999999</v>
      </c>
      <c r="D21" s="102">
        <v>7751.7374247199896</v>
      </c>
      <c r="E21" s="120"/>
      <c r="F21" s="120"/>
    </row>
    <row r="22" spans="2:9">
      <c r="B22" s="33" t="s">
        <v>57</v>
      </c>
      <c r="C22" s="102">
        <v>21701.812583999999</v>
      </c>
      <c r="D22" s="102">
        <v>13214.872025940002</v>
      </c>
      <c r="E22" s="120"/>
      <c r="F22" s="120"/>
    </row>
    <row r="23" spans="2:9">
      <c r="B23" s="33" t="s">
        <v>58</v>
      </c>
      <c r="C23" s="102">
        <v>275378.92664199998</v>
      </c>
      <c r="D23" s="102">
        <v>152185.0931281801</v>
      </c>
      <c r="E23" s="120"/>
      <c r="F23" s="120"/>
    </row>
    <row r="24" spans="2:9">
      <c r="B24" s="33" t="s">
        <v>59</v>
      </c>
      <c r="C24" s="102">
        <v>137788.99256300001</v>
      </c>
      <c r="D24" s="102">
        <v>93234.293929759893</v>
      </c>
      <c r="E24" s="120"/>
      <c r="F24" s="120"/>
    </row>
    <row r="25" spans="2:9">
      <c r="B25" s="34" t="s">
        <v>60</v>
      </c>
      <c r="C25" s="102">
        <v>3136.389584</v>
      </c>
      <c r="D25" s="102">
        <v>2349.6226149800009</v>
      </c>
      <c r="E25" s="120"/>
      <c r="F25" s="120"/>
    </row>
    <row r="26" spans="2:9">
      <c r="B26" s="34" t="s">
        <v>61</v>
      </c>
      <c r="C26" s="102">
        <v>2512.106847</v>
      </c>
      <c r="D26" s="102">
        <v>1472.3822844100005</v>
      </c>
      <c r="E26" s="120"/>
      <c r="F26" s="120"/>
      <c r="I26" s="102"/>
    </row>
    <row r="27" spans="2:9">
      <c r="B27" s="34" t="s">
        <v>62</v>
      </c>
      <c r="C27" s="102">
        <v>15106.778711000001</v>
      </c>
      <c r="D27" s="102">
        <v>12126.099593430004</v>
      </c>
      <c r="E27" s="120"/>
      <c r="F27" s="120"/>
    </row>
    <row r="28" spans="2:9">
      <c r="B28" s="34" t="s">
        <v>63</v>
      </c>
      <c r="C28" s="102">
        <v>49629.942223999999</v>
      </c>
      <c r="D28" s="102">
        <v>35690.258429589972</v>
      </c>
      <c r="E28" s="120"/>
      <c r="F28" s="120"/>
    </row>
    <row r="29" spans="2:9">
      <c r="B29" s="34" t="s">
        <v>64</v>
      </c>
      <c r="C29" s="102">
        <v>27416.574285999999</v>
      </c>
      <c r="D29" s="102">
        <v>12825.558397719991</v>
      </c>
      <c r="E29" s="120"/>
      <c r="F29" s="120"/>
    </row>
    <row r="30" spans="2:9">
      <c r="B30" s="34" t="s">
        <v>65</v>
      </c>
      <c r="C30" s="102">
        <v>10706.014966000001</v>
      </c>
      <c r="D30" s="102">
        <v>2730.2309911899997</v>
      </c>
      <c r="E30" s="120"/>
      <c r="F30" s="120"/>
    </row>
    <row r="31" spans="2:9">
      <c r="B31" s="34" t="s">
        <v>66</v>
      </c>
      <c r="C31" s="102">
        <v>9019.7206750000005</v>
      </c>
      <c r="D31" s="102">
        <v>6524.6358895100075</v>
      </c>
      <c r="E31" s="120"/>
      <c r="F31" s="120"/>
    </row>
    <row r="32" spans="2:9">
      <c r="B32" s="34" t="s">
        <v>67</v>
      </c>
      <c r="C32" s="102">
        <v>1227.625693</v>
      </c>
      <c r="D32" s="102">
        <v>724.50710666000043</v>
      </c>
      <c r="E32" s="120"/>
      <c r="F32" s="120"/>
    </row>
    <row r="33" spans="2:6">
      <c r="B33" s="34" t="s">
        <v>68</v>
      </c>
      <c r="C33" s="102">
        <v>3260.9817779999998</v>
      </c>
      <c r="D33" s="102">
        <v>2178.3769581399984</v>
      </c>
      <c r="E33" s="120"/>
      <c r="F33" s="120"/>
    </row>
    <row r="34" spans="2:6">
      <c r="B34" s="34" t="s">
        <v>69</v>
      </c>
      <c r="C34" s="102">
        <v>685.97514699999999</v>
      </c>
      <c r="D34" s="102">
        <v>410.96730106000007</v>
      </c>
      <c r="E34" s="120"/>
      <c r="F34" s="120"/>
    </row>
    <row r="35" spans="2:6">
      <c r="B35" s="34" t="s">
        <v>70</v>
      </c>
      <c r="C35" s="102">
        <v>13374.225582999999</v>
      </c>
      <c r="D35" s="102">
        <v>9212.5177030999894</v>
      </c>
      <c r="E35" s="120"/>
      <c r="F35" s="120"/>
    </row>
    <row r="36" spans="2:6">
      <c r="B36" s="34" t="s">
        <v>71</v>
      </c>
      <c r="C36" s="102">
        <v>15653.944895000001</v>
      </c>
      <c r="D36" s="102">
        <v>10303.580639319993</v>
      </c>
      <c r="E36" s="120"/>
      <c r="F36" s="120"/>
    </row>
    <row r="37" spans="2:6">
      <c r="B37" s="34" t="s">
        <v>72</v>
      </c>
      <c r="C37" s="102">
        <v>3459.6100219999998</v>
      </c>
      <c r="D37" s="102">
        <v>1873.5833310500016</v>
      </c>
      <c r="E37" s="120"/>
      <c r="F37" s="120"/>
    </row>
    <row r="38" spans="2:6">
      <c r="B38" s="34" t="s">
        <v>73</v>
      </c>
      <c r="C38" s="102">
        <v>2080.7347260000001</v>
      </c>
      <c r="D38" s="102">
        <v>1065.8721996900015</v>
      </c>
      <c r="E38" s="120"/>
      <c r="F38" s="120"/>
    </row>
    <row r="39" spans="2:6">
      <c r="B39" s="34" t="s">
        <v>74</v>
      </c>
      <c r="C39" s="102">
        <v>3109.6559729999999</v>
      </c>
      <c r="D39" s="102">
        <v>1439.1971195600006</v>
      </c>
      <c r="E39" s="120"/>
      <c r="F39" s="120"/>
    </row>
    <row r="40" spans="2:6">
      <c r="B40" s="34" t="s">
        <v>75</v>
      </c>
      <c r="C40" s="102">
        <v>13401.009791</v>
      </c>
      <c r="D40" s="102">
        <v>10917.044316550004</v>
      </c>
      <c r="E40" s="120"/>
      <c r="F40" s="120"/>
    </row>
    <row r="41" spans="2:6">
      <c r="B41" s="34" t="s">
        <v>76</v>
      </c>
      <c r="C41" s="102">
        <v>253545.53659900001</v>
      </c>
      <c r="D41" s="102">
        <v>193930.10128278003</v>
      </c>
      <c r="E41" s="30"/>
    </row>
    <row r="42" spans="2:6">
      <c r="B42" s="34" t="s">
        <v>77</v>
      </c>
      <c r="C42" s="102">
        <v>115557.706551</v>
      </c>
      <c r="D42" s="102">
        <v>85649.041377609989</v>
      </c>
      <c r="E42" s="30"/>
    </row>
    <row r="43" spans="2:6">
      <c r="B43" s="32" t="s">
        <v>78</v>
      </c>
      <c r="C43" s="29">
        <f>C44</f>
        <v>8623.2868190000008</v>
      </c>
      <c r="D43" s="29">
        <f t="shared" ref="D43" si="1">D44</f>
        <v>6465.4453967199979</v>
      </c>
      <c r="E43" s="30"/>
    </row>
    <row r="44" spans="2:6">
      <c r="B44" s="33" t="s">
        <v>79</v>
      </c>
      <c r="C44" s="102">
        <v>8623.2868190000008</v>
      </c>
      <c r="D44" s="102">
        <v>6465.4453967199979</v>
      </c>
      <c r="E44" s="30"/>
    </row>
    <row r="45" spans="2:6">
      <c r="B45" s="32" t="s">
        <v>80</v>
      </c>
      <c r="C45" s="29">
        <f>C46</f>
        <v>8011.2919570000004</v>
      </c>
      <c r="D45" s="29">
        <f>D46</f>
        <v>7208.4688770000002</v>
      </c>
      <c r="E45" s="30"/>
    </row>
    <row r="46" spans="2:6">
      <c r="B46" s="33" t="s">
        <v>81</v>
      </c>
      <c r="C46" s="102">
        <v>8011.2919570000004</v>
      </c>
      <c r="D46" s="102">
        <v>7208.4688770000002</v>
      </c>
      <c r="E46" s="30"/>
    </row>
    <row r="47" spans="2:6">
      <c r="B47" s="32" t="s">
        <v>82</v>
      </c>
      <c r="C47" s="29">
        <f>C48</f>
        <v>1524.2480869999999</v>
      </c>
      <c r="D47" s="29">
        <f>D48</f>
        <v>1142.4108999100001</v>
      </c>
      <c r="E47" s="30"/>
    </row>
    <row r="48" spans="2:6">
      <c r="B48" s="33" t="s">
        <v>83</v>
      </c>
      <c r="C48" s="102">
        <v>1524.2480869999999</v>
      </c>
      <c r="D48" s="102">
        <v>1142.4108999100001</v>
      </c>
      <c r="E48" s="30"/>
    </row>
    <row r="49" spans="2:8">
      <c r="B49" s="32" t="s">
        <v>84</v>
      </c>
      <c r="C49" s="29">
        <f>C50</f>
        <v>1625.371875</v>
      </c>
      <c r="D49" s="29">
        <f>D50</f>
        <v>1219.0287920399999</v>
      </c>
      <c r="E49" s="30"/>
    </row>
    <row r="50" spans="2:8">
      <c r="B50" s="33" t="s">
        <v>85</v>
      </c>
      <c r="C50" s="102">
        <v>1625.371875</v>
      </c>
      <c r="D50" s="102">
        <v>1219.0287920399999</v>
      </c>
      <c r="E50" s="30"/>
    </row>
    <row r="51" spans="2:8">
      <c r="B51" s="32" t="s">
        <v>86</v>
      </c>
      <c r="C51" s="29">
        <f>C52</f>
        <v>267.728228</v>
      </c>
      <c r="D51" s="29">
        <f>D52</f>
        <v>195.25806818000007</v>
      </c>
      <c r="E51" s="30"/>
    </row>
    <row r="52" spans="2:8">
      <c r="B52" s="33" t="s">
        <v>87</v>
      </c>
      <c r="C52" s="102">
        <v>267.728228</v>
      </c>
      <c r="D52" s="102">
        <v>195.25806818000007</v>
      </c>
      <c r="E52" s="30"/>
    </row>
    <row r="53" spans="2:8">
      <c r="B53" s="32" t="s">
        <v>88</v>
      </c>
      <c r="C53" s="29">
        <f>C54</f>
        <v>951.88166899999999</v>
      </c>
      <c r="D53" s="29">
        <f t="shared" ref="D53" si="2">D54</f>
        <v>713.91116698999974</v>
      </c>
      <c r="E53" s="30"/>
    </row>
    <row r="54" spans="2:8">
      <c r="B54" s="33" t="s">
        <v>89</v>
      </c>
      <c r="C54" s="102">
        <v>951.88166899999999</v>
      </c>
      <c r="D54" s="102">
        <v>713.91116698999974</v>
      </c>
      <c r="E54" s="30"/>
      <c r="G54" s="102"/>
    </row>
    <row r="55" spans="2:8">
      <c r="B55" s="131" t="s">
        <v>90</v>
      </c>
      <c r="C55" s="29">
        <f>C56</f>
        <v>646.66948300000001</v>
      </c>
      <c r="D55" s="29">
        <f>D56</f>
        <v>448.29128803000015</v>
      </c>
      <c r="E55" s="30"/>
    </row>
    <row r="56" spans="2:8">
      <c r="B56" s="33" t="s">
        <v>91</v>
      </c>
      <c r="C56" s="30">
        <v>646.66948300000001</v>
      </c>
      <c r="D56" s="102">
        <v>448.29128803000015</v>
      </c>
      <c r="E56" s="30"/>
    </row>
    <row r="57" spans="2:8">
      <c r="B57" s="132" t="s">
        <v>43</v>
      </c>
      <c r="C57" s="28">
        <f>C58</f>
        <v>155685.24232999998</v>
      </c>
      <c r="D57" s="28">
        <f>D58</f>
        <v>71423.311055369995</v>
      </c>
      <c r="E57" s="30"/>
    </row>
    <row r="58" spans="2:8">
      <c r="B58" s="32" t="s">
        <v>52</v>
      </c>
      <c r="C58" s="29">
        <f>SUM(C59:C62)</f>
        <v>155685.24232999998</v>
      </c>
      <c r="D58" s="29">
        <f>SUM(D59:D62)</f>
        <v>71423.311055369995</v>
      </c>
      <c r="E58" s="30"/>
      <c r="G58" s="102"/>
    </row>
    <row r="59" spans="2:8">
      <c r="B59" s="33" t="s">
        <v>62</v>
      </c>
      <c r="C59" s="30">
        <v>3000</v>
      </c>
      <c r="D59" s="30">
        <v>2500</v>
      </c>
      <c r="E59" s="30"/>
    </row>
    <row r="60" spans="2:8">
      <c r="B60" s="33" t="s">
        <v>63</v>
      </c>
      <c r="C60" s="30">
        <v>500</v>
      </c>
      <c r="D60" s="30">
        <v>0</v>
      </c>
      <c r="E60" s="30"/>
      <c r="H60" s="50"/>
    </row>
    <row r="61" spans="2:8">
      <c r="B61" s="33" t="s">
        <v>76</v>
      </c>
      <c r="C61" s="30">
        <v>133143.17131899999</v>
      </c>
      <c r="D61" s="30">
        <v>67430.926028069996</v>
      </c>
      <c r="E61" s="30"/>
    </row>
    <row r="62" spans="2:8">
      <c r="B62" s="33" t="s">
        <v>77</v>
      </c>
      <c r="C62" s="30">
        <v>19042.071011</v>
      </c>
      <c r="D62" s="30">
        <v>1492.3850273000003</v>
      </c>
      <c r="E62" s="30"/>
    </row>
    <row r="63" spans="2:8">
      <c r="B63" s="35" t="s">
        <v>92</v>
      </c>
      <c r="C63" s="31">
        <f>C13+C57</f>
        <v>1403263.338155</v>
      </c>
      <c r="D63" s="31">
        <f>(D13+D57)</f>
        <v>898152.83053743001</v>
      </c>
      <c r="E63" s="30"/>
    </row>
    <row r="64" spans="2:8">
      <c r="B64" s="15" t="s">
        <v>27</v>
      </c>
      <c r="C64" s="15"/>
      <c r="D64" s="16"/>
      <c r="E64" s="30"/>
    </row>
    <row r="65" spans="2:5" ht="46.8" customHeight="1">
      <c r="B65" s="149" t="s">
        <v>3271</v>
      </c>
      <c r="C65" s="149"/>
      <c r="D65" s="149"/>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8"/>
  <sheetViews>
    <sheetView showGridLines="0" zoomScaleNormal="100" workbookViewId="0">
      <selection activeCell="F27" sqref="F27"/>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4.109375" customWidth="1"/>
    <col min="6" max="6" width="56.5546875" customWidth="1"/>
    <col min="7" max="8" width="12.33203125" bestFit="1" customWidth="1"/>
  </cols>
  <sheetData>
    <row r="1" spans="1:6" ht="28.5" customHeight="1">
      <c r="A1" s="141" t="s">
        <v>0</v>
      </c>
      <c r="B1" s="141"/>
      <c r="C1" s="141"/>
      <c r="D1" s="141"/>
    </row>
    <row r="2" spans="1:6" ht="21" customHeight="1">
      <c r="A2" s="142" t="s">
        <v>1</v>
      </c>
      <c r="B2" s="142"/>
      <c r="C2" s="142"/>
      <c r="D2" s="142"/>
    </row>
    <row r="3" spans="1:6" ht="15" customHeight="1">
      <c r="A3" s="150" t="s">
        <v>2</v>
      </c>
      <c r="B3" s="150"/>
      <c r="C3" s="150"/>
      <c r="D3" s="150"/>
    </row>
    <row r="5" spans="1:6" ht="18.75" customHeight="1">
      <c r="A5" s="152" t="s">
        <v>30</v>
      </c>
      <c r="B5" s="152"/>
      <c r="C5" s="152"/>
      <c r="D5" s="152"/>
    </row>
    <row r="6" spans="1:6" ht="18.75" customHeight="1">
      <c r="A6" s="152" t="s">
        <v>93</v>
      </c>
      <c r="B6" s="152"/>
      <c r="C6" s="152"/>
      <c r="D6" s="152"/>
    </row>
    <row r="7" spans="1:6" ht="18">
      <c r="A7" s="145" t="s">
        <v>3272</v>
      </c>
      <c r="B7" s="145"/>
      <c r="C7" s="145"/>
      <c r="D7" s="145"/>
    </row>
    <row r="8" spans="1:6" ht="15.6">
      <c r="A8" s="154" t="s">
        <v>5</v>
      </c>
      <c r="B8" s="154"/>
      <c r="C8" s="154"/>
      <c r="D8" s="154"/>
    </row>
    <row r="11" spans="1:6" ht="15" customHeight="1">
      <c r="B11" s="153" t="s">
        <v>6</v>
      </c>
      <c r="C11" s="53" t="s">
        <v>7</v>
      </c>
      <c r="D11" s="155" t="s">
        <v>8</v>
      </c>
    </row>
    <row r="12" spans="1:6">
      <c r="B12" s="153"/>
      <c r="C12" s="58" t="s">
        <v>9</v>
      </c>
      <c r="D12" s="155"/>
    </row>
    <row r="13" spans="1:6">
      <c r="B13" s="23" t="s">
        <v>15</v>
      </c>
      <c r="C13" s="20">
        <f>C14+C37+C71+C97+C139</f>
        <v>1247578.095825</v>
      </c>
      <c r="D13" s="20">
        <f>D14+D37+D71+D97+D139</f>
        <v>826729.51948205987</v>
      </c>
    </row>
    <row r="14" spans="1:6" s="7" customFormat="1">
      <c r="B14" s="118" t="s">
        <v>94</v>
      </c>
      <c r="C14" s="104">
        <f>C15+C22+C25+C29</f>
        <v>197661.01551399997</v>
      </c>
      <c r="D14" s="104">
        <f>D15+D22+D25+D29</f>
        <v>131829.56365684007</v>
      </c>
      <c r="E14"/>
      <c r="F14"/>
    </row>
    <row r="15" spans="1:6" s="7" customFormat="1">
      <c r="B15" s="45" t="s">
        <v>95</v>
      </c>
      <c r="C15" s="103">
        <f>SUM(C16:C21)</f>
        <v>87046.015518999979</v>
      </c>
      <c r="D15" s="103">
        <f>SUM(D16:D21)</f>
        <v>58240.916134599989</v>
      </c>
      <c r="E15"/>
      <c r="F15"/>
    </row>
    <row r="16" spans="1:6" s="7" customFormat="1">
      <c r="B16" s="19" t="s">
        <v>96</v>
      </c>
      <c r="C16" s="102">
        <v>6812.2060220000003</v>
      </c>
      <c r="D16" s="102">
        <v>5186.5441170099994</v>
      </c>
      <c r="E16"/>
      <c r="F16"/>
    </row>
    <row r="17" spans="2:6" s="7" customFormat="1">
      <c r="B17" s="19" t="s">
        <v>97</v>
      </c>
      <c r="C17" s="102">
        <v>47551.226650999997</v>
      </c>
      <c r="D17" s="102">
        <v>26593.29100546</v>
      </c>
      <c r="E17"/>
      <c r="F17"/>
    </row>
    <row r="18" spans="2:6" s="7" customFormat="1">
      <c r="B18" s="19" t="s">
        <v>98</v>
      </c>
      <c r="C18" s="102">
        <v>23088.519886999999</v>
      </c>
      <c r="D18" s="102">
        <v>18159.288559249992</v>
      </c>
      <c r="E18"/>
      <c r="F18"/>
    </row>
    <row r="19" spans="2:6" s="7" customFormat="1">
      <c r="B19" s="19" t="s">
        <v>99</v>
      </c>
      <c r="C19" s="102">
        <v>8958.1169059999993</v>
      </c>
      <c r="D19" s="102">
        <v>7919.033638670001</v>
      </c>
      <c r="E19"/>
      <c r="F19"/>
    </row>
    <row r="20" spans="2:6" s="7" customFormat="1">
      <c r="B20" s="19" t="s">
        <v>100</v>
      </c>
      <c r="C20" s="102">
        <v>624.56965300000002</v>
      </c>
      <c r="D20" s="102">
        <v>382.7588142100002</v>
      </c>
      <c r="E20"/>
      <c r="F20"/>
    </row>
    <row r="21" spans="2:6" s="7" customFormat="1" ht="12" customHeight="1">
      <c r="B21" s="19" t="s">
        <v>101</v>
      </c>
      <c r="C21" s="102">
        <v>11.3764</v>
      </c>
      <c r="D21" s="102">
        <v>0</v>
      </c>
      <c r="E21"/>
      <c r="F21"/>
    </row>
    <row r="22" spans="2:6" s="7" customFormat="1">
      <c r="B22" s="45" t="s">
        <v>102</v>
      </c>
      <c r="C22" s="103">
        <f>SUM(C23:C24)</f>
        <v>11590.710885999999</v>
      </c>
      <c r="D22" s="103">
        <f>SUM(D23:D24)</f>
        <v>7735.0495477800014</v>
      </c>
      <c r="E22"/>
      <c r="F22"/>
    </row>
    <row r="23" spans="2:6" s="7" customFormat="1">
      <c r="B23" s="19" t="s">
        <v>103</v>
      </c>
      <c r="C23" s="102">
        <v>3716.6146869999998</v>
      </c>
      <c r="D23" s="102">
        <v>2575.6178932500029</v>
      </c>
      <c r="E23"/>
      <c r="F23"/>
    </row>
    <row r="24" spans="2:6" s="7" customFormat="1">
      <c r="B24" s="19" t="s">
        <v>104</v>
      </c>
      <c r="C24" s="102">
        <v>7874.0961989999996</v>
      </c>
      <c r="D24" s="102">
        <v>5159.431654529998</v>
      </c>
      <c r="E24"/>
      <c r="F24"/>
    </row>
    <row r="25" spans="2:6" s="7" customFormat="1">
      <c r="B25" s="45" t="s">
        <v>105</v>
      </c>
      <c r="C25" s="103">
        <f>SUM(C26:C28)</f>
        <v>42631.638927</v>
      </c>
      <c r="D25" s="103">
        <f>SUM(D26:D28)</f>
        <v>29175.158160550083</v>
      </c>
      <c r="E25"/>
      <c r="F25"/>
    </row>
    <row r="26" spans="2:6" s="7" customFormat="1">
      <c r="B26" s="19" t="s">
        <v>106</v>
      </c>
      <c r="C26" s="102">
        <v>38920.161756000001</v>
      </c>
      <c r="D26" s="102">
        <v>27516.388484690084</v>
      </c>
      <c r="E26"/>
      <c r="F26"/>
    </row>
    <row r="27" spans="2:6" s="7" customFormat="1">
      <c r="B27" s="19" t="s">
        <v>107</v>
      </c>
      <c r="C27" s="102">
        <v>3641.2148619999998</v>
      </c>
      <c r="D27" s="102">
        <v>1614.18338318</v>
      </c>
      <c r="E27"/>
      <c r="F27"/>
    </row>
    <row r="28" spans="2:6" s="7" customFormat="1">
      <c r="B28" s="19" t="s">
        <v>108</v>
      </c>
      <c r="C28" s="102">
        <v>70.262309000000002</v>
      </c>
      <c r="D28" s="102">
        <v>44.586292680000014</v>
      </c>
      <c r="E28"/>
      <c r="F28"/>
    </row>
    <row r="29" spans="2:6" s="7" customFormat="1">
      <c r="B29" s="45" t="s">
        <v>109</v>
      </c>
      <c r="C29" s="103">
        <f>SUM(C30:C36)</f>
        <v>56392.650181999998</v>
      </c>
      <c r="D29" s="103">
        <f>SUM(D30:D36)</f>
        <v>36678.439813910009</v>
      </c>
      <c r="E29"/>
      <c r="F29"/>
    </row>
    <row r="30" spans="2:6" s="7" customFormat="1">
      <c r="B30" s="19" t="s">
        <v>110</v>
      </c>
      <c r="C30" s="102">
        <v>28731.119006000001</v>
      </c>
      <c r="D30" s="102">
        <v>16092.035423079986</v>
      </c>
      <c r="E30"/>
      <c r="F30"/>
    </row>
    <row r="31" spans="2:6" s="7" customFormat="1">
      <c r="B31" s="19" t="s">
        <v>111</v>
      </c>
      <c r="C31" s="102">
        <v>562.62126999999998</v>
      </c>
      <c r="D31" s="102">
        <v>589.44633396000006</v>
      </c>
      <c r="E31"/>
      <c r="F31"/>
    </row>
    <row r="32" spans="2:6" s="7" customFormat="1">
      <c r="B32" s="19" t="s">
        <v>112</v>
      </c>
      <c r="C32" s="102">
        <v>17673.625978</v>
      </c>
      <c r="D32" s="102">
        <v>13323.357745360023</v>
      </c>
      <c r="E32"/>
      <c r="F32"/>
    </row>
    <row r="33" spans="2:8" s="7" customFormat="1">
      <c r="B33" s="19" t="s">
        <v>113</v>
      </c>
      <c r="C33" s="102">
        <v>1385.4499780000001</v>
      </c>
      <c r="D33" s="102">
        <v>1045.3249648799999</v>
      </c>
      <c r="E33"/>
      <c r="F33"/>
    </row>
    <row r="34" spans="2:8" s="7" customFormat="1">
      <c r="B34" s="19" t="s">
        <v>114</v>
      </c>
      <c r="C34" s="102">
        <v>2563.6083480000002</v>
      </c>
      <c r="D34" s="102">
        <v>1425.7320447699994</v>
      </c>
      <c r="E34"/>
      <c r="F34"/>
    </row>
    <row r="35" spans="2:8" s="7" customFormat="1">
      <c r="B35" s="19" t="s">
        <v>115</v>
      </c>
      <c r="C35" s="102">
        <v>69.018726999999998</v>
      </c>
      <c r="D35" s="102">
        <v>47.561399999999999</v>
      </c>
      <c r="E35"/>
      <c r="F35"/>
    </row>
    <row r="36" spans="2:8" s="7" customFormat="1">
      <c r="B36" s="19" t="s">
        <v>116</v>
      </c>
      <c r="C36" s="102">
        <v>5407.2068749999999</v>
      </c>
      <c r="D36" s="102">
        <v>4154.9819018600019</v>
      </c>
      <c r="E36"/>
      <c r="F36"/>
    </row>
    <row r="37" spans="2:8" s="7" customFormat="1">
      <c r="B37" s="118" t="s">
        <v>117</v>
      </c>
      <c r="C37" s="103">
        <f>C38+C42+C47+C49+C54+C57+C63+C65+C67</f>
        <v>209176.93458200002</v>
      </c>
      <c r="D37" s="103">
        <f>D38+D42+D47+D49+D54+D57+D63+D65+D67</f>
        <v>137887.06620048996</v>
      </c>
      <c r="E37"/>
      <c r="F37"/>
    </row>
    <row r="38" spans="2:8" s="7" customFormat="1">
      <c r="B38" s="45" t="s">
        <v>118</v>
      </c>
      <c r="C38" s="103">
        <f>SUM(C39:C41)</f>
        <v>29167.495803999998</v>
      </c>
      <c r="D38" s="103">
        <f>SUM(D39:D41)</f>
        <v>13787.758273819991</v>
      </c>
      <c r="E38"/>
      <c r="F38"/>
    </row>
    <row r="39" spans="2:8" s="7" customFormat="1">
      <c r="B39" s="19" t="s">
        <v>119</v>
      </c>
      <c r="C39" s="102">
        <v>27454.524234</v>
      </c>
      <c r="D39" s="102">
        <v>12853.868727689993</v>
      </c>
      <c r="E39"/>
      <c r="F39"/>
    </row>
    <row r="40" spans="2:8">
      <c r="B40" s="19" t="s">
        <v>120</v>
      </c>
      <c r="C40" s="102">
        <v>1462.0584799999999</v>
      </c>
      <c r="D40" s="102">
        <v>776.46757886999956</v>
      </c>
      <c r="G40" s="7"/>
      <c r="H40" s="7"/>
    </row>
    <row r="41" spans="2:8">
      <c r="B41" s="19" t="s">
        <v>121</v>
      </c>
      <c r="C41" s="102">
        <v>250.91309000000001</v>
      </c>
      <c r="D41" s="102">
        <v>157.42196726</v>
      </c>
      <c r="G41" s="7"/>
      <c r="H41" s="7"/>
    </row>
    <row r="42" spans="2:8">
      <c r="B42" s="45" t="s">
        <v>122</v>
      </c>
      <c r="C42" s="103">
        <f>SUM(C43:C46)</f>
        <v>15112.730110999997</v>
      </c>
      <c r="D42" s="103">
        <f>SUM(D43:D46)</f>
        <v>12686.751128889991</v>
      </c>
      <c r="G42" s="7"/>
      <c r="H42" s="7"/>
    </row>
    <row r="43" spans="2:8">
      <c r="B43" s="19" t="s">
        <v>123</v>
      </c>
      <c r="C43" s="102">
        <v>10013.952660999999</v>
      </c>
      <c r="D43" s="102">
        <v>9504.6575312799941</v>
      </c>
      <c r="G43" s="7"/>
      <c r="H43" s="7"/>
    </row>
    <row r="44" spans="2:8">
      <c r="B44" s="19" t="s">
        <v>124</v>
      </c>
      <c r="C44" s="102">
        <v>185.31585100000001</v>
      </c>
      <c r="D44" s="102">
        <v>105.91815099999999</v>
      </c>
      <c r="G44" s="7"/>
      <c r="H44" s="7"/>
    </row>
    <row r="45" spans="2:8">
      <c r="B45" s="19" t="s">
        <v>125</v>
      </c>
      <c r="C45" s="102">
        <v>679.31603399999995</v>
      </c>
      <c r="D45" s="102">
        <v>305.90478568999998</v>
      </c>
      <c r="G45" s="7"/>
      <c r="H45" s="7"/>
    </row>
    <row r="46" spans="2:8">
      <c r="B46" s="19" t="s">
        <v>126</v>
      </c>
      <c r="C46" s="102">
        <v>4234.1455649999998</v>
      </c>
      <c r="D46" s="102">
        <v>2770.2706609199986</v>
      </c>
      <c r="G46" s="7"/>
      <c r="H46" s="7"/>
    </row>
    <row r="47" spans="2:8">
      <c r="B47" s="45" t="s">
        <v>127</v>
      </c>
      <c r="C47" s="103">
        <f>C48</f>
        <v>6626.6632099999997</v>
      </c>
      <c r="D47" s="103">
        <f>D48</f>
        <v>4967.6896271099995</v>
      </c>
      <c r="G47" s="7"/>
      <c r="H47" s="7"/>
    </row>
    <row r="48" spans="2:8">
      <c r="B48" s="19" t="s">
        <v>128</v>
      </c>
      <c r="C48" s="102">
        <v>6626.6632099999997</v>
      </c>
      <c r="D48" s="102">
        <v>4967.6896271099995</v>
      </c>
      <c r="G48" s="7"/>
      <c r="H48" s="7"/>
    </row>
    <row r="49" spans="2:8">
      <c r="B49" s="45" t="s">
        <v>129</v>
      </c>
      <c r="C49" s="103">
        <f>SUM(C50:C53)</f>
        <v>76290.465115999992</v>
      </c>
      <c r="D49" s="103">
        <f>SUM(D50:D53)</f>
        <v>57547.628414580002</v>
      </c>
      <c r="G49" s="7"/>
      <c r="H49" s="7"/>
    </row>
    <row r="50" spans="2:8">
      <c r="B50" s="19" t="s">
        <v>130</v>
      </c>
      <c r="C50" s="102">
        <v>210.33202199999999</v>
      </c>
      <c r="D50" s="102">
        <v>10.24229736</v>
      </c>
      <c r="G50" s="7"/>
      <c r="H50" s="7"/>
    </row>
    <row r="51" spans="2:8">
      <c r="B51" s="19" t="s">
        <v>131</v>
      </c>
      <c r="C51" s="102">
        <v>73959.093450999993</v>
      </c>
      <c r="D51" s="102">
        <v>56561.251607530001</v>
      </c>
      <c r="G51" s="7"/>
      <c r="H51" s="7"/>
    </row>
    <row r="52" spans="2:8">
      <c r="B52" s="19" t="s">
        <v>132</v>
      </c>
      <c r="C52" s="102">
        <v>0.4</v>
      </c>
      <c r="D52" s="102">
        <v>0</v>
      </c>
      <c r="G52" s="7"/>
      <c r="H52" s="7"/>
    </row>
    <row r="53" spans="2:8">
      <c r="B53" s="19" t="s">
        <v>133</v>
      </c>
      <c r="C53" s="102">
        <v>2120.639643</v>
      </c>
      <c r="D53" s="102">
        <v>976.13450969000041</v>
      </c>
      <c r="G53" s="7"/>
      <c r="H53" s="7"/>
    </row>
    <row r="54" spans="2:8">
      <c r="B54" s="45" t="s">
        <v>134</v>
      </c>
      <c r="C54" s="103">
        <f>SUM(C55:C56)</f>
        <v>619.41767500000003</v>
      </c>
      <c r="D54" s="103">
        <f>SUM(D55:D56)</f>
        <v>416.33507527999996</v>
      </c>
      <c r="G54" s="7"/>
      <c r="H54" s="7"/>
    </row>
    <row r="55" spans="2:8">
      <c r="B55" s="19" t="s">
        <v>135</v>
      </c>
      <c r="C55" s="102">
        <v>619.41767500000003</v>
      </c>
      <c r="D55" s="102">
        <v>399.08351249999993</v>
      </c>
      <c r="G55" s="7"/>
      <c r="H55" s="7"/>
    </row>
    <row r="56" spans="2:8">
      <c r="B56" s="19" t="s">
        <v>1496</v>
      </c>
      <c r="C56" s="102">
        <v>0</v>
      </c>
      <c r="D56" s="102">
        <v>17.25156278</v>
      </c>
      <c r="G56" s="7"/>
      <c r="H56" s="7"/>
    </row>
    <row r="57" spans="2:8">
      <c r="B57" s="45" t="s">
        <v>136</v>
      </c>
      <c r="C57" s="103">
        <f>SUM(C58:C62)</f>
        <v>67607.726815999995</v>
      </c>
      <c r="D57" s="103">
        <f>SUM(D58:D62)</f>
        <v>44336.182796169982</v>
      </c>
      <c r="G57" s="7"/>
      <c r="H57" s="7"/>
    </row>
    <row r="58" spans="2:8">
      <c r="B58" s="19" t="s">
        <v>137</v>
      </c>
      <c r="C58" s="102">
        <v>30352.778077999999</v>
      </c>
      <c r="D58" s="102">
        <v>22654.392353989973</v>
      </c>
      <c r="G58" s="7"/>
      <c r="H58" s="7"/>
    </row>
    <row r="59" spans="2:8">
      <c r="B59" s="19" t="s">
        <v>138</v>
      </c>
      <c r="C59" s="102">
        <v>91.084003999999993</v>
      </c>
      <c r="D59" s="102">
        <v>43.774463969999992</v>
      </c>
      <c r="G59" s="7"/>
      <c r="H59" s="7"/>
    </row>
    <row r="60" spans="2:8">
      <c r="B60" s="19" t="s">
        <v>139</v>
      </c>
      <c r="C60" s="102">
        <v>30418.352501000001</v>
      </c>
      <c r="D60" s="102">
        <v>17684.519931520004</v>
      </c>
      <c r="G60" s="7"/>
      <c r="H60" s="7"/>
    </row>
    <row r="61" spans="2:8">
      <c r="B61" s="19" t="s">
        <v>140</v>
      </c>
      <c r="C61" s="102">
        <v>3786.7</v>
      </c>
      <c r="D61" s="102">
        <v>2246.3909590699996</v>
      </c>
      <c r="G61" s="7"/>
      <c r="H61" s="7"/>
    </row>
    <row r="62" spans="2:8">
      <c r="B62" s="19" t="s">
        <v>141</v>
      </c>
      <c r="C62" s="102">
        <v>2958.8122330000001</v>
      </c>
      <c r="D62" s="102">
        <v>1707.1050876199993</v>
      </c>
      <c r="G62" s="7"/>
      <c r="H62" s="7"/>
    </row>
    <row r="63" spans="2:8">
      <c r="B63" s="45" t="s">
        <v>142</v>
      </c>
      <c r="C63" s="103">
        <f>C64</f>
        <v>2896.4838639999998</v>
      </c>
      <c r="D63" s="103">
        <f>D64</f>
        <v>1530.154396280001</v>
      </c>
      <c r="G63" s="7"/>
      <c r="H63" s="7"/>
    </row>
    <row r="64" spans="2:8">
      <c r="B64" s="19" t="s">
        <v>143</v>
      </c>
      <c r="C64" s="102">
        <v>2896.4838639999998</v>
      </c>
      <c r="D64" s="102">
        <v>1530.154396280001</v>
      </c>
      <c r="G64" s="7"/>
      <c r="H64" s="7"/>
    </row>
    <row r="65" spans="2:8">
      <c r="B65" s="45" t="s">
        <v>144</v>
      </c>
      <c r="C65" s="103">
        <f>C66</f>
        <v>149.70302000000001</v>
      </c>
      <c r="D65" s="103">
        <f>D66</f>
        <v>112.27726503</v>
      </c>
      <c r="G65" s="7"/>
      <c r="H65" s="7"/>
    </row>
    <row r="66" spans="2:8">
      <c r="B66" s="19" t="s">
        <v>145</v>
      </c>
      <c r="C66" s="102">
        <v>149.70302000000001</v>
      </c>
      <c r="D66" s="102">
        <v>112.27726503</v>
      </c>
      <c r="G66" s="7"/>
      <c r="H66" s="7"/>
    </row>
    <row r="67" spans="2:8">
      <c r="B67" s="45" t="s">
        <v>146</v>
      </c>
      <c r="C67" s="103">
        <f>SUM(C68:C70)</f>
        <v>10706.248966000001</v>
      </c>
      <c r="D67" s="103">
        <f>SUM(D68:D70)</f>
        <v>2502.2892233299981</v>
      </c>
      <c r="G67" s="7"/>
      <c r="H67" s="7"/>
    </row>
    <row r="68" spans="2:8">
      <c r="B68" s="19" t="s">
        <v>1317</v>
      </c>
      <c r="C68" s="102">
        <v>0</v>
      </c>
      <c r="D68" s="102">
        <v>55.13111636</v>
      </c>
      <c r="G68" s="7"/>
      <c r="H68" s="7"/>
    </row>
    <row r="69" spans="2:8">
      <c r="B69" s="19" t="s">
        <v>147</v>
      </c>
      <c r="C69" s="102">
        <v>0.23400000000000001</v>
      </c>
      <c r="D69" s="102">
        <v>0</v>
      </c>
      <c r="G69" s="7"/>
      <c r="H69" s="7"/>
    </row>
    <row r="70" spans="2:8">
      <c r="B70" s="19" t="s">
        <v>148</v>
      </c>
      <c r="C70" s="102">
        <v>10706.014966000001</v>
      </c>
      <c r="D70" s="102">
        <v>2447.1581069699982</v>
      </c>
      <c r="G70" s="7"/>
      <c r="H70" s="7"/>
    </row>
    <row r="71" spans="2:8">
      <c r="B71" s="118" t="s">
        <v>149</v>
      </c>
      <c r="C71" s="103">
        <f>C72+C77+C90</f>
        <v>8813.3572870000007</v>
      </c>
      <c r="D71" s="103">
        <f>D72+D77+D90</f>
        <v>4584.4645306300054</v>
      </c>
      <c r="G71" s="7"/>
      <c r="H71" s="7"/>
    </row>
    <row r="72" spans="2:8">
      <c r="B72" s="45" t="s">
        <v>150</v>
      </c>
      <c r="C72" s="103">
        <f>SUM(C73:C76)</f>
        <v>398.496194</v>
      </c>
      <c r="D72" s="103">
        <f>SUM(D73:D76)</f>
        <v>374.15734427000007</v>
      </c>
      <c r="G72" s="7"/>
      <c r="H72" s="7"/>
    </row>
    <row r="73" spans="2:8">
      <c r="B73" s="19" t="s">
        <v>151</v>
      </c>
      <c r="C73" s="102">
        <v>233.21052900000001</v>
      </c>
      <c r="D73" s="102">
        <v>348.1272762100001</v>
      </c>
      <c r="G73" s="7"/>
      <c r="H73" s="7"/>
    </row>
    <row r="74" spans="2:8">
      <c r="B74" s="19" t="s">
        <v>152</v>
      </c>
      <c r="C74" s="102">
        <v>73.982265999999996</v>
      </c>
      <c r="D74" s="102">
        <v>0.20394501000000001</v>
      </c>
      <c r="G74" s="7"/>
      <c r="H74" s="7"/>
    </row>
    <row r="75" spans="2:8">
      <c r="B75" s="19" t="s">
        <v>3259</v>
      </c>
      <c r="C75" s="102">
        <v>0</v>
      </c>
      <c r="D75" s="102">
        <v>5.5291104200000003</v>
      </c>
      <c r="G75" s="7"/>
      <c r="H75" s="7"/>
    </row>
    <row r="76" spans="2:8">
      <c r="B76" s="19" t="s">
        <v>153</v>
      </c>
      <c r="C76" s="102">
        <v>91.303398999999999</v>
      </c>
      <c r="D76" s="102">
        <v>20.297012630000005</v>
      </c>
      <c r="G76" s="7"/>
      <c r="H76" s="7"/>
    </row>
    <row r="77" spans="2:8">
      <c r="B77" s="45" t="s">
        <v>154</v>
      </c>
      <c r="C77" s="103">
        <f>SUM(C78:C89)</f>
        <v>7783.9568980000004</v>
      </c>
      <c r="D77" s="103">
        <f>SUM(D78:D89)</f>
        <v>3850.0233824300049</v>
      </c>
      <c r="G77" s="7"/>
      <c r="H77" s="7"/>
    </row>
    <row r="78" spans="2:8">
      <c r="B78" s="19" t="s">
        <v>1291</v>
      </c>
      <c r="C78" s="102">
        <v>0</v>
      </c>
      <c r="D78" s="102">
        <v>16.624643500000001</v>
      </c>
      <c r="G78" s="7"/>
      <c r="H78" s="7"/>
    </row>
    <row r="79" spans="2:8">
      <c r="B79" s="19" t="s">
        <v>155</v>
      </c>
      <c r="C79" s="102">
        <v>1012.470342</v>
      </c>
      <c r="D79" s="102">
        <v>49.872542840000008</v>
      </c>
      <c r="G79" s="7"/>
      <c r="H79" s="7"/>
    </row>
    <row r="80" spans="2:8">
      <c r="B80" s="19" t="s">
        <v>156</v>
      </c>
      <c r="C80" s="102">
        <v>149.322587</v>
      </c>
      <c r="D80" s="102">
        <v>89.749164919999956</v>
      </c>
      <c r="G80" s="7"/>
      <c r="H80" s="7"/>
    </row>
    <row r="81" spans="2:8">
      <c r="B81" s="19" t="s">
        <v>157</v>
      </c>
      <c r="C81" s="102">
        <v>29.669868000000001</v>
      </c>
      <c r="D81" s="102">
        <v>12.511994119999999</v>
      </c>
      <c r="G81" s="7"/>
      <c r="H81" s="7"/>
    </row>
    <row r="82" spans="2:8">
      <c r="B82" s="19" t="s">
        <v>158</v>
      </c>
      <c r="C82" s="102">
        <v>18.650001</v>
      </c>
      <c r="D82" s="102">
        <v>2.1587253200000003</v>
      </c>
      <c r="G82" s="7"/>
      <c r="H82" s="7"/>
    </row>
    <row r="83" spans="2:8">
      <c r="B83" s="19" t="s">
        <v>159</v>
      </c>
      <c r="C83" s="102">
        <v>245.42018200000001</v>
      </c>
      <c r="D83" s="102">
        <v>135.35520435000004</v>
      </c>
      <c r="G83" s="7"/>
      <c r="H83" s="7"/>
    </row>
    <row r="84" spans="2:8">
      <c r="B84" s="19" t="s">
        <v>160</v>
      </c>
      <c r="C84" s="102">
        <v>962.91654400000004</v>
      </c>
      <c r="D84" s="102">
        <v>948.11804440999981</v>
      </c>
      <c r="G84" s="7"/>
      <c r="H84" s="7"/>
    </row>
    <row r="85" spans="2:8">
      <c r="B85" s="19" t="s">
        <v>161</v>
      </c>
      <c r="C85" s="102">
        <v>7.2203889999999999</v>
      </c>
      <c r="D85" s="102">
        <v>0</v>
      </c>
      <c r="G85" s="7"/>
      <c r="H85" s="7"/>
    </row>
    <row r="86" spans="2:8">
      <c r="B86" s="19" t="s">
        <v>162</v>
      </c>
      <c r="C86" s="102">
        <v>191.213528</v>
      </c>
      <c r="D86" s="102">
        <v>86.27520920000002</v>
      </c>
      <c r="G86" s="7"/>
      <c r="H86" s="7"/>
    </row>
    <row r="87" spans="2:8">
      <c r="B87" s="19" t="s">
        <v>163</v>
      </c>
      <c r="C87" s="102">
        <v>20.417625999999998</v>
      </c>
      <c r="D87" s="102">
        <v>71.55614186999999</v>
      </c>
      <c r="G87" s="7"/>
      <c r="H87" s="7"/>
    </row>
    <row r="88" spans="2:8">
      <c r="B88" s="19" t="s">
        <v>164</v>
      </c>
      <c r="C88" s="102">
        <v>9.1999999999999993</v>
      </c>
      <c r="D88" s="102">
        <v>8.4105286899999996</v>
      </c>
      <c r="G88" s="7"/>
      <c r="H88" s="7"/>
    </row>
    <row r="89" spans="2:8">
      <c r="B89" s="19" t="s">
        <v>165</v>
      </c>
      <c r="C89" s="102">
        <v>5137.4558310000002</v>
      </c>
      <c r="D89" s="102">
        <v>2429.3911832100052</v>
      </c>
      <c r="G89" s="7"/>
      <c r="H89" s="7"/>
    </row>
    <row r="90" spans="2:8">
      <c r="B90" s="45" t="s">
        <v>166</v>
      </c>
      <c r="C90" s="103">
        <f>SUM(C91:C96)</f>
        <v>630.90419500000007</v>
      </c>
      <c r="D90" s="103">
        <f>SUM(D91:D96)</f>
        <v>360.28380393000015</v>
      </c>
      <c r="G90" s="7"/>
      <c r="H90" s="7"/>
    </row>
    <row r="91" spans="2:8">
      <c r="B91" s="19" t="s">
        <v>167</v>
      </c>
      <c r="C91" s="102">
        <v>353.09912200000002</v>
      </c>
      <c r="D91" s="102">
        <v>177.36006366000009</v>
      </c>
      <c r="G91" s="7"/>
      <c r="H91" s="7"/>
    </row>
    <row r="92" spans="2:8">
      <c r="B92" s="19" t="s">
        <v>168</v>
      </c>
      <c r="C92" s="102">
        <v>4.5355160000000003</v>
      </c>
      <c r="D92" s="102">
        <v>2.8622519100000003</v>
      </c>
      <c r="G92" s="7"/>
      <c r="H92" s="7"/>
    </row>
    <row r="93" spans="2:8">
      <c r="B93" s="19" t="s">
        <v>169</v>
      </c>
      <c r="C93" s="102">
        <v>147.059247</v>
      </c>
      <c r="D93" s="102">
        <v>102.66546717000006</v>
      </c>
      <c r="G93" s="7"/>
      <c r="H93" s="7"/>
    </row>
    <row r="94" spans="2:8">
      <c r="B94" s="19" t="s">
        <v>170</v>
      </c>
      <c r="C94" s="102">
        <v>16</v>
      </c>
      <c r="D94" s="102">
        <v>5.1082577399999991</v>
      </c>
      <c r="G94" s="7"/>
      <c r="H94" s="7"/>
    </row>
    <row r="95" spans="2:8">
      <c r="B95" s="19" t="s">
        <v>171</v>
      </c>
      <c r="C95" s="102">
        <v>6.5484390000000001</v>
      </c>
      <c r="D95" s="102">
        <v>4.3796799599999998</v>
      </c>
      <c r="G95" s="7"/>
      <c r="H95" s="7"/>
    </row>
    <row r="96" spans="2:8">
      <c r="B96" s="19" t="s">
        <v>172</v>
      </c>
      <c r="C96" s="102">
        <v>103.661871</v>
      </c>
      <c r="D96" s="102">
        <v>67.90808349000001</v>
      </c>
      <c r="G96" s="7"/>
      <c r="H96" s="7"/>
    </row>
    <row r="97" spans="2:8">
      <c r="B97" s="118" t="s">
        <v>173</v>
      </c>
      <c r="C97" s="103">
        <f>C98+C102+C108+C115+C127+C135</f>
        <v>578381.25184299995</v>
      </c>
      <c r="D97" s="103">
        <f>D98+D102+D108+D115+D127+D135</f>
        <v>358498.32381131983</v>
      </c>
      <c r="G97" s="7"/>
      <c r="H97" s="7"/>
    </row>
    <row r="98" spans="2:8">
      <c r="B98" s="45" t="s">
        <v>174</v>
      </c>
      <c r="C98" s="103">
        <f>SUM(C99:C101)</f>
        <v>31108.895165000002</v>
      </c>
      <c r="D98" s="103">
        <f>SUM(D99:D101)</f>
        <v>18219.908203590003</v>
      </c>
      <c r="G98" s="7"/>
      <c r="H98" s="7"/>
    </row>
    <row r="99" spans="2:8">
      <c r="B99" s="19" t="s">
        <v>175</v>
      </c>
      <c r="C99" s="102">
        <v>8174.842103</v>
      </c>
      <c r="D99" s="102">
        <v>4727.2170736799999</v>
      </c>
      <c r="G99" s="7"/>
      <c r="H99" s="7"/>
    </row>
    <row r="100" spans="2:8">
      <c r="B100" s="19" t="s">
        <v>176</v>
      </c>
      <c r="C100" s="102">
        <v>513.27221599999996</v>
      </c>
      <c r="D100" s="102">
        <v>379.71888845000001</v>
      </c>
      <c r="G100" s="7"/>
      <c r="H100" s="7"/>
    </row>
    <row r="101" spans="2:8">
      <c r="B101" s="19" t="s">
        <v>177</v>
      </c>
      <c r="C101" s="102">
        <v>22420.780846000001</v>
      </c>
      <c r="D101" s="102">
        <v>13112.972241460002</v>
      </c>
      <c r="G101" s="7"/>
      <c r="H101" s="7"/>
    </row>
    <row r="102" spans="2:8">
      <c r="B102" s="45" t="s">
        <v>178</v>
      </c>
      <c r="C102" s="103">
        <f>SUM(C103:C107)</f>
        <v>122301.21576600001</v>
      </c>
      <c r="D102" s="103">
        <f t="shared" ref="D102" si="0">SUM(D103:D107)</f>
        <v>85814.795008259869</v>
      </c>
      <c r="G102" s="7"/>
      <c r="H102" s="7"/>
    </row>
    <row r="103" spans="2:8">
      <c r="B103" s="19" t="s">
        <v>179</v>
      </c>
      <c r="C103" s="102">
        <v>11612.10059</v>
      </c>
      <c r="D103" s="102">
        <v>8395.4150281599977</v>
      </c>
      <c r="G103" s="7"/>
      <c r="H103" s="7"/>
    </row>
    <row r="104" spans="2:8">
      <c r="B104" s="19" t="s">
        <v>180</v>
      </c>
      <c r="C104" s="102">
        <v>8381.2366910000001</v>
      </c>
      <c r="D104" s="102">
        <v>5650.8138646900006</v>
      </c>
      <c r="G104" s="7"/>
      <c r="H104" s="7"/>
    </row>
    <row r="105" spans="2:8">
      <c r="B105" s="19" t="s">
        <v>181</v>
      </c>
      <c r="C105" s="102">
        <v>30.27</v>
      </c>
      <c r="D105" s="102">
        <v>9.15457885</v>
      </c>
      <c r="G105" s="7"/>
      <c r="H105" s="7"/>
    </row>
    <row r="106" spans="2:8">
      <c r="B106" s="19" t="s">
        <v>182</v>
      </c>
      <c r="C106" s="102">
        <v>9.5212970000000006</v>
      </c>
      <c r="D106" s="102">
        <v>5.5576415500000005</v>
      </c>
      <c r="G106" s="7"/>
      <c r="H106" s="7"/>
    </row>
    <row r="107" spans="2:8">
      <c r="B107" s="19" t="s">
        <v>183</v>
      </c>
      <c r="C107" s="102">
        <v>102268.087188</v>
      </c>
      <c r="D107" s="102">
        <v>71753.853895009874</v>
      </c>
      <c r="G107" s="7"/>
      <c r="H107" s="7"/>
    </row>
    <row r="108" spans="2:8">
      <c r="B108" s="45" t="s">
        <v>184</v>
      </c>
      <c r="C108" s="119">
        <f>SUM(C109:C114)</f>
        <v>7710.6201000000001</v>
      </c>
      <c r="D108" s="119">
        <f>SUM(D109:D114)</f>
        <v>6374.7549433999975</v>
      </c>
      <c r="G108" s="7"/>
      <c r="H108" s="7"/>
    </row>
    <row r="109" spans="2:8">
      <c r="B109" s="19" t="s">
        <v>185</v>
      </c>
      <c r="C109" s="102">
        <v>1104.844386</v>
      </c>
      <c r="D109" s="102">
        <v>928.91376201000003</v>
      </c>
      <c r="G109" s="7"/>
      <c r="H109" s="7"/>
    </row>
    <row r="110" spans="2:8">
      <c r="B110" s="19" t="s">
        <v>186</v>
      </c>
      <c r="C110" s="102">
        <v>848.06509200000005</v>
      </c>
      <c r="D110" s="102">
        <v>830.30587956999989</v>
      </c>
      <c r="G110" s="7"/>
      <c r="H110" s="7"/>
    </row>
    <row r="111" spans="2:8">
      <c r="B111" s="19" t="s">
        <v>187</v>
      </c>
      <c r="C111" s="102">
        <v>3658.717028</v>
      </c>
      <c r="D111" s="102">
        <v>2466.2621763799975</v>
      </c>
      <c r="G111" s="7"/>
      <c r="H111" s="7"/>
    </row>
    <row r="112" spans="2:8">
      <c r="B112" s="19" t="s">
        <v>1293</v>
      </c>
      <c r="C112" s="102">
        <v>0</v>
      </c>
      <c r="D112" s="102">
        <v>0.81929439999999998</v>
      </c>
      <c r="G112" s="7"/>
      <c r="H112" s="7"/>
    </row>
    <row r="113" spans="2:8">
      <c r="B113" s="19" t="s">
        <v>188</v>
      </c>
      <c r="C113" s="102">
        <v>172.32664199999999</v>
      </c>
      <c r="D113" s="102">
        <v>789.39390271000025</v>
      </c>
      <c r="G113" s="7"/>
      <c r="H113" s="7"/>
    </row>
    <row r="114" spans="2:8">
      <c r="B114" s="19" t="s">
        <v>189</v>
      </c>
      <c r="C114" s="102">
        <v>1926.666952</v>
      </c>
      <c r="D114" s="102">
        <v>1359.0599283299996</v>
      </c>
      <c r="G114" s="7"/>
      <c r="H114" s="7"/>
    </row>
    <row r="115" spans="2:8">
      <c r="B115" s="45" t="s">
        <v>190</v>
      </c>
      <c r="C115" s="103">
        <f>SUM(C116:C126)</f>
        <v>276271.24826000002</v>
      </c>
      <c r="D115" s="103">
        <f>SUM(D116:D126)</f>
        <v>153325.60365978</v>
      </c>
      <c r="G115" s="7"/>
      <c r="H115" s="7"/>
    </row>
    <row r="116" spans="2:8">
      <c r="B116" s="19" t="s">
        <v>191</v>
      </c>
      <c r="C116" s="102">
        <v>13283.115024000001</v>
      </c>
      <c r="D116" s="102">
        <v>7588.2679746800004</v>
      </c>
      <c r="G116" s="7"/>
      <c r="H116" s="7"/>
    </row>
    <row r="117" spans="2:8">
      <c r="B117" s="19" t="s">
        <v>1497</v>
      </c>
      <c r="C117" s="102">
        <v>97001.537563000005</v>
      </c>
      <c r="D117" s="102">
        <v>62688.784831669975</v>
      </c>
      <c r="G117" s="7"/>
    </row>
    <row r="118" spans="2:8">
      <c r="B118" s="19" t="s">
        <v>1498</v>
      </c>
      <c r="C118" s="102">
        <v>30475.69771</v>
      </c>
      <c r="D118" s="102">
        <v>18468.681982830003</v>
      </c>
      <c r="G118" s="7"/>
    </row>
    <row r="119" spans="2:8">
      <c r="B119" s="19" t="s">
        <v>192</v>
      </c>
      <c r="C119" s="102">
        <v>19911.947542000002</v>
      </c>
      <c r="D119" s="102">
        <v>13285.005162350002</v>
      </c>
      <c r="G119" s="7"/>
      <c r="H119" s="7"/>
    </row>
    <row r="120" spans="2:8">
      <c r="B120" s="19" t="s">
        <v>193</v>
      </c>
      <c r="C120" s="102">
        <v>6493.6226500000002</v>
      </c>
      <c r="D120" s="102">
        <v>2392.2248773800011</v>
      </c>
      <c r="G120" s="7"/>
      <c r="H120" s="7"/>
    </row>
    <row r="121" spans="2:8">
      <c r="B121" s="19" t="s">
        <v>194</v>
      </c>
      <c r="C121" s="102">
        <v>10911.714693</v>
      </c>
      <c r="D121" s="102">
        <v>5758.4049103599991</v>
      </c>
      <c r="G121" s="7"/>
      <c r="H121" s="7"/>
    </row>
    <row r="122" spans="2:8">
      <c r="B122" s="19" t="s">
        <v>195</v>
      </c>
      <c r="C122" s="102">
        <v>1508.055705</v>
      </c>
      <c r="D122" s="102">
        <v>775.5579247200003</v>
      </c>
      <c r="G122" s="7"/>
      <c r="H122" s="7"/>
    </row>
    <row r="123" spans="2:8">
      <c r="B123" s="19" t="s">
        <v>196</v>
      </c>
      <c r="C123" s="102">
        <v>458.28771</v>
      </c>
      <c r="D123" s="102">
        <v>375.58066068000005</v>
      </c>
      <c r="G123" s="7"/>
      <c r="H123" s="7"/>
    </row>
    <row r="124" spans="2:8">
      <c r="B124" s="19" t="s">
        <v>197</v>
      </c>
      <c r="C124" s="102">
        <v>194.60509500000001</v>
      </c>
      <c r="D124" s="102">
        <v>126.17975126000003</v>
      </c>
      <c r="G124" s="7"/>
      <c r="H124" s="7"/>
    </row>
    <row r="125" spans="2:8">
      <c r="B125" s="19" t="s">
        <v>198</v>
      </c>
      <c r="C125" s="102">
        <v>797.59498499999995</v>
      </c>
      <c r="D125" s="102">
        <v>566.56926008000005</v>
      </c>
      <c r="G125" s="7"/>
      <c r="H125" s="7"/>
    </row>
    <row r="126" spans="2:8">
      <c r="B126" s="19" t="s">
        <v>199</v>
      </c>
      <c r="C126" s="102">
        <v>95235.069583000004</v>
      </c>
      <c r="D126" s="102">
        <v>41300.346323770034</v>
      </c>
      <c r="G126" s="7"/>
      <c r="H126" s="7"/>
    </row>
    <row r="127" spans="2:8">
      <c r="B127" s="45" t="s">
        <v>200</v>
      </c>
      <c r="C127" s="103">
        <f>SUM(C128:C134)</f>
        <v>140266.235422</v>
      </c>
      <c r="D127" s="103">
        <f>SUM(D128:D134)</f>
        <v>94393.121608359972</v>
      </c>
      <c r="G127" s="7"/>
      <c r="H127" s="7"/>
    </row>
    <row r="128" spans="2:8" ht="15.75" customHeight="1">
      <c r="B128" s="19" t="s">
        <v>201</v>
      </c>
      <c r="C128" s="102">
        <v>66501.454912000001</v>
      </c>
      <c r="D128" s="102">
        <v>44964.276836990008</v>
      </c>
      <c r="G128" s="7"/>
      <c r="H128" s="7"/>
    </row>
    <row r="129" spans="2:8" ht="15.75" customHeight="1">
      <c r="B129" s="19" t="s">
        <v>3154</v>
      </c>
      <c r="C129" s="102">
        <v>0</v>
      </c>
      <c r="D129" s="102">
        <v>49.57127414</v>
      </c>
      <c r="G129" s="7"/>
      <c r="H129" s="7"/>
    </row>
    <row r="130" spans="2:8">
      <c r="B130" s="19" t="s">
        <v>202</v>
      </c>
      <c r="C130" s="102">
        <v>1594</v>
      </c>
      <c r="D130" s="102">
        <v>464.07339983999998</v>
      </c>
      <c r="G130" s="7"/>
      <c r="H130" s="7"/>
    </row>
    <row r="131" spans="2:8">
      <c r="B131" s="19" t="s">
        <v>203</v>
      </c>
      <c r="C131" s="102">
        <v>2570.3693330000001</v>
      </c>
      <c r="D131" s="102">
        <v>1665.3387195899998</v>
      </c>
      <c r="G131" s="7"/>
      <c r="H131" s="7"/>
    </row>
    <row r="132" spans="2:8">
      <c r="B132" s="19" t="s">
        <v>204</v>
      </c>
      <c r="C132" s="102">
        <v>1883.9212010000001</v>
      </c>
      <c r="D132" s="102">
        <v>561.80023120999988</v>
      </c>
      <c r="G132" s="7"/>
      <c r="H132" s="7"/>
    </row>
    <row r="133" spans="2:8">
      <c r="B133" s="19" t="s">
        <v>205</v>
      </c>
      <c r="C133" s="102">
        <v>66977.647068000006</v>
      </c>
      <c r="D133" s="102">
        <v>45670.20956091996</v>
      </c>
      <c r="G133" s="7"/>
      <c r="H133" s="7"/>
    </row>
    <row r="134" spans="2:8">
      <c r="B134" s="19" t="s">
        <v>206</v>
      </c>
      <c r="C134" s="102">
        <v>738.84290799999997</v>
      </c>
      <c r="D134" s="102">
        <v>1017.8515856700001</v>
      </c>
      <c r="G134" s="7"/>
      <c r="H134" s="7"/>
    </row>
    <row r="135" spans="2:8">
      <c r="B135" s="45" t="s">
        <v>207</v>
      </c>
      <c r="C135" s="103">
        <f>SUM(C136:C138)</f>
        <v>723.03712999999993</v>
      </c>
      <c r="D135" s="103">
        <f>SUM(D136:D138)</f>
        <v>370.14038792999997</v>
      </c>
      <c r="G135" s="7"/>
      <c r="H135" s="7"/>
    </row>
    <row r="136" spans="2:8">
      <c r="B136" s="19" t="s">
        <v>208</v>
      </c>
      <c r="C136" s="102">
        <v>143.67743100000001</v>
      </c>
      <c r="D136" s="102">
        <v>96.444416860000004</v>
      </c>
      <c r="G136" s="7"/>
      <c r="H136" s="7"/>
    </row>
    <row r="137" spans="2:8">
      <c r="B137" s="19" t="s">
        <v>209</v>
      </c>
      <c r="C137" s="102">
        <v>182.69666599999999</v>
      </c>
      <c r="D137" s="102">
        <v>32.545787139999995</v>
      </c>
      <c r="G137" s="7"/>
      <c r="H137" s="7"/>
    </row>
    <row r="138" spans="2:8">
      <c r="B138" s="19" t="s">
        <v>210</v>
      </c>
      <c r="C138" s="102">
        <v>396.66303299999998</v>
      </c>
      <c r="D138" s="102">
        <v>241.15018392999997</v>
      </c>
      <c r="G138" s="7"/>
      <c r="H138" s="7"/>
    </row>
    <row r="139" spans="2:8" ht="15" customHeight="1">
      <c r="B139" s="118" t="s">
        <v>211</v>
      </c>
      <c r="C139" s="103">
        <f>C140</f>
        <v>253545.53659900001</v>
      </c>
      <c r="D139" s="103">
        <f>D140</f>
        <v>193930.10128278003</v>
      </c>
      <c r="G139" s="7"/>
      <c r="H139" s="7"/>
    </row>
    <row r="140" spans="2:8">
      <c r="B140" s="45" t="s">
        <v>212</v>
      </c>
      <c r="C140" s="103">
        <f>C141</f>
        <v>253545.53659900001</v>
      </c>
      <c r="D140" s="103">
        <f>(D141)</f>
        <v>193930.10128278003</v>
      </c>
      <c r="G140" s="7"/>
      <c r="H140" s="7"/>
    </row>
    <row r="141" spans="2:8">
      <c r="B141" s="19" t="s">
        <v>213</v>
      </c>
      <c r="C141" s="102">
        <v>253545.53659900001</v>
      </c>
      <c r="D141" s="102">
        <v>193930.10128278003</v>
      </c>
      <c r="G141" s="7"/>
    </row>
    <row r="142" spans="2:8">
      <c r="B142" s="23" t="s">
        <v>43</v>
      </c>
      <c r="C142" s="20">
        <f t="shared" ref="C142:D144" si="1">C143</f>
        <v>155685.24233000001</v>
      </c>
      <c r="D142" s="20">
        <f t="shared" si="1"/>
        <v>71423.311055369995</v>
      </c>
    </row>
    <row r="143" spans="2:8">
      <c r="B143" s="46" t="s">
        <v>214</v>
      </c>
      <c r="C143" s="36">
        <f t="shared" si="1"/>
        <v>155685.24233000001</v>
      </c>
      <c r="D143" s="36">
        <f t="shared" si="1"/>
        <v>71423.311055369995</v>
      </c>
    </row>
    <row r="144" spans="2:8">
      <c r="B144" s="45" t="s">
        <v>215</v>
      </c>
      <c r="C144" s="36">
        <f>C145</f>
        <v>155685.24233000001</v>
      </c>
      <c r="D144" s="36">
        <f t="shared" si="1"/>
        <v>71423.311055369995</v>
      </c>
    </row>
    <row r="145" spans="2:4">
      <c r="B145" s="19" t="s">
        <v>216</v>
      </c>
      <c r="C145" s="37">
        <v>155685.24233000001</v>
      </c>
      <c r="D145" s="37">
        <v>71423.311055369995</v>
      </c>
    </row>
    <row r="146" spans="2:4">
      <c r="B146" s="35" t="s">
        <v>46</v>
      </c>
      <c r="C146" s="31">
        <f>C13+C142</f>
        <v>1403263.338155</v>
      </c>
      <c r="D146" s="31">
        <f>D13+D142</f>
        <v>898152.83053742989</v>
      </c>
    </row>
    <row r="147" spans="2:4">
      <c r="B147" s="15" t="s">
        <v>27</v>
      </c>
      <c r="C147" s="16"/>
      <c r="D147" s="16"/>
    </row>
    <row r="148" spans="2:4" ht="21.6" customHeight="1">
      <c r="B148" s="149" t="s">
        <v>3271</v>
      </c>
      <c r="C148" s="149"/>
      <c r="D148" s="149"/>
    </row>
    <row r="149" spans="2:4" ht="12.75" customHeight="1">
      <c r="B149" s="15" t="s">
        <v>47</v>
      </c>
      <c r="C149" s="16"/>
      <c r="D149" s="16"/>
    </row>
    <row r="150" spans="2:4">
      <c r="C150" s="41"/>
      <c r="D150" s="41"/>
    </row>
    <row r="151" spans="2:4">
      <c r="B151" s="42"/>
      <c r="C151" s="41"/>
      <c r="D151" s="41"/>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row r="158" spans="2:4">
      <c r="B158" s="9"/>
      <c r="C158" s="10"/>
      <c r="D158" s="10"/>
    </row>
  </sheetData>
  <mergeCells count="10">
    <mergeCell ref="A2:D2"/>
    <mergeCell ref="A1:D1"/>
    <mergeCell ref="B148:D14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90" zoomScaleNormal="90" workbookViewId="0">
      <selection activeCell="E19" sqref="E19"/>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2.33203125" bestFit="1" customWidth="1"/>
    <col min="7" max="7" width="13.109375" bestFit="1" customWidth="1"/>
    <col min="8" max="8" width="12" bestFit="1" customWidth="1"/>
  </cols>
  <sheetData>
    <row r="1" spans="1:8" ht="28.5" customHeight="1">
      <c r="A1" s="141" t="s">
        <v>0</v>
      </c>
      <c r="B1" s="141"/>
      <c r="C1" s="141"/>
      <c r="D1" s="141"/>
      <c r="E1" s="141"/>
    </row>
    <row r="2" spans="1:8" ht="21" customHeight="1">
      <c r="A2" s="142" t="s">
        <v>1</v>
      </c>
      <c r="B2" s="142"/>
      <c r="C2" s="142"/>
      <c r="D2" s="142"/>
      <c r="E2" s="142"/>
    </row>
    <row r="3" spans="1:8" ht="15" customHeight="1">
      <c r="A3" s="150" t="s">
        <v>2</v>
      </c>
      <c r="B3" s="150"/>
      <c r="C3" s="150"/>
      <c r="D3" s="150"/>
      <c r="E3" s="150"/>
    </row>
    <row r="5" spans="1:8" ht="18.75" customHeight="1">
      <c r="A5" s="152" t="s">
        <v>30</v>
      </c>
      <c r="B5" s="152"/>
      <c r="C5" s="152"/>
      <c r="D5" s="152"/>
      <c r="E5" s="152"/>
      <c r="F5" s="152"/>
    </row>
    <row r="6" spans="1:8" ht="18">
      <c r="A6" s="151" t="s">
        <v>217</v>
      </c>
      <c r="B6" s="151"/>
      <c r="C6" s="151"/>
      <c r="D6" s="151"/>
      <c r="E6" s="151"/>
    </row>
    <row r="7" spans="1:8" ht="18">
      <c r="A7" s="145" t="s">
        <v>3272</v>
      </c>
      <c r="B7" s="145"/>
      <c r="C7" s="145"/>
      <c r="D7" s="145"/>
      <c r="E7" s="145"/>
      <c r="G7" s="12"/>
    </row>
    <row r="8" spans="1:8" ht="15.6">
      <c r="A8" s="154" t="s">
        <v>5</v>
      </c>
      <c r="B8" s="154"/>
      <c r="C8" s="154"/>
      <c r="D8" s="154"/>
      <c r="E8" s="154"/>
    </row>
    <row r="11" spans="1:8" ht="15" customHeight="1">
      <c r="B11" s="153" t="s">
        <v>6</v>
      </c>
      <c r="C11" s="53" t="s">
        <v>7</v>
      </c>
      <c r="D11" s="155" t="s">
        <v>8</v>
      </c>
      <c r="H11" s="12"/>
    </row>
    <row r="12" spans="1:8" ht="15.75" customHeight="1">
      <c r="B12" s="153"/>
      <c r="C12" s="56" t="s">
        <v>9</v>
      </c>
      <c r="D12" s="155"/>
    </row>
    <row r="13" spans="1:8">
      <c r="B13" s="23" t="s">
        <v>15</v>
      </c>
      <c r="C13" s="20">
        <f>C14+C20+C30+C40+C49+C56+C66+C71</f>
        <v>1247578.0958249997</v>
      </c>
      <c r="D13" s="20">
        <f>D14+D20+D30+D40+D49+D56+D66+D71</f>
        <v>826729.51948206034</v>
      </c>
      <c r="F13" s="47"/>
    </row>
    <row r="14" spans="1:8">
      <c r="B14" s="39" t="s">
        <v>218</v>
      </c>
      <c r="C14" s="104">
        <f>SUM(C15:C19)</f>
        <v>299086.12287900003</v>
      </c>
      <c r="D14" s="104">
        <f>SUM(D15:D19)</f>
        <v>190407.89935761003</v>
      </c>
      <c r="E14" s="129"/>
      <c r="F14" s="47"/>
    </row>
    <row r="15" spans="1:8">
      <c r="B15" s="40" t="s">
        <v>219</v>
      </c>
      <c r="C15" s="116">
        <v>247957.98325600001</v>
      </c>
      <c r="D15" s="116">
        <v>157126.29211204001</v>
      </c>
      <c r="E15" s="129"/>
      <c r="F15" s="47"/>
    </row>
    <row r="16" spans="1:8">
      <c r="B16" s="40" t="s">
        <v>220</v>
      </c>
      <c r="C16" s="116">
        <v>18105.741236999998</v>
      </c>
      <c r="D16" s="116">
        <v>10469.493224679985</v>
      </c>
      <c r="E16" s="129"/>
      <c r="F16" s="47"/>
    </row>
    <row r="17" spans="2:6">
      <c r="B17" s="40" t="s">
        <v>221</v>
      </c>
      <c r="C17" s="116">
        <v>1005.352533</v>
      </c>
      <c r="D17" s="116">
        <v>651.1183442399996</v>
      </c>
      <c r="E17" s="129"/>
      <c r="F17" s="47"/>
    </row>
    <row r="18" spans="2:6">
      <c r="B18" s="40" t="s">
        <v>222</v>
      </c>
      <c r="C18" s="116">
        <v>1109.5386140000001</v>
      </c>
      <c r="D18" s="116">
        <v>693.23415327999999</v>
      </c>
      <c r="E18" s="129"/>
      <c r="F18" s="47"/>
    </row>
    <row r="19" spans="2:6">
      <c r="B19" s="40" t="s">
        <v>223</v>
      </c>
      <c r="C19" s="116">
        <v>30907.507238999999</v>
      </c>
      <c r="D19" s="116">
        <v>21467.761523370009</v>
      </c>
      <c r="E19" s="129"/>
      <c r="F19" s="47"/>
    </row>
    <row r="20" spans="2:6">
      <c r="B20" s="39" t="s">
        <v>224</v>
      </c>
      <c r="C20" s="104">
        <f>SUM(C21:C29)</f>
        <v>89609.358424000005</v>
      </c>
      <c r="D20" s="104">
        <f t="shared" ref="D20" si="0">SUM(D21:D29)</f>
        <v>51403.96298661008</v>
      </c>
      <c r="E20" s="129"/>
      <c r="F20" s="47"/>
    </row>
    <row r="21" spans="2:6">
      <c r="B21" s="40" t="s">
        <v>225</v>
      </c>
      <c r="C21" s="116">
        <v>7211.8613160000004</v>
      </c>
      <c r="D21" s="116">
        <v>5992.7724469300001</v>
      </c>
      <c r="E21" s="129"/>
      <c r="F21" s="47"/>
    </row>
    <row r="22" spans="2:6">
      <c r="B22" s="40" t="s">
        <v>226</v>
      </c>
      <c r="C22" s="116">
        <v>7903.0087000000003</v>
      </c>
      <c r="D22" s="116">
        <v>4076.7653632100009</v>
      </c>
      <c r="E22" s="129"/>
      <c r="F22" s="47"/>
    </row>
    <row r="23" spans="2:6">
      <c r="B23" s="40" t="s">
        <v>227</v>
      </c>
      <c r="C23" s="116">
        <v>3800.925639</v>
      </c>
      <c r="D23" s="116">
        <v>2882.6330171700006</v>
      </c>
      <c r="E23" s="129"/>
      <c r="F23" s="47"/>
    </row>
    <row r="24" spans="2:6">
      <c r="B24" s="40" t="s">
        <v>228</v>
      </c>
      <c r="C24" s="116">
        <v>1216.134726</v>
      </c>
      <c r="D24" s="116">
        <v>581.76962767000043</v>
      </c>
      <c r="E24" s="129"/>
      <c r="F24" s="47"/>
    </row>
    <row r="25" spans="2:6">
      <c r="B25" s="40" t="s">
        <v>229</v>
      </c>
      <c r="C25" s="116">
        <v>9004.3398159999997</v>
      </c>
      <c r="D25" s="116">
        <v>4346.9807301500059</v>
      </c>
      <c r="E25" s="129"/>
      <c r="F25" s="47"/>
    </row>
    <row r="26" spans="2:6">
      <c r="B26" s="40" t="s">
        <v>230</v>
      </c>
      <c r="C26" s="116">
        <v>5701.364399</v>
      </c>
      <c r="D26" s="116">
        <v>4164.5698371400022</v>
      </c>
      <c r="E26" s="129"/>
      <c r="F26" s="47"/>
    </row>
    <row r="27" spans="2:6">
      <c r="B27" s="40" t="s">
        <v>231</v>
      </c>
      <c r="C27" s="116">
        <v>3827.8078099999998</v>
      </c>
      <c r="D27" s="116">
        <v>2072.3927277500011</v>
      </c>
      <c r="E27" s="129"/>
      <c r="F27" s="47"/>
    </row>
    <row r="28" spans="2:6">
      <c r="B28" s="40" t="s">
        <v>232</v>
      </c>
      <c r="C28" s="116">
        <v>16955.750468999999</v>
      </c>
      <c r="D28" s="116">
        <v>6079.1297847199939</v>
      </c>
      <c r="E28" s="129"/>
      <c r="F28" s="47"/>
    </row>
    <row r="29" spans="2:6">
      <c r="B29" s="40" t="s">
        <v>233</v>
      </c>
      <c r="C29" s="116">
        <v>33988.165548999998</v>
      </c>
      <c r="D29" s="116">
        <v>21206.949451870074</v>
      </c>
      <c r="E29" s="129"/>
      <c r="F29" s="47"/>
    </row>
    <row r="30" spans="2:6">
      <c r="B30" s="39" t="s">
        <v>234</v>
      </c>
      <c r="C30" s="104">
        <f>SUM(C31:C39)</f>
        <v>64348.477636999996</v>
      </c>
      <c r="D30" s="104">
        <f t="shared" ref="D30" si="1">SUM(D31:D39)</f>
        <v>26964.370001389976</v>
      </c>
      <c r="E30" s="129"/>
      <c r="F30" s="47"/>
    </row>
    <row r="31" spans="2:6">
      <c r="B31" s="40" t="s">
        <v>235</v>
      </c>
      <c r="C31" s="116">
        <v>8654.4981759999991</v>
      </c>
      <c r="D31" s="116">
        <v>5848.3472298899906</v>
      </c>
      <c r="E31" s="129"/>
      <c r="F31" s="47"/>
    </row>
    <row r="32" spans="2:6">
      <c r="B32" s="40" t="s">
        <v>236</v>
      </c>
      <c r="C32" s="116">
        <v>2798.5362650000002</v>
      </c>
      <c r="D32" s="116">
        <v>1610.4174004799988</v>
      </c>
      <c r="E32" s="129"/>
      <c r="F32" s="47"/>
    </row>
    <row r="33" spans="2:6">
      <c r="B33" s="40" t="s">
        <v>237</v>
      </c>
      <c r="C33" s="116">
        <v>5761.7389059999996</v>
      </c>
      <c r="D33" s="116">
        <v>1642.4074870000004</v>
      </c>
      <c r="E33" s="129"/>
      <c r="F33" s="47"/>
    </row>
    <row r="34" spans="2:6">
      <c r="B34" s="40" t="s">
        <v>238</v>
      </c>
      <c r="C34" s="116">
        <v>12528.438002000001</v>
      </c>
      <c r="D34" s="116">
        <v>8648.7348408999915</v>
      </c>
      <c r="E34" s="129"/>
      <c r="F34" s="47"/>
    </row>
    <row r="35" spans="2:6">
      <c r="B35" s="40" t="s">
        <v>239</v>
      </c>
      <c r="C35" s="116">
        <v>732.09596299999998</v>
      </c>
      <c r="D35" s="116">
        <v>327.37237670000025</v>
      </c>
      <c r="E35" s="129"/>
      <c r="F35" s="47"/>
    </row>
    <row r="36" spans="2:6">
      <c r="B36" s="40" t="s">
        <v>240</v>
      </c>
      <c r="C36" s="116">
        <v>1074.5094939999999</v>
      </c>
      <c r="D36" s="116">
        <v>853.48601976000009</v>
      </c>
      <c r="E36" s="129"/>
      <c r="F36" s="47"/>
    </row>
    <row r="37" spans="2:6">
      <c r="B37" s="40" t="s">
        <v>241</v>
      </c>
      <c r="C37" s="116">
        <v>7848.9206299999996</v>
      </c>
      <c r="D37" s="116">
        <v>4859.1663429799992</v>
      </c>
      <c r="E37" s="129"/>
      <c r="F37" s="47"/>
    </row>
    <row r="38" spans="2:6">
      <c r="B38" s="40" t="s">
        <v>242</v>
      </c>
      <c r="C38" s="116">
        <v>3796.497018</v>
      </c>
      <c r="D38" s="116">
        <v>0</v>
      </c>
      <c r="E38" s="129"/>
      <c r="F38" s="47"/>
    </row>
    <row r="39" spans="2:6">
      <c r="B39" s="40" t="s">
        <v>243</v>
      </c>
      <c r="C39" s="116">
        <v>21153.243182999999</v>
      </c>
      <c r="D39" s="116">
        <v>3174.4383036799959</v>
      </c>
      <c r="E39" s="129"/>
      <c r="F39" s="47"/>
    </row>
    <row r="40" spans="2:6">
      <c r="B40" s="39" t="s">
        <v>244</v>
      </c>
      <c r="C40" s="104">
        <f>SUM(C41:C48)</f>
        <v>421454.54419399996</v>
      </c>
      <c r="D40" s="104">
        <f>SUM(D41:D48)</f>
        <v>310103.89046164014</v>
      </c>
      <c r="E40" s="129"/>
      <c r="F40" s="47"/>
    </row>
    <row r="41" spans="2:6">
      <c r="B41" s="40" t="s">
        <v>245</v>
      </c>
      <c r="C41" s="116">
        <v>129385.26615700001</v>
      </c>
      <c r="D41" s="116">
        <v>88881.904392439974</v>
      </c>
      <c r="E41" s="129"/>
      <c r="F41" s="47"/>
    </row>
    <row r="42" spans="2:6">
      <c r="B42" s="40" t="s">
        <v>246</v>
      </c>
      <c r="C42" s="116">
        <v>134410.63218399999</v>
      </c>
      <c r="D42" s="116">
        <v>95047.705162050173</v>
      </c>
      <c r="E42" s="129"/>
      <c r="F42" s="47"/>
    </row>
    <row r="43" spans="2:6">
      <c r="B43" s="40" t="s">
        <v>247</v>
      </c>
      <c r="C43" s="116">
        <v>13214.850527000001</v>
      </c>
      <c r="D43" s="116">
        <v>10482.690680010001</v>
      </c>
      <c r="E43" s="129"/>
      <c r="F43" s="47"/>
    </row>
    <row r="44" spans="2:6">
      <c r="B44" s="40" t="s">
        <v>248</v>
      </c>
      <c r="C44" s="116">
        <v>79691.515497999993</v>
      </c>
      <c r="D44" s="116">
        <v>64959.402080009997</v>
      </c>
      <c r="E44" s="129"/>
      <c r="F44" s="47"/>
    </row>
    <row r="45" spans="2:6">
      <c r="B45" s="40" t="s">
        <v>249</v>
      </c>
      <c r="C45" s="116">
        <v>28740.249376</v>
      </c>
      <c r="D45" s="116">
        <v>28421.333403280001</v>
      </c>
      <c r="E45" s="129"/>
      <c r="F45" s="47"/>
    </row>
    <row r="46" spans="2:6">
      <c r="B46" s="40" t="s">
        <v>250</v>
      </c>
      <c r="C46" s="102">
        <v>20010.099999999999</v>
      </c>
      <c r="D46" s="102">
        <v>9719.1871986200003</v>
      </c>
      <c r="E46" s="129"/>
      <c r="F46" s="47"/>
    </row>
    <row r="47" spans="2:6">
      <c r="B47" s="40" t="s">
        <v>251</v>
      </c>
      <c r="C47" s="102">
        <v>751.52865299999996</v>
      </c>
      <c r="D47" s="102">
        <v>501.14994542999983</v>
      </c>
      <c r="E47" s="129"/>
      <c r="F47" s="47"/>
    </row>
    <row r="48" spans="2:6">
      <c r="B48" s="40" t="s">
        <v>252</v>
      </c>
      <c r="C48" s="116">
        <v>15250.401798999999</v>
      </c>
      <c r="D48" s="116">
        <v>12090.51759980001</v>
      </c>
      <c r="E48" s="129"/>
      <c r="F48" s="47"/>
    </row>
    <row r="49" spans="2:6">
      <c r="B49" s="39" t="s">
        <v>253</v>
      </c>
      <c r="C49" s="104">
        <f>SUM(C50:C55)</f>
        <v>56567.336180999999</v>
      </c>
      <c r="D49" s="104">
        <f>SUM(D50:D55)</f>
        <v>33094.15442241</v>
      </c>
      <c r="E49" s="129"/>
      <c r="F49" s="47"/>
    </row>
    <row r="50" spans="2:6">
      <c r="B50" s="40" t="s">
        <v>254</v>
      </c>
      <c r="C50" s="116">
        <v>921.831819</v>
      </c>
      <c r="D50" s="116">
        <v>816.67576408000014</v>
      </c>
      <c r="E50" s="129"/>
      <c r="F50" s="47"/>
    </row>
    <row r="51" spans="2:6">
      <c r="B51" s="40" t="s">
        <v>255</v>
      </c>
      <c r="C51" s="116">
        <v>8720.2259680000006</v>
      </c>
      <c r="D51" s="116">
        <v>6036.8033728699984</v>
      </c>
      <c r="E51" s="129"/>
      <c r="F51" s="47"/>
    </row>
    <row r="52" spans="2:6">
      <c r="B52" s="40" t="s">
        <v>256</v>
      </c>
      <c r="C52" s="116">
        <v>8766.1003440000004</v>
      </c>
      <c r="D52" s="116">
        <v>7076.1502399800011</v>
      </c>
      <c r="E52" s="129"/>
      <c r="F52" s="47"/>
    </row>
    <row r="53" spans="2:6">
      <c r="B53" s="40" t="s">
        <v>257</v>
      </c>
      <c r="C53" s="116">
        <v>37635.728049999998</v>
      </c>
      <c r="D53" s="116">
        <v>18311.592351089996</v>
      </c>
      <c r="E53" s="129"/>
      <c r="F53" s="47"/>
    </row>
    <row r="54" spans="2:6">
      <c r="B54" s="40" t="s">
        <v>258</v>
      </c>
      <c r="C54" s="116">
        <v>500</v>
      </c>
      <c r="D54" s="116">
        <v>626.83291399999996</v>
      </c>
      <c r="E54" s="129"/>
      <c r="F54" s="47"/>
    </row>
    <row r="55" spans="2:6">
      <c r="B55" s="40" t="s">
        <v>259</v>
      </c>
      <c r="C55" s="116">
        <v>23.45</v>
      </c>
      <c r="D55" s="116">
        <v>226.09978038999998</v>
      </c>
      <c r="E55" s="129"/>
      <c r="F55" s="47"/>
    </row>
    <row r="56" spans="2:6">
      <c r="B56" s="39" t="s">
        <v>260</v>
      </c>
      <c r="C56" s="104">
        <f>SUM(C57:C65)</f>
        <v>26903.259270000002</v>
      </c>
      <c r="D56" s="104">
        <f>SUM(D57:D65)</f>
        <v>10158.656431230007</v>
      </c>
      <c r="E56" s="129"/>
      <c r="F56" s="47"/>
    </row>
    <row r="57" spans="2:6">
      <c r="B57" s="40" t="s">
        <v>261</v>
      </c>
      <c r="C57" s="116">
        <v>5925.0766880000001</v>
      </c>
      <c r="D57" s="116">
        <v>2258.988573890002</v>
      </c>
      <c r="E57" s="129"/>
      <c r="F57" s="47"/>
    </row>
    <row r="58" spans="2:6">
      <c r="B58" s="40" t="s">
        <v>262</v>
      </c>
      <c r="C58" s="116">
        <v>748.19675299999994</v>
      </c>
      <c r="D58" s="116">
        <v>489.73623419000046</v>
      </c>
      <c r="E58" s="129"/>
      <c r="F58" s="47"/>
    </row>
    <row r="59" spans="2:6">
      <c r="B59" s="40" t="s">
        <v>263</v>
      </c>
      <c r="C59" s="116">
        <v>1201.148297</v>
      </c>
      <c r="D59" s="116">
        <v>1016.94706817</v>
      </c>
      <c r="E59" s="129"/>
      <c r="F59" s="47"/>
    </row>
    <row r="60" spans="2:6">
      <c r="B60" s="40" t="s">
        <v>264</v>
      </c>
      <c r="C60" s="116">
        <v>5692.0746920000001</v>
      </c>
      <c r="D60" s="116">
        <v>1947.5611295700012</v>
      </c>
      <c r="E60" s="129"/>
      <c r="F60" s="47"/>
    </row>
    <row r="61" spans="2:6">
      <c r="B61" s="40" t="s">
        <v>265</v>
      </c>
      <c r="C61" s="116">
        <v>7512.7650709999998</v>
      </c>
      <c r="D61" s="116">
        <v>836.75064851000081</v>
      </c>
      <c r="E61" s="129"/>
      <c r="F61" s="47"/>
    </row>
    <row r="62" spans="2:6">
      <c r="B62" s="40" t="s">
        <v>266</v>
      </c>
      <c r="C62" s="116">
        <v>922.87228800000003</v>
      </c>
      <c r="D62" s="116">
        <v>140.62165643000012</v>
      </c>
      <c r="E62" s="129"/>
      <c r="F62" s="47"/>
    </row>
    <row r="63" spans="2:6">
      <c r="B63" s="40" t="s">
        <v>267</v>
      </c>
      <c r="C63" s="116">
        <v>616.45320200000003</v>
      </c>
      <c r="D63" s="116">
        <v>225.72253523999993</v>
      </c>
      <c r="E63" s="129"/>
      <c r="F63" s="47"/>
    </row>
    <row r="64" spans="2:6">
      <c r="B64" s="40" t="s">
        <v>268</v>
      </c>
      <c r="C64" s="116">
        <v>695.375811</v>
      </c>
      <c r="D64" s="116">
        <v>197.36965652000001</v>
      </c>
      <c r="E64" s="129"/>
      <c r="F64" s="47"/>
    </row>
    <row r="65" spans="2:6">
      <c r="B65" s="40" t="s">
        <v>269</v>
      </c>
      <c r="C65" s="116">
        <v>3589.296468</v>
      </c>
      <c r="D65" s="116">
        <v>3044.9589287100011</v>
      </c>
      <c r="E65" s="129"/>
      <c r="F65" s="47"/>
    </row>
    <row r="66" spans="2:6">
      <c r="B66" s="39" t="s">
        <v>270</v>
      </c>
      <c r="C66" s="104">
        <f>SUM(C67:C70)</f>
        <v>63988.05030699999</v>
      </c>
      <c r="D66" s="104">
        <f>SUM(D67:D70)</f>
        <v>38412.230056720029</v>
      </c>
      <c r="E66" s="129"/>
      <c r="F66" s="47"/>
    </row>
    <row r="67" spans="2:6">
      <c r="B67" s="40" t="s">
        <v>271</v>
      </c>
      <c r="C67" s="116">
        <v>32237.772959999998</v>
      </c>
      <c r="D67" s="116">
        <v>16607.092967550023</v>
      </c>
      <c r="E67" s="129"/>
      <c r="F67" s="47"/>
    </row>
    <row r="68" spans="2:6">
      <c r="B68" s="40" t="s">
        <v>272</v>
      </c>
      <c r="C68" s="116">
        <v>30303.939823000001</v>
      </c>
      <c r="D68" s="116">
        <v>21805.137089170003</v>
      </c>
      <c r="E68" s="129"/>
      <c r="F68" s="47"/>
    </row>
    <row r="69" spans="2:6">
      <c r="B69" s="40" t="s">
        <v>273</v>
      </c>
      <c r="C69" s="116">
        <v>5.3248999999999998E-2</v>
      </c>
      <c r="D69" s="116">
        <v>0</v>
      </c>
      <c r="E69" s="129"/>
      <c r="F69" s="47"/>
    </row>
    <row r="70" spans="2:6">
      <c r="B70" s="40" t="s">
        <v>274</v>
      </c>
      <c r="C70" s="116">
        <v>1446.284275</v>
      </c>
      <c r="D70" s="116">
        <v>0</v>
      </c>
      <c r="E70" s="129"/>
      <c r="F70" s="47"/>
    </row>
    <row r="71" spans="2:6">
      <c r="B71" s="39" t="s">
        <v>275</v>
      </c>
      <c r="C71" s="104">
        <f>SUM(C72:C75)</f>
        <v>225620.946933</v>
      </c>
      <c r="D71" s="104">
        <f>SUM(D72:D75)</f>
        <v>166184.35576445001</v>
      </c>
      <c r="E71" s="129"/>
      <c r="F71" s="47"/>
    </row>
    <row r="72" spans="2:6">
      <c r="B72" s="40" t="s">
        <v>276</v>
      </c>
      <c r="C72" s="116">
        <v>91749.802987000003</v>
      </c>
      <c r="D72" s="116">
        <v>64885.988177409999</v>
      </c>
      <c r="E72" s="129"/>
      <c r="F72" s="47"/>
    </row>
    <row r="73" spans="2:6">
      <c r="B73" s="40" t="s">
        <v>277</v>
      </c>
      <c r="C73" s="116">
        <v>132147.452964</v>
      </c>
      <c r="D73" s="116">
        <v>100551.69914017002</v>
      </c>
      <c r="E73" s="129"/>
      <c r="F73" s="47"/>
    </row>
    <row r="74" spans="2:6">
      <c r="B74" s="40" t="s">
        <v>278</v>
      </c>
      <c r="C74" s="116">
        <v>1723.6909820000001</v>
      </c>
      <c r="D74" s="116">
        <v>745.07430154999986</v>
      </c>
      <c r="E74" s="129"/>
      <c r="F74" s="47"/>
    </row>
    <row r="75" spans="2:6">
      <c r="B75" s="40" t="s">
        <v>1416</v>
      </c>
      <c r="C75" s="102">
        <v>0</v>
      </c>
      <c r="D75" s="102">
        <v>1.59414532</v>
      </c>
      <c r="E75" s="129"/>
      <c r="F75" s="47"/>
    </row>
    <row r="76" spans="2:6">
      <c r="B76" s="23" t="s">
        <v>43</v>
      </c>
      <c r="C76" s="20">
        <f>C77+C79+C81</f>
        <v>155685.24233000001</v>
      </c>
      <c r="D76" s="20">
        <f>D77+D79+D81</f>
        <v>71423.31105537001</v>
      </c>
      <c r="E76" s="129"/>
      <c r="F76" s="47"/>
    </row>
    <row r="77" spans="2:6">
      <c r="B77" s="39" t="s">
        <v>279</v>
      </c>
      <c r="C77" s="36">
        <f>C78</f>
        <v>7242.0262359999997</v>
      </c>
      <c r="D77" s="36">
        <f>D78</f>
        <v>2708.9509524999999</v>
      </c>
      <c r="E77" s="129"/>
      <c r="F77" s="47"/>
    </row>
    <row r="78" spans="2:6">
      <c r="B78" s="40" t="s">
        <v>280</v>
      </c>
      <c r="C78" s="37">
        <v>7242.0262359999997</v>
      </c>
      <c r="D78" s="37">
        <v>2708.9509524999999</v>
      </c>
      <c r="E78" s="129"/>
      <c r="F78" s="47"/>
    </row>
    <row r="79" spans="2:6">
      <c r="B79" s="39" t="s">
        <v>281</v>
      </c>
      <c r="C79" s="36">
        <f>C80</f>
        <v>148443.216094</v>
      </c>
      <c r="D79" s="36">
        <f>D80</f>
        <v>67175.90980845</v>
      </c>
      <c r="E79" s="129"/>
      <c r="F79" s="47"/>
    </row>
    <row r="80" spans="2:6">
      <c r="B80" s="40" t="s">
        <v>282</v>
      </c>
      <c r="C80" s="37">
        <v>148443.216094</v>
      </c>
      <c r="D80" s="37">
        <v>67175.90980845</v>
      </c>
      <c r="E80" s="129"/>
      <c r="F80" s="47"/>
    </row>
    <row r="81" spans="2:6">
      <c r="B81" s="39" t="s">
        <v>3212</v>
      </c>
      <c r="C81" s="103">
        <v>0</v>
      </c>
      <c r="D81" s="103">
        <f>D82</f>
        <v>1538.4502944200001</v>
      </c>
      <c r="E81" s="129"/>
      <c r="F81" s="47"/>
    </row>
    <row r="82" spans="2:6">
      <c r="B82" s="40" t="s">
        <v>3213</v>
      </c>
      <c r="C82" s="102">
        <v>0</v>
      </c>
      <c r="D82" s="102">
        <v>1538.4502944200001</v>
      </c>
      <c r="E82" s="129"/>
      <c r="F82" s="47"/>
    </row>
    <row r="83" spans="2:6">
      <c r="B83" s="35" t="s">
        <v>46</v>
      </c>
      <c r="C83" s="31">
        <f>C13+C76</f>
        <v>1403263.3381549998</v>
      </c>
      <c r="D83" s="31">
        <f>D13+D76</f>
        <v>898152.83053743036</v>
      </c>
      <c r="E83" s="129"/>
    </row>
    <row r="84" spans="2:6">
      <c r="B84" s="15" t="s">
        <v>27</v>
      </c>
      <c r="C84" s="15"/>
      <c r="D84" s="15"/>
      <c r="E84" s="129"/>
    </row>
    <row r="85" spans="2:6" ht="38.4" customHeight="1">
      <c r="B85" s="149" t="s">
        <v>3271</v>
      </c>
      <c r="C85" s="149"/>
      <c r="D85" s="149"/>
      <c r="E85" s="129"/>
    </row>
    <row r="86" spans="2:6" ht="15" customHeight="1">
      <c r="B86" s="15" t="s">
        <v>47</v>
      </c>
      <c r="C86" s="15"/>
      <c r="D86" s="15"/>
      <c r="E86" s="129"/>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83"/>
  <sheetViews>
    <sheetView showGridLines="0" zoomScale="80" zoomScaleNormal="80" workbookViewId="0">
      <selection activeCell="I12" sqref="I12"/>
    </sheetView>
  </sheetViews>
  <sheetFormatPr baseColWidth="10" defaultColWidth="11.44140625" defaultRowHeight="14.4"/>
  <cols>
    <col min="1" max="1" width="17.109375" customWidth="1"/>
    <col min="2" max="2" width="177.44140625" customWidth="1"/>
    <col min="3" max="3" width="19.44140625" customWidth="1"/>
    <col min="4" max="4" width="15.44140625" bestFit="1" customWidth="1"/>
    <col min="5" max="6" width="11.88671875" bestFit="1" customWidth="1"/>
  </cols>
  <sheetData>
    <row r="1" spans="1:6" ht="28.5" customHeight="1">
      <c r="A1" s="141" t="s">
        <v>0</v>
      </c>
      <c r="B1" s="141"/>
      <c r="C1" s="141"/>
      <c r="D1" s="141"/>
      <c r="E1" s="141"/>
    </row>
    <row r="2" spans="1:6" ht="21" customHeight="1">
      <c r="A2" s="142" t="s">
        <v>1</v>
      </c>
      <c r="B2" s="142"/>
      <c r="C2" s="142"/>
      <c r="D2" s="142"/>
      <c r="E2" s="142"/>
    </row>
    <row r="3" spans="1:6" ht="15" customHeight="1">
      <c r="A3" s="150" t="s">
        <v>2</v>
      </c>
      <c r="B3" s="150"/>
      <c r="C3" s="150"/>
      <c r="D3" s="150"/>
      <c r="E3" s="150"/>
    </row>
    <row r="5" spans="1:6" ht="18.75" customHeight="1">
      <c r="A5" s="152" t="s">
        <v>30</v>
      </c>
      <c r="B5" s="152"/>
      <c r="C5" s="152"/>
      <c r="D5" s="152"/>
      <c r="E5" s="152"/>
      <c r="F5" s="152"/>
    </row>
    <row r="6" spans="1:6" ht="18">
      <c r="A6" s="151" t="s">
        <v>283</v>
      </c>
      <c r="B6" s="151"/>
      <c r="C6" s="151"/>
      <c r="D6" s="151"/>
      <c r="E6" s="151"/>
    </row>
    <row r="7" spans="1:6" ht="18">
      <c r="A7" s="145" t="s">
        <v>3272</v>
      </c>
      <c r="B7" s="145"/>
      <c r="C7" s="145"/>
      <c r="D7" s="145"/>
      <c r="E7" s="145"/>
      <c r="F7" s="105"/>
    </row>
    <row r="8" spans="1:6" ht="15.6">
      <c r="A8" s="154" t="s">
        <v>5</v>
      </c>
      <c r="B8" s="154"/>
      <c r="C8" s="154"/>
      <c r="D8" s="154"/>
      <c r="E8" s="154"/>
    </row>
    <row r="11" spans="1:6">
      <c r="B11" s="156" t="s">
        <v>6</v>
      </c>
      <c r="C11" s="121" t="s">
        <v>7</v>
      </c>
      <c r="D11" s="157" t="s">
        <v>8</v>
      </c>
    </row>
    <row r="12" spans="1:6" ht="26.4" customHeight="1">
      <c r="B12" s="156"/>
      <c r="C12" s="128" t="s">
        <v>9</v>
      </c>
      <c r="D12" s="157"/>
    </row>
    <row r="13" spans="1:6">
      <c r="B13" s="127" t="s">
        <v>284</v>
      </c>
      <c r="C13" s="125">
        <v>1247578095825</v>
      </c>
      <c r="D13" s="125">
        <v>826729519482.06177</v>
      </c>
    </row>
    <row r="14" spans="1:6">
      <c r="B14" s="126" t="s">
        <v>285</v>
      </c>
      <c r="C14" s="124">
        <v>1184317494550</v>
      </c>
      <c r="D14" s="124">
        <v>781772875280.271</v>
      </c>
    </row>
    <row r="15" spans="1:6">
      <c r="B15" s="63" t="s">
        <v>3164</v>
      </c>
      <c r="C15" s="109">
        <v>257751021682</v>
      </c>
      <c r="D15" s="109">
        <v>195255041666.25</v>
      </c>
    </row>
    <row r="16" spans="1:6">
      <c r="B16" s="133" t="s">
        <v>287</v>
      </c>
      <c r="C16" s="130">
        <v>85987428672</v>
      </c>
      <c r="D16" s="130">
        <v>55886030414.269989</v>
      </c>
    </row>
    <row r="17" spans="2:4">
      <c r="B17" s="134" t="s">
        <v>288</v>
      </c>
      <c r="C17" s="109">
        <v>85987428672</v>
      </c>
      <c r="D17" s="109">
        <v>55886030414.269989</v>
      </c>
    </row>
    <row r="18" spans="2:4">
      <c r="B18" s="133" t="s">
        <v>289</v>
      </c>
      <c r="C18" s="130">
        <v>45063446338</v>
      </c>
      <c r="D18" s="130">
        <v>42498607331.619995</v>
      </c>
    </row>
    <row r="19" spans="2:4">
      <c r="B19" s="134" t="s">
        <v>288</v>
      </c>
      <c r="C19" s="109">
        <v>45063446338</v>
      </c>
      <c r="D19" s="109">
        <v>42498607331.619995</v>
      </c>
    </row>
    <row r="20" spans="2:4">
      <c r="B20" s="133" t="s">
        <v>304</v>
      </c>
      <c r="C20" s="130">
        <v>50030000000</v>
      </c>
      <c r="D20" s="130">
        <v>38118711754.649994</v>
      </c>
    </row>
    <row r="21" spans="2:4">
      <c r="B21" s="134" t="s">
        <v>288</v>
      </c>
      <c r="C21" s="109">
        <v>50030000000</v>
      </c>
      <c r="D21" s="109">
        <v>38118711754.649994</v>
      </c>
    </row>
    <row r="22" spans="2:4">
      <c r="B22" s="133" t="s">
        <v>290</v>
      </c>
      <c r="C22" s="130">
        <v>76670146672</v>
      </c>
      <c r="D22" s="130">
        <v>58751692165.710014</v>
      </c>
    </row>
    <row r="23" spans="2:4">
      <c r="B23" s="134" t="s">
        <v>288</v>
      </c>
      <c r="C23" s="109">
        <v>76670146672</v>
      </c>
      <c r="D23" s="109">
        <v>58751692165.710014</v>
      </c>
    </row>
    <row r="24" spans="2:4">
      <c r="B24" s="63" t="s">
        <v>286</v>
      </c>
      <c r="C24" s="109">
        <v>17821961711</v>
      </c>
      <c r="D24" s="109">
        <v>11025239279.399992</v>
      </c>
    </row>
    <row r="25" spans="2:4">
      <c r="B25" s="133" t="s">
        <v>287</v>
      </c>
      <c r="C25" s="130">
        <v>16941754681</v>
      </c>
      <c r="D25" s="130">
        <v>10869606104.619991</v>
      </c>
    </row>
    <row r="26" spans="2:4">
      <c r="B26" s="134" t="s">
        <v>288</v>
      </c>
      <c r="C26" s="109">
        <v>16941754681</v>
      </c>
      <c r="D26" s="109">
        <v>10869606104.619991</v>
      </c>
    </row>
    <row r="27" spans="2:4">
      <c r="B27" s="133" t="s">
        <v>289</v>
      </c>
      <c r="C27" s="130">
        <v>755207030</v>
      </c>
      <c r="D27" s="130">
        <v>129141662.84999996</v>
      </c>
    </row>
    <row r="28" spans="2:4">
      <c r="B28" s="134" t="s">
        <v>288</v>
      </c>
      <c r="C28" s="109">
        <v>755207030</v>
      </c>
      <c r="D28" s="109">
        <v>129141662.84999996</v>
      </c>
    </row>
    <row r="29" spans="2:4">
      <c r="B29" s="133" t="s">
        <v>291</v>
      </c>
      <c r="C29" s="130">
        <v>125000000</v>
      </c>
      <c r="D29" s="130">
        <v>26491511.93</v>
      </c>
    </row>
    <row r="30" spans="2:4">
      <c r="B30" s="134" t="s">
        <v>288</v>
      </c>
      <c r="C30" s="109">
        <v>125000000</v>
      </c>
      <c r="D30" s="109">
        <v>26491511.93</v>
      </c>
    </row>
    <row r="31" spans="2:4">
      <c r="B31" s="63" t="s">
        <v>292</v>
      </c>
      <c r="C31" s="109">
        <v>11975000</v>
      </c>
      <c r="D31" s="109">
        <v>6183703.3399999989</v>
      </c>
    </row>
    <row r="32" spans="2:4">
      <c r="B32" s="133" t="s">
        <v>287</v>
      </c>
      <c r="C32" s="130">
        <v>11975000</v>
      </c>
      <c r="D32" s="130">
        <v>6183703.3399999989</v>
      </c>
    </row>
    <row r="33" spans="2:4">
      <c r="B33" s="134" t="s">
        <v>288</v>
      </c>
      <c r="C33" s="109">
        <v>11975000</v>
      </c>
      <c r="D33" s="109">
        <v>6183703.3399999989</v>
      </c>
    </row>
    <row r="34" spans="2:4">
      <c r="B34" s="63" t="s">
        <v>293</v>
      </c>
      <c r="C34" s="109">
        <v>11925000</v>
      </c>
      <c r="D34" s="109">
        <v>6664190.4600000009</v>
      </c>
    </row>
    <row r="35" spans="2:4">
      <c r="B35" s="133" t="s">
        <v>287</v>
      </c>
      <c r="C35" s="130">
        <v>11925000</v>
      </c>
      <c r="D35" s="130">
        <v>6664190.4600000009</v>
      </c>
    </row>
    <row r="36" spans="2:4">
      <c r="B36" s="134" t="s">
        <v>288</v>
      </c>
      <c r="C36" s="109">
        <v>11925000</v>
      </c>
      <c r="D36" s="109">
        <v>6664190.4600000009</v>
      </c>
    </row>
    <row r="37" spans="2:4">
      <c r="B37" s="63" t="s">
        <v>294</v>
      </c>
      <c r="C37" s="109">
        <v>10450000</v>
      </c>
      <c r="D37" s="109">
        <v>8044016.5399999991</v>
      </c>
    </row>
    <row r="38" spans="2:4">
      <c r="B38" s="133" t="s">
        <v>287</v>
      </c>
      <c r="C38" s="130">
        <v>10450000</v>
      </c>
      <c r="D38" s="130">
        <v>8044016.5399999991</v>
      </c>
    </row>
    <row r="39" spans="2:4">
      <c r="B39" s="134" t="s">
        <v>288</v>
      </c>
      <c r="C39" s="109">
        <v>10450000</v>
      </c>
      <c r="D39" s="109">
        <v>8044016.5399999991</v>
      </c>
    </row>
    <row r="40" spans="2:4">
      <c r="B40" s="63" t="s">
        <v>295</v>
      </c>
      <c r="C40" s="109">
        <v>39474929</v>
      </c>
      <c r="D40" s="109">
        <v>15095297.720000006</v>
      </c>
    </row>
    <row r="41" spans="2:4">
      <c r="B41" s="133" t="s">
        <v>287</v>
      </c>
      <c r="C41" s="130">
        <v>39474929</v>
      </c>
      <c r="D41" s="130">
        <v>15095297.720000006</v>
      </c>
    </row>
    <row r="42" spans="2:4">
      <c r="B42" s="134" t="s">
        <v>288</v>
      </c>
      <c r="C42" s="109">
        <v>39474929</v>
      </c>
      <c r="D42" s="109">
        <v>15095297.720000006</v>
      </c>
    </row>
    <row r="43" spans="2:4">
      <c r="B43" s="63" t="s">
        <v>296</v>
      </c>
      <c r="C43" s="109">
        <v>42199425</v>
      </c>
      <c r="D43" s="109">
        <v>26304088.040000014</v>
      </c>
    </row>
    <row r="44" spans="2:4">
      <c r="B44" s="133" t="s">
        <v>287</v>
      </c>
      <c r="C44" s="130">
        <v>42199425</v>
      </c>
      <c r="D44" s="130">
        <v>26304088.040000014</v>
      </c>
    </row>
    <row r="45" spans="2:4">
      <c r="B45" s="134" t="s">
        <v>288</v>
      </c>
      <c r="C45" s="109">
        <v>42199425</v>
      </c>
      <c r="D45" s="109">
        <v>26304088.040000014</v>
      </c>
    </row>
    <row r="46" spans="2:4">
      <c r="B46" s="63" t="s">
        <v>297</v>
      </c>
      <c r="C46" s="109">
        <v>70924371</v>
      </c>
      <c r="D46" s="109">
        <v>39750066.570000015</v>
      </c>
    </row>
    <row r="47" spans="2:4">
      <c r="B47" s="133" t="s">
        <v>287</v>
      </c>
      <c r="C47" s="130">
        <v>70924371</v>
      </c>
      <c r="D47" s="130">
        <v>39750066.570000015</v>
      </c>
    </row>
    <row r="48" spans="2:4">
      <c r="B48" s="134" t="s">
        <v>288</v>
      </c>
      <c r="C48" s="109">
        <v>70924371</v>
      </c>
      <c r="D48" s="109">
        <v>39750066.570000015</v>
      </c>
    </row>
    <row r="49" spans="2:4">
      <c r="B49" s="63" t="s">
        <v>298</v>
      </c>
      <c r="C49" s="109">
        <v>12305000</v>
      </c>
      <c r="D49" s="109">
        <v>6848409.0000000009</v>
      </c>
    </row>
    <row r="50" spans="2:4">
      <c r="B50" s="133" t="s">
        <v>287</v>
      </c>
      <c r="C50" s="130">
        <v>12305000</v>
      </c>
      <c r="D50" s="130">
        <v>6848409.0000000009</v>
      </c>
    </row>
    <row r="51" spans="2:4">
      <c r="B51" s="134" t="s">
        <v>288</v>
      </c>
      <c r="C51" s="109">
        <v>12305000</v>
      </c>
      <c r="D51" s="109">
        <v>6848409.0000000009</v>
      </c>
    </row>
    <row r="52" spans="2:4">
      <c r="B52" s="63" t="s">
        <v>299</v>
      </c>
      <c r="C52" s="109">
        <v>41965961</v>
      </c>
      <c r="D52" s="109">
        <v>25998758.620000008</v>
      </c>
    </row>
    <row r="53" spans="2:4">
      <c r="B53" s="133" t="s">
        <v>287</v>
      </c>
      <c r="C53" s="130">
        <v>41965961</v>
      </c>
      <c r="D53" s="130">
        <v>25998758.620000008</v>
      </c>
    </row>
    <row r="54" spans="2:4">
      <c r="B54" s="134" t="s">
        <v>288</v>
      </c>
      <c r="C54" s="109">
        <v>41965961</v>
      </c>
      <c r="D54" s="109">
        <v>25998758.620000008</v>
      </c>
    </row>
    <row r="55" spans="2:4">
      <c r="B55" s="63" t="s">
        <v>300</v>
      </c>
      <c r="C55" s="109">
        <v>11925000</v>
      </c>
      <c r="D55" s="109">
        <v>7916281.9800000004</v>
      </c>
    </row>
    <row r="56" spans="2:4">
      <c r="B56" s="133" t="s">
        <v>287</v>
      </c>
      <c r="C56" s="130">
        <v>11925000</v>
      </c>
      <c r="D56" s="130">
        <v>7916281.9800000004</v>
      </c>
    </row>
    <row r="57" spans="2:4">
      <c r="B57" s="134" t="s">
        <v>288</v>
      </c>
      <c r="C57" s="109">
        <v>11925000</v>
      </c>
      <c r="D57" s="109">
        <v>7916281.9800000004</v>
      </c>
    </row>
    <row r="58" spans="2:4">
      <c r="B58" s="63" t="s">
        <v>301</v>
      </c>
      <c r="C58" s="109">
        <v>45679281</v>
      </c>
      <c r="D58" s="109">
        <v>25046591.659999996</v>
      </c>
    </row>
    <row r="59" spans="2:4">
      <c r="B59" s="133" t="s">
        <v>287</v>
      </c>
      <c r="C59" s="130">
        <v>45679281</v>
      </c>
      <c r="D59" s="130">
        <v>25046591.659999996</v>
      </c>
    </row>
    <row r="60" spans="2:4">
      <c r="B60" s="134" t="s">
        <v>288</v>
      </c>
      <c r="C60" s="109">
        <v>45679281</v>
      </c>
      <c r="D60" s="109">
        <v>25046591.659999996</v>
      </c>
    </row>
    <row r="61" spans="2:4">
      <c r="B61" s="63" t="s">
        <v>302</v>
      </c>
      <c r="C61" s="109">
        <v>187883760</v>
      </c>
      <c r="D61" s="109">
        <v>103654941.42000002</v>
      </c>
    </row>
    <row r="62" spans="2:4">
      <c r="B62" s="133" t="s">
        <v>287</v>
      </c>
      <c r="C62" s="130">
        <v>187883760</v>
      </c>
      <c r="D62" s="130">
        <v>103654941.42000002</v>
      </c>
    </row>
    <row r="63" spans="2:4">
      <c r="B63" s="134" t="s">
        <v>288</v>
      </c>
      <c r="C63" s="109">
        <v>187883760</v>
      </c>
      <c r="D63" s="109">
        <v>103654941.42000002</v>
      </c>
    </row>
    <row r="64" spans="2:4">
      <c r="B64" s="63" t="s">
        <v>303</v>
      </c>
      <c r="C64" s="109">
        <v>908257803430</v>
      </c>
      <c r="D64" s="109">
        <v>575221087989.271</v>
      </c>
    </row>
    <row r="65" spans="2:4">
      <c r="B65" s="133" t="s">
        <v>287</v>
      </c>
      <c r="C65" s="130">
        <v>775490563394</v>
      </c>
      <c r="D65" s="130">
        <v>501942999136.53088</v>
      </c>
    </row>
    <row r="66" spans="2:4">
      <c r="B66" s="134" t="s">
        <v>3260</v>
      </c>
      <c r="C66" s="109">
        <v>0</v>
      </c>
      <c r="D66" s="109">
        <v>0</v>
      </c>
    </row>
    <row r="67" spans="2:4">
      <c r="B67" s="134" t="s">
        <v>288</v>
      </c>
      <c r="C67" s="109">
        <v>775490563394</v>
      </c>
      <c r="D67" s="109">
        <v>501942999136.53088</v>
      </c>
    </row>
    <row r="68" spans="2:4">
      <c r="B68" s="133" t="s">
        <v>289</v>
      </c>
      <c r="C68" s="130">
        <v>51929948594</v>
      </c>
      <c r="D68" s="130">
        <v>28956637823.630108</v>
      </c>
    </row>
    <row r="69" spans="2:4">
      <c r="B69" s="134" t="s">
        <v>288</v>
      </c>
      <c r="C69" s="109">
        <v>51929948594</v>
      </c>
      <c r="D69" s="109">
        <v>28956637823.630108</v>
      </c>
    </row>
    <row r="70" spans="2:4">
      <c r="B70" s="133" t="s">
        <v>304</v>
      </c>
      <c r="C70" s="130">
        <v>19500000000</v>
      </c>
      <c r="D70" s="130">
        <v>13373551170.49</v>
      </c>
    </row>
    <row r="71" spans="2:4">
      <c r="B71" s="134" t="s">
        <v>288</v>
      </c>
      <c r="C71" s="109">
        <v>19500000000</v>
      </c>
      <c r="D71" s="109">
        <v>13373551170.49</v>
      </c>
    </row>
    <row r="72" spans="2:4">
      <c r="B72" s="133" t="s">
        <v>290</v>
      </c>
      <c r="C72" s="130">
        <v>60392699949</v>
      </c>
      <c r="D72" s="130">
        <v>30849298190.82</v>
      </c>
    </row>
    <row r="73" spans="2:4">
      <c r="B73" s="134" t="s">
        <v>288</v>
      </c>
      <c r="C73" s="109">
        <v>60392699949</v>
      </c>
      <c r="D73" s="109">
        <v>30849298190.82</v>
      </c>
    </row>
    <row r="74" spans="2:4">
      <c r="B74" s="133" t="s">
        <v>291</v>
      </c>
      <c r="C74" s="130">
        <v>944591493</v>
      </c>
      <c r="D74" s="130">
        <v>98601667.800000012</v>
      </c>
    </row>
    <row r="75" spans="2:4">
      <c r="B75" s="134" t="s">
        <v>288</v>
      </c>
      <c r="C75" s="109">
        <v>944591493</v>
      </c>
      <c r="D75" s="109">
        <v>98601667.800000012</v>
      </c>
    </row>
    <row r="76" spans="2:4">
      <c r="B76" s="126" t="s">
        <v>305</v>
      </c>
      <c r="C76" s="124">
        <v>63260601275</v>
      </c>
      <c r="D76" s="124">
        <v>44956644201.790016</v>
      </c>
    </row>
    <row r="77" spans="2:4">
      <c r="B77" s="63" t="s">
        <v>286</v>
      </c>
      <c r="C77" s="109">
        <v>7268807952</v>
      </c>
      <c r="D77" s="109">
        <v>2603369957.6700006</v>
      </c>
    </row>
    <row r="78" spans="2:4">
      <c r="B78" s="133" t="s">
        <v>287</v>
      </c>
      <c r="C78" s="130">
        <v>4794195577</v>
      </c>
      <c r="D78" s="130">
        <v>2534484823.3200002</v>
      </c>
    </row>
    <row r="79" spans="2:4">
      <c r="B79" s="134" t="s">
        <v>288</v>
      </c>
      <c r="C79" s="109">
        <v>150000000</v>
      </c>
      <c r="D79" s="109">
        <v>0</v>
      </c>
    </row>
    <row r="80" spans="2:4">
      <c r="B80" s="135" t="s">
        <v>785</v>
      </c>
      <c r="C80" s="109">
        <v>150000000</v>
      </c>
      <c r="D80" s="109">
        <v>0</v>
      </c>
    </row>
    <row r="81" spans="2:4">
      <c r="B81" s="134" t="s">
        <v>306</v>
      </c>
      <c r="C81" s="109">
        <v>1455300000</v>
      </c>
      <c r="D81" s="109">
        <v>438928947.88999999</v>
      </c>
    </row>
    <row r="82" spans="2:4">
      <c r="B82" s="135" t="s">
        <v>786</v>
      </c>
      <c r="C82" s="109">
        <v>1455300000</v>
      </c>
      <c r="D82" s="109">
        <v>438928947.88999999</v>
      </c>
    </row>
    <row r="83" spans="2:4">
      <c r="B83" s="134" t="s">
        <v>1294</v>
      </c>
      <c r="C83" s="109">
        <v>0</v>
      </c>
      <c r="D83" s="109">
        <v>46477321.649999999</v>
      </c>
    </row>
    <row r="84" spans="2:4">
      <c r="B84" s="135" t="s">
        <v>1295</v>
      </c>
      <c r="C84" s="109">
        <v>0</v>
      </c>
      <c r="D84" s="109">
        <v>46477321.649999999</v>
      </c>
    </row>
    <row r="85" spans="2:4">
      <c r="B85" s="134" t="s">
        <v>307</v>
      </c>
      <c r="C85" s="109">
        <v>23271812</v>
      </c>
      <c r="D85" s="109">
        <v>36247546.559999995</v>
      </c>
    </row>
    <row r="86" spans="2:4">
      <c r="B86" s="135" t="s">
        <v>787</v>
      </c>
      <c r="C86" s="109">
        <v>23271812</v>
      </c>
      <c r="D86" s="109">
        <v>36247546.559999995</v>
      </c>
    </row>
    <row r="87" spans="2:4">
      <c r="B87" s="134" t="s">
        <v>2216</v>
      </c>
      <c r="C87" s="109">
        <v>700000000</v>
      </c>
      <c r="D87" s="109">
        <v>0</v>
      </c>
    </row>
    <row r="88" spans="2:4">
      <c r="B88" s="135" t="s">
        <v>788</v>
      </c>
      <c r="C88" s="109">
        <v>700000000</v>
      </c>
      <c r="D88" s="109">
        <v>0</v>
      </c>
    </row>
    <row r="89" spans="2:4">
      <c r="B89" s="134" t="s">
        <v>308</v>
      </c>
      <c r="C89" s="109">
        <v>15619096</v>
      </c>
      <c r="D89" s="109">
        <v>22753498.289999999</v>
      </c>
    </row>
    <row r="90" spans="2:4">
      <c r="B90" s="135" t="s">
        <v>789</v>
      </c>
      <c r="C90" s="109">
        <v>15619096</v>
      </c>
      <c r="D90" s="109">
        <v>22753498.289999999</v>
      </c>
    </row>
    <row r="91" spans="2:4">
      <c r="B91" s="134" t="s">
        <v>309</v>
      </c>
      <c r="C91" s="109">
        <v>325000000</v>
      </c>
      <c r="D91" s="109">
        <v>158454922.86000001</v>
      </c>
    </row>
    <row r="92" spans="2:4">
      <c r="B92" s="135" t="s">
        <v>790</v>
      </c>
      <c r="C92" s="109">
        <v>325000000</v>
      </c>
      <c r="D92" s="109">
        <v>158454922.86000001</v>
      </c>
    </row>
    <row r="93" spans="2:4">
      <c r="B93" s="134" t="s">
        <v>1499</v>
      </c>
      <c r="C93" s="109">
        <v>0</v>
      </c>
      <c r="D93" s="109">
        <v>0</v>
      </c>
    </row>
    <row r="94" spans="2:4">
      <c r="B94" s="135" t="s">
        <v>1500</v>
      </c>
      <c r="C94" s="109">
        <v>0</v>
      </c>
      <c r="D94" s="109">
        <v>0</v>
      </c>
    </row>
    <row r="95" spans="2:4">
      <c r="B95" s="134" t="s">
        <v>1501</v>
      </c>
      <c r="C95" s="109">
        <v>0</v>
      </c>
      <c r="D95" s="109">
        <v>0</v>
      </c>
    </row>
    <row r="96" spans="2:4">
      <c r="B96" s="135" t="s">
        <v>1502</v>
      </c>
      <c r="C96" s="109">
        <v>0</v>
      </c>
      <c r="D96" s="109">
        <v>0</v>
      </c>
    </row>
    <row r="97" spans="2:4">
      <c r="B97" s="134" t="s">
        <v>2217</v>
      </c>
      <c r="C97" s="109">
        <v>85207981</v>
      </c>
      <c r="D97" s="109">
        <v>139753604.56</v>
      </c>
    </row>
    <row r="98" spans="2:4">
      <c r="B98" s="135" t="s">
        <v>791</v>
      </c>
      <c r="C98" s="109">
        <v>85207981</v>
      </c>
      <c r="D98" s="109">
        <v>139753604.56</v>
      </c>
    </row>
    <row r="99" spans="2:4">
      <c r="B99" s="134" t="s">
        <v>310</v>
      </c>
      <c r="C99" s="109">
        <v>67968024</v>
      </c>
      <c r="D99" s="109">
        <v>38580314.029999994</v>
      </c>
    </row>
    <row r="100" spans="2:4">
      <c r="B100" s="135" t="s">
        <v>792</v>
      </c>
      <c r="C100" s="109">
        <v>67968024</v>
      </c>
      <c r="D100" s="109">
        <v>38580314.029999994</v>
      </c>
    </row>
    <row r="101" spans="2:4">
      <c r="B101" s="134" t="s">
        <v>2705</v>
      </c>
      <c r="C101" s="109">
        <v>0</v>
      </c>
      <c r="D101" s="109">
        <v>0</v>
      </c>
    </row>
    <row r="102" spans="2:4">
      <c r="B102" s="135" t="s">
        <v>2706</v>
      </c>
      <c r="C102" s="109">
        <v>0</v>
      </c>
      <c r="D102" s="109">
        <v>0</v>
      </c>
    </row>
    <row r="103" spans="2:4">
      <c r="B103" s="134" t="s">
        <v>2218</v>
      </c>
      <c r="C103" s="109">
        <v>0</v>
      </c>
      <c r="D103" s="109">
        <v>0</v>
      </c>
    </row>
    <row r="104" spans="2:4">
      <c r="B104" s="135" t="s">
        <v>2219</v>
      </c>
      <c r="C104" s="109">
        <v>0</v>
      </c>
      <c r="D104" s="109">
        <v>0</v>
      </c>
    </row>
    <row r="105" spans="2:4">
      <c r="B105" s="134" t="s">
        <v>1318</v>
      </c>
      <c r="C105" s="109">
        <v>0</v>
      </c>
      <c r="D105" s="109">
        <v>0</v>
      </c>
    </row>
    <row r="106" spans="2:4">
      <c r="B106" s="135" t="s">
        <v>1319</v>
      </c>
      <c r="C106" s="109">
        <v>0</v>
      </c>
      <c r="D106" s="109">
        <v>0</v>
      </c>
    </row>
    <row r="107" spans="2:4">
      <c r="B107" s="134" t="s">
        <v>2220</v>
      </c>
      <c r="C107" s="109">
        <v>0</v>
      </c>
      <c r="D107" s="109">
        <v>4240412</v>
      </c>
    </row>
    <row r="108" spans="2:4">
      <c r="B108" s="135" t="s">
        <v>1320</v>
      </c>
      <c r="C108" s="109">
        <v>0</v>
      </c>
      <c r="D108" s="109">
        <v>4240412</v>
      </c>
    </row>
    <row r="109" spans="2:4">
      <c r="B109" s="134" t="s">
        <v>311</v>
      </c>
      <c r="C109" s="109">
        <v>17176033</v>
      </c>
      <c r="D109" s="109">
        <v>20287151.640000001</v>
      </c>
    </row>
    <row r="110" spans="2:4">
      <c r="B110" s="135" t="s">
        <v>793</v>
      </c>
      <c r="C110" s="109">
        <v>17176033</v>
      </c>
      <c r="D110" s="109">
        <v>20287151.640000001</v>
      </c>
    </row>
    <row r="111" spans="2:4">
      <c r="B111" s="134" t="s">
        <v>312</v>
      </c>
      <c r="C111" s="109">
        <v>691787</v>
      </c>
      <c r="D111" s="109">
        <v>1380923.71</v>
      </c>
    </row>
    <row r="112" spans="2:4">
      <c r="B112" s="135" t="s">
        <v>794</v>
      </c>
      <c r="C112" s="109">
        <v>691787</v>
      </c>
      <c r="D112" s="109">
        <v>1380923.71</v>
      </c>
    </row>
    <row r="113" spans="2:4">
      <c r="B113" s="134" t="s">
        <v>313</v>
      </c>
      <c r="C113" s="109">
        <v>39301732</v>
      </c>
      <c r="D113" s="109">
        <v>0</v>
      </c>
    </row>
    <row r="114" spans="2:4">
      <c r="B114" s="135" t="s">
        <v>795</v>
      </c>
      <c r="C114" s="109">
        <v>39301732</v>
      </c>
      <c r="D114" s="109">
        <v>0</v>
      </c>
    </row>
    <row r="115" spans="2:4">
      <c r="B115" s="134" t="s">
        <v>2221</v>
      </c>
      <c r="C115" s="109">
        <v>0</v>
      </c>
      <c r="D115" s="109">
        <v>2714175.2800000003</v>
      </c>
    </row>
    <row r="116" spans="2:4">
      <c r="B116" s="135" t="s">
        <v>1321</v>
      </c>
      <c r="C116" s="109">
        <v>0</v>
      </c>
      <c r="D116" s="109">
        <v>2714175.2800000003</v>
      </c>
    </row>
    <row r="117" spans="2:4">
      <c r="B117" s="134" t="s">
        <v>314</v>
      </c>
      <c r="C117" s="109">
        <v>16155542</v>
      </c>
      <c r="D117" s="109">
        <v>11584835.48</v>
      </c>
    </row>
    <row r="118" spans="2:4">
      <c r="B118" s="135" t="s">
        <v>796</v>
      </c>
      <c r="C118" s="109">
        <v>16155542</v>
      </c>
      <c r="D118" s="109">
        <v>11584835.48</v>
      </c>
    </row>
    <row r="119" spans="2:4">
      <c r="B119" s="134" t="s">
        <v>315</v>
      </c>
      <c r="C119" s="109">
        <v>21866735</v>
      </c>
      <c r="D119" s="109">
        <v>39021167.93</v>
      </c>
    </row>
    <row r="120" spans="2:4">
      <c r="B120" s="135" t="s">
        <v>797</v>
      </c>
      <c r="C120" s="109">
        <v>21866735</v>
      </c>
      <c r="D120" s="109">
        <v>39021167.93</v>
      </c>
    </row>
    <row r="121" spans="2:4">
      <c r="B121" s="134" t="s">
        <v>2222</v>
      </c>
      <c r="C121" s="109">
        <v>706851252</v>
      </c>
      <c r="D121" s="109">
        <v>513165229.68000001</v>
      </c>
    </row>
    <row r="122" spans="2:4">
      <c r="B122" s="135" t="s">
        <v>798</v>
      </c>
      <c r="C122" s="109">
        <v>706851252</v>
      </c>
      <c r="D122" s="109">
        <v>513165229.68000001</v>
      </c>
    </row>
    <row r="123" spans="2:4">
      <c r="B123" s="134" t="s">
        <v>2223</v>
      </c>
      <c r="C123" s="109">
        <v>26753420</v>
      </c>
      <c r="D123" s="109">
        <v>13046521.310000001</v>
      </c>
    </row>
    <row r="124" spans="2:4">
      <c r="B124" s="135" t="s">
        <v>799</v>
      </c>
      <c r="C124" s="109">
        <v>26753420</v>
      </c>
      <c r="D124" s="109">
        <v>13046521.310000001</v>
      </c>
    </row>
    <row r="125" spans="2:4">
      <c r="B125" s="134" t="s">
        <v>316</v>
      </c>
      <c r="C125" s="109">
        <v>11113631</v>
      </c>
      <c r="D125" s="109">
        <v>1541916.76</v>
      </c>
    </row>
    <row r="126" spans="2:4">
      <c r="B126" s="135" t="s">
        <v>800</v>
      </c>
      <c r="C126" s="109">
        <v>11113631</v>
      </c>
      <c r="D126" s="109">
        <v>1541916.76</v>
      </c>
    </row>
    <row r="127" spans="2:4">
      <c r="B127" s="134" t="s">
        <v>2224</v>
      </c>
      <c r="C127" s="109">
        <v>8851628</v>
      </c>
      <c r="D127" s="109">
        <v>3961849.77</v>
      </c>
    </row>
    <row r="128" spans="2:4">
      <c r="B128" s="135" t="s">
        <v>801</v>
      </c>
      <c r="C128" s="109">
        <v>8851628</v>
      </c>
      <c r="D128" s="109">
        <v>3961849.77</v>
      </c>
    </row>
    <row r="129" spans="2:4">
      <c r="B129" s="134" t="s">
        <v>317</v>
      </c>
      <c r="C129" s="109">
        <v>496713226</v>
      </c>
      <c r="D129" s="109">
        <v>241622402.62</v>
      </c>
    </row>
    <row r="130" spans="2:4">
      <c r="B130" s="135" t="s">
        <v>802</v>
      </c>
      <c r="C130" s="109">
        <v>496713226</v>
      </c>
      <c r="D130" s="109">
        <v>241622402.62</v>
      </c>
    </row>
    <row r="131" spans="2:4">
      <c r="B131" s="134" t="s">
        <v>318</v>
      </c>
      <c r="C131" s="109">
        <v>12333354</v>
      </c>
      <c r="D131" s="109">
        <v>25287795.780000001</v>
      </c>
    </row>
    <row r="132" spans="2:4">
      <c r="B132" s="135" t="s">
        <v>803</v>
      </c>
      <c r="C132" s="109">
        <v>12333354</v>
      </c>
      <c r="D132" s="109">
        <v>25287795.780000001</v>
      </c>
    </row>
    <row r="133" spans="2:4">
      <c r="B133" s="134" t="s">
        <v>742</v>
      </c>
      <c r="C133" s="109">
        <v>0</v>
      </c>
      <c r="D133" s="109">
        <v>50556395.780000001</v>
      </c>
    </row>
    <row r="134" spans="2:4">
      <c r="B134" s="135" t="s">
        <v>1249</v>
      </c>
      <c r="C134" s="109">
        <v>0</v>
      </c>
      <c r="D134" s="109">
        <v>50556395.780000001</v>
      </c>
    </row>
    <row r="135" spans="2:4">
      <c r="B135" s="134" t="s">
        <v>319</v>
      </c>
      <c r="C135" s="109">
        <v>27590835</v>
      </c>
      <c r="D135" s="109">
        <v>68419624.349999994</v>
      </c>
    </row>
    <row r="136" spans="2:4">
      <c r="B136" s="135" t="s">
        <v>804</v>
      </c>
      <c r="C136" s="109">
        <v>27590835</v>
      </c>
      <c r="D136" s="109">
        <v>68419624.349999994</v>
      </c>
    </row>
    <row r="137" spans="2:4">
      <c r="B137" s="134" t="s">
        <v>320</v>
      </c>
      <c r="C137" s="109">
        <v>150000000</v>
      </c>
      <c r="D137" s="109">
        <v>170875631.23000002</v>
      </c>
    </row>
    <row r="138" spans="2:4">
      <c r="B138" s="135" t="s">
        <v>805</v>
      </c>
      <c r="C138" s="109">
        <v>150000000</v>
      </c>
      <c r="D138" s="109">
        <v>170875631.23000002</v>
      </c>
    </row>
    <row r="139" spans="2:4">
      <c r="B139" s="134" t="s">
        <v>321</v>
      </c>
      <c r="C139" s="109">
        <v>1241916</v>
      </c>
      <c r="D139" s="109">
        <v>0</v>
      </c>
    </row>
    <row r="140" spans="2:4">
      <c r="B140" s="135" t="s">
        <v>806</v>
      </c>
      <c r="C140" s="109">
        <v>1241916</v>
      </c>
      <c r="D140" s="109">
        <v>0</v>
      </c>
    </row>
    <row r="141" spans="2:4">
      <c r="B141" s="134" t="s">
        <v>322</v>
      </c>
      <c r="C141" s="109">
        <v>12419163</v>
      </c>
      <c r="D141" s="109">
        <v>110932191.59</v>
      </c>
    </row>
    <row r="142" spans="2:4">
      <c r="B142" s="135" t="s">
        <v>807</v>
      </c>
      <c r="C142" s="109">
        <v>12419163</v>
      </c>
      <c r="D142" s="109">
        <v>110932191.59</v>
      </c>
    </row>
    <row r="143" spans="2:4">
      <c r="B143" s="134" t="s">
        <v>323</v>
      </c>
      <c r="C143" s="109">
        <v>9399011</v>
      </c>
      <c r="D143" s="109">
        <v>21098071.879999999</v>
      </c>
    </row>
    <row r="144" spans="2:4">
      <c r="B144" s="135" t="s">
        <v>808</v>
      </c>
      <c r="C144" s="109">
        <v>9399011</v>
      </c>
      <c r="D144" s="109">
        <v>21098071.879999999</v>
      </c>
    </row>
    <row r="145" spans="2:4">
      <c r="B145" s="134" t="s">
        <v>324</v>
      </c>
      <c r="C145" s="109">
        <v>8776603</v>
      </c>
      <c r="D145" s="109">
        <v>7085100.1799999997</v>
      </c>
    </row>
    <row r="146" spans="2:4">
      <c r="B146" s="135" t="s">
        <v>809</v>
      </c>
      <c r="C146" s="109">
        <v>8776603</v>
      </c>
      <c r="D146" s="109">
        <v>7085100.1799999997</v>
      </c>
    </row>
    <row r="147" spans="2:4">
      <c r="B147" s="134" t="s">
        <v>325</v>
      </c>
      <c r="C147" s="109">
        <v>27490398</v>
      </c>
      <c r="D147" s="109">
        <v>2808259.59</v>
      </c>
    </row>
    <row r="148" spans="2:4">
      <c r="B148" s="135" t="s">
        <v>810</v>
      </c>
      <c r="C148" s="109">
        <v>27490398</v>
      </c>
      <c r="D148" s="109">
        <v>2808259.59</v>
      </c>
    </row>
    <row r="149" spans="2:4">
      <c r="B149" s="134" t="s">
        <v>326</v>
      </c>
      <c r="C149" s="109">
        <v>319084021</v>
      </c>
      <c r="D149" s="109">
        <v>319931382.98000032</v>
      </c>
    </row>
    <row r="150" spans="2:4">
      <c r="B150" s="135" t="s">
        <v>811</v>
      </c>
      <c r="C150" s="109">
        <v>319084021</v>
      </c>
      <c r="D150" s="109">
        <v>319931382.98000032</v>
      </c>
    </row>
    <row r="151" spans="2:4">
      <c r="B151" s="134" t="s">
        <v>327</v>
      </c>
      <c r="C151" s="109">
        <v>28114372</v>
      </c>
      <c r="D151" s="109">
        <v>10645176.699999999</v>
      </c>
    </row>
    <row r="152" spans="2:4">
      <c r="B152" s="135" t="s">
        <v>812</v>
      </c>
      <c r="C152" s="109">
        <v>28114372</v>
      </c>
      <c r="D152" s="109">
        <v>10645176.699999999</v>
      </c>
    </row>
    <row r="153" spans="2:4">
      <c r="B153" s="134" t="s">
        <v>3275</v>
      </c>
      <c r="C153" s="109">
        <v>0</v>
      </c>
      <c r="D153" s="109">
        <v>1910589.77</v>
      </c>
    </row>
    <row r="154" spans="2:4">
      <c r="B154" s="135" t="s">
        <v>3276</v>
      </c>
      <c r="C154" s="109">
        <v>0</v>
      </c>
      <c r="D154" s="109">
        <v>1910589.77</v>
      </c>
    </row>
    <row r="155" spans="2:4">
      <c r="B155" s="134" t="s">
        <v>2707</v>
      </c>
      <c r="C155" s="109">
        <v>0</v>
      </c>
      <c r="D155" s="109">
        <v>0</v>
      </c>
    </row>
    <row r="156" spans="2:4">
      <c r="B156" s="135" t="s">
        <v>2708</v>
      </c>
      <c r="C156" s="109">
        <v>0</v>
      </c>
      <c r="D156" s="109">
        <v>0</v>
      </c>
    </row>
    <row r="157" spans="2:4">
      <c r="B157" s="134" t="s">
        <v>2709</v>
      </c>
      <c r="C157" s="109">
        <v>0</v>
      </c>
      <c r="D157" s="109">
        <v>0</v>
      </c>
    </row>
    <row r="158" spans="2:4">
      <c r="B158" s="135" t="s">
        <v>2710</v>
      </c>
      <c r="C158" s="109">
        <v>0</v>
      </c>
      <c r="D158" s="109">
        <v>0</v>
      </c>
    </row>
    <row r="159" spans="2:4">
      <c r="B159" s="134" t="s">
        <v>1417</v>
      </c>
      <c r="C159" s="109">
        <v>0</v>
      </c>
      <c r="D159" s="109">
        <v>0</v>
      </c>
    </row>
    <row r="160" spans="2:4">
      <c r="B160" s="135" t="s">
        <v>1418</v>
      </c>
      <c r="C160" s="109">
        <v>0</v>
      </c>
      <c r="D160" s="109">
        <v>0</v>
      </c>
    </row>
    <row r="161" spans="2:4">
      <c r="B161" s="134" t="s">
        <v>2711</v>
      </c>
      <c r="C161" s="109">
        <v>0</v>
      </c>
      <c r="D161" s="109">
        <v>0</v>
      </c>
    </row>
    <row r="162" spans="2:4">
      <c r="B162" s="135" t="s">
        <v>2712</v>
      </c>
      <c r="C162" s="109">
        <v>0</v>
      </c>
      <c r="D162" s="109">
        <v>0</v>
      </c>
    </row>
    <row r="163" spans="2:4">
      <c r="B163" s="134" t="s">
        <v>2713</v>
      </c>
      <c r="C163" s="109">
        <v>0</v>
      </c>
      <c r="D163" s="109">
        <v>0</v>
      </c>
    </row>
    <row r="164" spans="2:4">
      <c r="B164" s="135" t="s">
        <v>2714</v>
      </c>
      <c r="C164" s="109">
        <v>0</v>
      </c>
      <c r="D164" s="109">
        <v>0</v>
      </c>
    </row>
    <row r="165" spans="2:4">
      <c r="B165" s="134" t="s">
        <v>2715</v>
      </c>
      <c r="C165" s="109">
        <v>0</v>
      </c>
      <c r="D165" s="109">
        <v>0</v>
      </c>
    </row>
    <row r="166" spans="2:4">
      <c r="B166" s="135" t="s">
        <v>2716</v>
      </c>
      <c r="C166" s="109">
        <v>0</v>
      </c>
      <c r="D166" s="109">
        <v>0</v>
      </c>
    </row>
    <row r="167" spans="2:4">
      <c r="B167" s="134" t="s">
        <v>2225</v>
      </c>
      <c r="C167" s="109">
        <v>0</v>
      </c>
      <c r="D167" s="109">
        <v>0</v>
      </c>
    </row>
    <row r="168" spans="2:4">
      <c r="B168" s="135" t="s">
        <v>2226</v>
      </c>
      <c r="C168" s="109">
        <v>0</v>
      </c>
      <c r="D168" s="109">
        <v>0</v>
      </c>
    </row>
    <row r="169" spans="2:4">
      <c r="B169" s="134" t="s">
        <v>2227</v>
      </c>
      <c r="C169" s="109">
        <v>0</v>
      </c>
      <c r="D169" s="109">
        <v>3171861.47</v>
      </c>
    </row>
    <row r="170" spans="2:4">
      <c r="B170" s="135" t="s">
        <v>2228</v>
      </c>
      <c r="C170" s="109">
        <v>0</v>
      </c>
      <c r="D170" s="109">
        <v>3171861.47</v>
      </c>
    </row>
    <row r="171" spans="2:4">
      <c r="B171" s="134" t="s">
        <v>3155</v>
      </c>
      <c r="C171" s="109">
        <v>0</v>
      </c>
      <c r="D171" s="109">
        <v>0</v>
      </c>
    </row>
    <row r="172" spans="2:4">
      <c r="B172" s="135" t="s">
        <v>3156</v>
      </c>
      <c r="C172" s="109">
        <v>0</v>
      </c>
      <c r="D172" s="109">
        <v>0</v>
      </c>
    </row>
    <row r="173" spans="2:4">
      <c r="B173" s="134" t="s">
        <v>328</v>
      </c>
      <c r="C173" s="109">
        <v>29904005</v>
      </c>
      <c r="D173" s="109">
        <v>8000000</v>
      </c>
    </row>
    <row r="174" spans="2:4">
      <c r="B174" s="135" t="s">
        <v>813</v>
      </c>
      <c r="C174" s="109">
        <v>29904005</v>
      </c>
      <c r="D174" s="109">
        <v>8000000</v>
      </c>
    </row>
    <row r="175" spans="2:4">
      <c r="B175" s="133" t="s">
        <v>289</v>
      </c>
      <c r="C175" s="130">
        <v>0</v>
      </c>
      <c r="D175" s="130">
        <v>49999892.069999993</v>
      </c>
    </row>
    <row r="176" spans="2:4">
      <c r="B176" s="134" t="s">
        <v>2229</v>
      </c>
      <c r="C176" s="109">
        <v>0</v>
      </c>
      <c r="D176" s="109">
        <v>49999892.069999993</v>
      </c>
    </row>
    <row r="177" spans="2:4">
      <c r="B177" s="135" t="s">
        <v>1429</v>
      </c>
      <c r="C177" s="109">
        <v>0</v>
      </c>
      <c r="D177" s="109">
        <v>49999892.069999993</v>
      </c>
    </row>
    <row r="178" spans="2:4">
      <c r="B178" s="133" t="s">
        <v>304</v>
      </c>
      <c r="C178" s="130">
        <v>0</v>
      </c>
      <c r="D178" s="130">
        <v>0</v>
      </c>
    </row>
    <row r="179" spans="2:4">
      <c r="B179" s="134" t="s">
        <v>325</v>
      </c>
      <c r="C179" s="109">
        <v>0</v>
      </c>
      <c r="D179" s="109">
        <v>0</v>
      </c>
    </row>
    <row r="180" spans="2:4">
      <c r="B180" s="135" t="s">
        <v>810</v>
      </c>
      <c r="C180" s="109">
        <v>0</v>
      </c>
      <c r="D180" s="109">
        <v>0</v>
      </c>
    </row>
    <row r="181" spans="2:4">
      <c r="B181" s="133" t="s">
        <v>290</v>
      </c>
      <c r="C181" s="130">
        <v>2474612375</v>
      </c>
      <c r="D181" s="130">
        <v>18885242.280000001</v>
      </c>
    </row>
    <row r="182" spans="2:4">
      <c r="B182" s="134" t="s">
        <v>288</v>
      </c>
      <c r="C182" s="109">
        <v>197340880</v>
      </c>
      <c r="D182" s="109">
        <v>18885242.280000001</v>
      </c>
    </row>
    <row r="183" spans="2:4">
      <c r="B183" s="135" t="s">
        <v>785</v>
      </c>
      <c r="C183" s="109">
        <v>197340880</v>
      </c>
      <c r="D183" s="109">
        <v>18885242.280000001</v>
      </c>
    </row>
    <row r="184" spans="2:4">
      <c r="B184" s="134" t="s">
        <v>329</v>
      </c>
      <c r="C184" s="109">
        <v>2277271495</v>
      </c>
      <c r="D184" s="109">
        <v>0</v>
      </c>
    </row>
    <row r="185" spans="2:4">
      <c r="B185" s="135" t="s">
        <v>814</v>
      </c>
      <c r="C185" s="109">
        <v>2277271495</v>
      </c>
      <c r="D185" s="109">
        <v>0</v>
      </c>
    </row>
    <row r="186" spans="2:4">
      <c r="B186" s="63" t="s">
        <v>330</v>
      </c>
      <c r="C186" s="109">
        <v>2005247299</v>
      </c>
      <c r="D186" s="109">
        <v>1118829601.5500002</v>
      </c>
    </row>
    <row r="187" spans="2:4">
      <c r="B187" s="133" t="s">
        <v>287</v>
      </c>
      <c r="C187" s="130">
        <v>774959982</v>
      </c>
      <c r="D187" s="130">
        <v>843444122.80000007</v>
      </c>
    </row>
    <row r="188" spans="2:4">
      <c r="B188" s="134" t="s">
        <v>2230</v>
      </c>
      <c r="C188" s="109">
        <v>72459838</v>
      </c>
      <c r="D188" s="109">
        <v>0</v>
      </c>
    </row>
    <row r="189" spans="2:4">
      <c r="B189" s="135" t="s">
        <v>815</v>
      </c>
      <c r="C189" s="109">
        <v>72459838</v>
      </c>
      <c r="D189" s="109">
        <v>0</v>
      </c>
    </row>
    <row r="190" spans="2:4">
      <c r="B190" s="134" t="s">
        <v>331</v>
      </c>
      <c r="C190" s="109">
        <v>24990554</v>
      </c>
      <c r="D190" s="109">
        <v>47224703.269999996</v>
      </c>
    </row>
    <row r="191" spans="2:4">
      <c r="B191" s="135" t="s">
        <v>816</v>
      </c>
      <c r="C191" s="109">
        <v>24990554</v>
      </c>
      <c r="D191" s="109">
        <v>47224703.269999996</v>
      </c>
    </row>
    <row r="192" spans="2:4">
      <c r="B192" s="134" t="s">
        <v>2231</v>
      </c>
      <c r="C192" s="109">
        <v>29700000</v>
      </c>
      <c r="D192" s="109">
        <v>0</v>
      </c>
    </row>
    <row r="193" spans="2:4">
      <c r="B193" s="135" t="s">
        <v>3277</v>
      </c>
      <c r="C193" s="109">
        <v>29700000</v>
      </c>
      <c r="D193" s="109">
        <v>0</v>
      </c>
    </row>
    <row r="194" spans="2:4">
      <c r="B194" s="134" t="s">
        <v>1322</v>
      </c>
      <c r="C194" s="109">
        <v>0</v>
      </c>
      <c r="D194" s="109">
        <v>0</v>
      </c>
    </row>
    <row r="195" spans="2:4">
      <c r="B195" s="135" t="s">
        <v>1323</v>
      </c>
      <c r="C195" s="109">
        <v>0</v>
      </c>
      <c r="D195" s="109">
        <v>0</v>
      </c>
    </row>
    <row r="196" spans="2:4">
      <c r="B196" s="134" t="s">
        <v>1503</v>
      </c>
      <c r="C196" s="109">
        <v>0</v>
      </c>
      <c r="D196" s="109">
        <v>1639531.36</v>
      </c>
    </row>
    <row r="197" spans="2:4">
      <c r="B197" s="135" t="s">
        <v>1504</v>
      </c>
      <c r="C197" s="109">
        <v>0</v>
      </c>
      <c r="D197" s="109">
        <v>1639531.36</v>
      </c>
    </row>
    <row r="198" spans="2:4">
      <c r="B198" s="134" t="s">
        <v>2232</v>
      </c>
      <c r="C198" s="109">
        <v>0</v>
      </c>
      <c r="D198" s="109">
        <v>0</v>
      </c>
    </row>
    <row r="199" spans="2:4">
      <c r="B199" s="135" t="s">
        <v>1836</v>
      </c>
      <c r="C199" s="109">
        <v>0</v>
      </c>
      <c r="D199" s="109">
        <v>0</v>
      </c>
    </row>
    <row r="200" spans="2:4">
      <c r="B200" s="134" t="s">
        <v>2233</v>
      </c>
      <c r="C200" s="109">
        <v>0</v>
      </c>
      <c r="D200" s="109">
        <v>1148799.98</v>
      </c>
    </row>
    <row r="201" spans="2:4">
      <c r="B201" s="135" t="s">
        <v>1505</v>
      </c>
      <c r="C201" s="109">
        <v>0</v>
      </c>
      <c r="D201" s="109">
        <v>1148799.98</v>
      </c>
    </row>
    <row r="202" spans="2:4">
      <c r="B202" s="135" t="s">
        <v>1836</v>
      </c>
      <c r="C202" s="109">
        <v>0</v>
      </c>
      <c r="D202" s="109">
        <v>0</v>
      </c>
    </row>
    <row r="203" spans="2:4">
      <c r="B203" s="134" t="s">
        <v>332</v>
      </c>
      <c r="C203" s="109">
        <v>12419163</v>
      </c>
      <c r="D203" s="109">
        <v>846725.59</v>
      </c>
    </row>
    <row r="204" spans="2:4">
      <c r="B204" s="135" t="s">
        <v>817</v>
      </c>
      <c r="C204" s="109">
        <v>12419163</v>
      </c>
      <c r="D204" s="109">
        <v>846725.59</v>
      </c>
    </row>
    <row r="205" spans="2:4">
      <c r="B205" s="134" t="s">
        <v>1506</v>
      </c>
      <c r="C205" s="109">
        <v>0</v>
      </c>
      <c r="D205" s="109">
        <v>0</v>
      </c>
    </row>
    <row r="206" spans="2:4">
      <c r="B206" s="135" t="s">
        <v>1507</v>
      </c>
      <c r="C206" s="109">
        <v>0</v>
      </c>
      <c r="D206" s="109">
        <v>0</v>
      </c>
    </row>
    <row r="207" spans="2:4">
      <c r="B207" s="135" t="s">
        <v>1837</v>
      </c>
      <c r="C207" s="109">
        <v>0</v>
      </c>
      <c r="D207" s="109">
        <v>0</v>
      </c>
    </row>
    <row r="208" spans="2:4">
      <c r="B208" s="134" t="s">
        <v>2234</v>
      </c>
      <c r="C208" s="109">
        <v>0</v>
      </c>
      <c r="D208" s="109">
        <v>0</v>
      </c>
    </row>
    <row r="209" spans="2:4">
      <c r="B209" s="135" t="s">
        <v>1838</v>
      </c>
      <c r="C209" s="109">
        <v>0</v>
      </c>
      <c r="D209" s="109">
        <v>0</v>
      </c>
    </row>
    <row r="210" spans="2:4">
      <c r="B210" s="134" t="s">
        <v>1508</v>
      </c>
      <c r="C210" s="109">
        <v>0</v>
      </c>
      <c r="D210" s="109">
        <v>0</v>
      </c>
    </row>
    <row r="211" spans="2:4">
      <c r="B211" s="135" t="s">
        <v>1509</v>
      </c>
      <c r="C211" s="109">
        <v>0</v>
      </c>
      <c r="D211" s="109">
        <v>0</v>
      </c>
    </row>
    <row r="212" spans="2:4">
      <c r="B212" s="134" t="s">
        <v>1839</v>
      </c>
      <c r="C212" s="109">
        <v>0</v>
      </c>
      <c r="D212" s="109">
        <v>0</v>
      </c>
    </row>
    <row r="213" spans="2:4">
      <c r="B213" s="135" t="s">
        <v>1840</v>
      </c>
      <c r="C213" s="109">
        <v>0</v>
      </c>
      <c r="D213" s="109">
        <v>0</v>
      </c>
    </row>
    <row r="214" spans="2:4">
      <c r="B214" s="134" t="s">
        <v>1841</v>
      </c>
      <c r="C214" s="109">
        <v>0</v>
      </c>
      <c r="D214" s="109">
        <v>0</v>
      </c>
    </row>
    <row r="215" spans="2:4">
      <c r="B215" s="135" t="s">
        <v>1842</v>
      </c>
      <c r="C215" s="109">
        <v>0</v>
      </c>
      <c r="D215" s="109">
        <v>0</v>
      </c>
    </row>
    <row r="216" spans="2:4">
      <c r="B216" s="134" t="s">
        <v>1843</v>
      </c>
      <c r="C216" s="109">
        <v>0</v>
      </c>
      <c r="D216" s="109">
        <v>0</v>
      </c>
    </row>
    <row r="217" spans="2:4">
      <c r="B217" s="135" t="s">
        <v>1844</v>
      </c>
      <c r="C217" s="109">
        <v>0</v>
      </c>
      <c r="D217" s="109">
        <v>0</v>
      </c>
    </row>
    <row r="218" spans="2:4">
      <c r="B218" s="134" t="s">
        <v>1845</v>
      </c>
      <c r="C218" s="109">
        <v>0</v>
      </c>
      <c r="D218" s="109">
        <v>0</v>
      </c>
    </row>
    <row r="219" spans="2:4">
      <c r="B219" s="135" t="s">
        <v>1846</v>
      </c>
      <c r="C219" s="109">
        <v>0</v>
      </c>
      <c r="D219" s="109">
        <v>0</v>
      </c>
    </row>
    <row r="220" spans="2:4">
      <c r="B220" s="134" t="s">
        <v>2717</v>
      </c>
      <c r="C220" s="109">
        <v>0</v>
      </c>
      <c r="D220" s="109">
        <v>0</v>
      </c>
    </row>
    <row r="221" spans="2:4">
      <c r="B221" s="135" t="s">
        <v>2718</v>
      </c>
      <c r="C221" s="109">
        <v>0</v>
      </c>
      <c r="D221" s="109">
        <v>0</v>
      </c>
    </row>
    <row r="222" spans="2:4">
      <c r="B222" s="134" t="s">
        <v>2235</v>
      </c>
      <c r="C222" s="109">
        <v>0</v>
      </c>
      <c r="D222" s="109">
        <v>0</v>
      </c>
    </row>
    <row r="223" spans="2:4">
      <c r="B223" s="135" t="s">
        <v>1847</v>
      </c>
      <c r="C223" s="109">
        <v>0</v>
      </c>
      <c r="D223" s="109">
        <v>0</v>
      </c>
    </row>
    <row r="224" spans="2:4">
      <c r="B224" s="134" t="s">
        <v>333</v>
      </c>
      <c r="C224" s="109">
        <v>1167998</v>
      </c>
      <c r="D224" s="109">
        <v>0</v>
      </c>
    </row>
    <row r="225" spans="2:4">
      <c r="B225" s="135" t="s">
        <v>818</v>
      </c>
      <c r="C225" s="109">
        <v>1167998</v>
      </c>
      <c r="D225" s="109">
        <v>0</v>
      </c>
    </row>
    <row r="226" spans="2:4">
      <c r="B226" s="134" t="s">
        <v>1848</v>
      </c>
      <c r="C226" s="109">
        <v>0</v>
      </c>
      <c r="D226" s="109">
        <v>0</v>
      </c>
    </row>
    <row r="227" spans="2:4">
      <c r="B227" s="135" t="s">
        <v>1849</v>
      </c>
      <c r="C227" s="109">
        <v>0</v>
      </c>
      <c r="D227" s="109">
        <v>0</v>
      </c>
    </row>
    <row r="228" spans="2:4">
      <c r="B228" s="134" t="s">
        <v>1850</v>
      </c>
      <c r="C228" s="109">
        <v>0</v>
      </c>
      <c r="D228" s="109">
        <v>0</v>
      </c>
    </row>
    <row r="229" spans="2:4">
      <c r="B229" s="135" t="s">
        <v>1851</v>
      </c>
      <c r="C229" s="109">
        <v>0</v>
      </c>
      <c r="D229" s="109">
        <v>0</v>
      </c>
    </row>
    <row r="230" spans="2:4">
      <c r="B230" s="134" t="s">
        <v>1852</v>
      </c>
      <c r="C230" s="109">
        <v>0</v>
      </c>
      <c r="D230" s="109">
        <v>0</v>
      </c>
    </row>
    <row r="231" spans="2:4">
      <c r="B231" s="135" t="s">
        <v>1853</v>
      </c>
      <c r="C231" s="109">
        <v>0</v>
      </c>
      <c r="D231" s="109">
        <v>0</v>
      </c>
    </row>
    <row r="232" spans="2:4">
      <c r="B232" s="134" t="s">
        <v>1854</v>
      </c>
      <c r="C232" s="109">
        <v>0</v>
      </c>
      <c r="D232" s="109">
        <v>0</v>
      </c>
    </row>
    <row r="233" spans="2:4">
      <c r="B233" s="135" t="s">
        <v>1855</v>
      </c>
      <c r="C233" s="109">
        <v>0</v>
      </c>
      <c r="D233" s="109">
        <v>0</v>
      </c>
    </row>
    <row r="234" spans="2:4">
      <c r="B234" s="134" t="s">
        <v>1856</v>
      </c>
      <c r="C234" s="109">
        <v>0</v>
      </c>
      <c r="D234" s="109">
        <v>0</v>
      </c>
    </row>
    <row r="235" spans="2:4">
      <c r="B235" s="135" t="s">
        <v>1857</v>
      </c>
      <c r="C235" s="109">
        <v>0</v>
      </c>
      <c r="D235" s="109">
        <v>0</v>
      </c>
    </row>
    <row r="236" spans="2:4">
      <c r="B236" s="134" t="s">
        <v>2236</v>
      </c>
      <c r="C236" s="109">
        <v>0</v>
      </c>
      <c r="D236" s="109">
        <v>0</v>
      </c>
    </row>
    <row r="237" spans="2:4">
      <c r="B237" s="135" t="s">
        <v>1858</v>
      </c>
      <c r="C237" s="109">
        <v>0</v>
      </c>
      <c r="D237" s="109">
        <v>0</v>
      </c>
    </row>
    <row r="238" spans="2:4">
      <c r="B238" s="134" t="s">
        <v>1296</v>
      </c>
      <c r="C238" s="109">
        <v>0</v>
      </c>
      <c r="D238" s="109">
        <v>3602749.39</v>
      </c>
    </row>
    <row r="239" spans="2:4">
      <c r="B239" s="135" t="s">
        <v>1297</v>
      </c>
      <c r="C239" s="109">
        <v>0</v>
      </c>
      <c r="D239" s="109">
        <v>3602749.39</v>
      </c>
    </row>
    <row r="240" spans="2:4">
      <c r="B240" s="134" t="s">
        <v>334</v>
      </c>
      <c r="C240" s="109">
        <v>2466671</v>
      </c>
      <c r="D240" s="109">
        <v>0</v>
      </c>
    </row>
    <row r="241" spans="2:4">
      <c r="B241" s="135" t="s">
        <v>819</v>
      </c>
      <c r="C241" s="109">
        <v>2466671</v>
      </c>
      <c r="D241" s="109">
        <v>0</v>
      </c>
    </row>
    <row r="242" spans="2:4">
      <c r="B242" s="134" t="s">
        <v>2237</v>
      </c>
      <c r="C242" s="109">
        <v>0</v>
      </c>
      <c r="D242" s="109">
        <v>0</v>
      </c>
    </row>
    <row r="243" spans="2:4">
      <c r="B243" s="135" t="s">
        <v>1859</v>
      </c>
      <c r="C243" s="109">
        <v>0</v>
      </c>
      <c r="D243" s="109">
        <v>0</v>
      </c>
    </row>
    <row r="244" spans="2:4">
      <c r="B244" s="134" t="s">
        <v>2238</v>
      </c>
      <c r="C244" s="109">
        <v>0</v>
      </c>
      <c r="D244" s="109">
        <v>0</v>
      </c>
    </row>
    <row r="245" spans="2:4">
      <c r="B245" s="135" t="s">
        <v>1860</v>
      </c>
      <c r="C245" s="109">
        <v>0</v>
      </c>
      <c r="D245" s="109">
        <v>0</v>
      </c>
    </row>
    <row r="246" spans="2:4">
      <c r="B246" s="134" t="s">
        <v>335</v>
      </c>
      <c r="C246" s="109">
        <v>4231239</v>
      </c>
      <c r="D246" s="109">
        <v>0</v>
      </c>
    </row>
    <row r="247" spans="2:4">
      <c r="B247" s="135" t="s">
        <v>820</v>
      </c>
      <c r="C247" s="109">
        <v>4231239</v>
      </c>
      <c r="D247" s="109">
        <v>0</v>
      </c>
    </row>
    <row r="248" spans="2:4">
      <c r="B248" s="135" t="s">
        <v>1860</v>
      </c>
      <c r="C248" s="109">
        <v>0</v>
      </c>
      <c r="D248" s="109">
        <v>0</v>
      </c>
    </row>
    <row r="249" spans="2:4">
      <c r="B249" s="134" t="s">
        <v>1861</v>
      </c>
      <c r="C249" s="109">
        <v>0</v>
      </c>
      <c r="D249" s="109">
        <v>0</v>
      </c>
    </row>
    <row r="250" spans="2:4">
      <c r="B250" s="135" t="s">
        <v>1862</v>
      </c>
      <c r="C250" s="109">
        <v>0</v>
      </c>
      <c r="D250" s="109">
        <v>0</v>
      </c>
    </row>
    <row r="251" spans="2:4">
      <c r="B251" s="134" t="s">
        <v>2239</v>
      </c>
      <c r="C251" s="109">
        <v>0</v>
      </c>
      <c r="D251" s="109">
        <v>0</v>
      </c>
    </row>
    <row r="252" spans="2:4">
      <c r="B252" s="135" t="s">
        <v>1863</v>
      </c>
      <c r="C252" s="109">
        <v>0</v>
      </c>
      <c r="D252" s="109">
        <v>0</v>
      </c>
    </row>
    <row r="253" spans="2:4">
      <c r="B253" s="134" t="s">
        <v>1324</v>
      </c>
      <c r="C253" s="109">
        <v>0</v>
      </c>
      <c r="D253" s="109">
        <v>15343846.18</v>
      </c>
    </row>
    <row r="254" spans="2:4">
      <c r="B254" s="135" t="s">
        <v>1325</v>
      </c>
      <c r="C254" s="109">
        <v>0</v>
      </c>
      <c r="D254" s="109">
        <v>15343846.18</v>
      </c>
    </row>
    <row r="255" spans="2:4">
      <c r="B255" s="134" t="s">
        <v>1864</v>
      </c>
      <c r="C255" s="109">
        <v>0</v>
      </c>
      <c r="D255" s="109">
        <v>0</v>
      </c>
    </row>
    <row r="256" spans="2:4">
      <c r="B256" s="135" t="s">
        <v>1865</v>
      </c>
      <c r="C256" s="109">
        <v>0</v>
      </c>
      <c r="D256" s="109">
        <v>0</v>
      </c>
    </row>
    <row r="257" spans="2:4">
      <c r="B257" s="134" t="s">
        <v>1866</v>
      </c>
      <c r="C257" s="109">
        <v>0</v>
      </c>
      <c r="D257" s="109">
        <v>0</v>
      </c>
    </row>
    <row r="258" spans="2:4">
      <c r="B258" s="135" t="s">
        <v>1867</v>
      </c>
      <c r="C258" s="109">
        <v>0</v>
      </c>
      <c r="D258" s="109">
        <v>0</v>
      </c>
    </row>
    <row r="259" spans="2:4">
      <c r="B259" s="134" t="s">
        <v>2240</v>
      </c>
      <c r="C259" s="109">
        <v>0</v>
      </c>
      <c r="D259" s="109">
        <v>0</v>
      </c>
    </row>
    <row r="260" spans="2:4">
      <c r="B260" s="135" t="s">
        <v>1868</v>
      </c>
      <c r="C260" s="109">
        <v>0</v>
      </c>
      <c r="D260" s="109">
        <v>0</v>
      </c>
    </row>
    <row r="261" spans="2:4">
      <c r="B261" s="134" t="s">
        <v>3214</v>
      </c>
      <c r="C261" s="109">
        <v>0</v>
      </c>
      <c r="D261" s="109">
        <v>1596291.33</v>
      </c>
    </row>
    <row r="262" spans="2:4">
      <c r="B262" s="135" t="s">
        <v>3215</v>
      </c>
      <c r="C262" s="109">
        <v>0</v>
      </c>
      <c r="D262" s="109">
        <v>1596291.33</v>
      </c>
    </row>
    <row r="263" spans="2:4">
      <c r="B263" s="134" t="s">
        <v>336</v>
      </c>
      <c r="C263" s="109">
        <v>14800024</v>
      </c>
      <c r="D263" s="109">
        <v>38840199.859999999</v>
      </c>
    </row>
    <row r="264" spans="2:4">
      <c r="B264" s="135" t="s">
        <v>821</v>
      </c>
      <c r="C264" s="109">
        <v>14800024</v>
      </c>
      <c r="D264" s="109">
        <v>38840199.859999999</v>
      </c>
    </row>
    <row r="265" spans="2:4">
      <c r="B265" s="134" t="s">
        <v>337</v>
      </c>
      <c r="C265" s="109">
        <v>2502534</v>
      </c>
      <c r="D265" s="109">
        <v>5759036.1600000001</v>
      </c>
    </row>
    <row r="266" spans="2:4">
      <c r="B266" s="135" t="s">
        <v>822</v>
      </c>
      <c r="C266" s="109">
        <v>2502534</v>
      </c>
      <c r="D266" s="109">
        <v>5759036.1600000001</v>
      </c>
    </row>
    <row r="267" spans="2:4">
      <c r="B267" s="134" t="s">
        <v>1298</v>
      </c>
      <c r="C267" s="109">
        <v>0</v>
      </c>
      <c r="D267" s="109">
        <v>125000000</v>
      </c>
    </row>
    <row r="268" spans="2:4">
      <c r="B268" s="135" t="s">
        <v>1299</v>
      </c>
      <c r="C268" s="109">
        <v>0</v>
      </c>
      <c r="D268" s="109">
        <v>125000000</v>
      </c>
    </row>
    <row r="269" spans="2:4">
      <c r="B269" s="134" t="s">
        <v>338</v>
      </c>
      <c r="C269" s="109">
        <v>7451498</v>
      </c>
      <c r="D269" s="109">
        <v>16341046.100000001</v>
      </c>
    </row>
    <row r="270" spans="2:4">
      <c r="B270" s="135" t="s">
        <v>823</v>
      </c>
      <c r="C270" s="109">
        <v>7451498</v>
      </c>
      <c r="D270" s="109">
        <v>16341046.100000001</v>
      </c>
    </row>
    <row r="271" spans="2:4">
      <c r="B271" s="134" t="s">
        <v>2241</v>
      </c>
      <c r="C271" s="109">
        <v>252598277</v>
      </c>
      <c r="D271" s="109">
        <v>286753536.38999999</v>
      </c>
    </row>
    <row r="272" spans="2:4">
      <c r="B272" s="135" t="s">
        <v>824</v>
      </c>
      <c r="C272" s="109">
        <v>252598277</v>
      </c>
      <c r="D272" s="109">
        <v>286753536.38999999</v>
      </c>
    </row>
    <row r="273" spans="2:4">
      <c r="B273" s="134" t="s">
        <v>339</v>
      </c>
      <c r="C273" s="109">
        <v>2115619</v>
      </c>
      <c r="D273" s="109">
        <v>4063559.36</v>
      </c>
    </row>
    <row r="274" spans="2:4">
      <c r="B274" s="135" t="s">
        <v>825</v>
      </c>
      <c r="C274" s="109">
        <v>2115619</v>
      </c>
      <c r="D274" s="109">
        <v>4063559.36</v>
      </c>
    </row>
    <row r="275" spans="2:4">
      <c r="B275" s="134" t="s">
        <v>340</v>
      </c>
      <c r="C275" s="109">
        <v>10000000</v>
      </c>
      <c r="D275" s="109">
        <v>0</v>
      </c>
    </row>
    <row r="276" spans="2:4">
      <c r="B276" s="135" t="s">
        <v>826</v>
      </c>
      <c r="C276" s="109">
        <v>10000000</v>
      </c>
      <c r="D276" s="109">
        <v>0</v>
      </c>
    </row>
    <row r="277" spans="2:4">
      <c r="B277" s="134" t="s">
        <v>341</v>
      </c>
      <c r="C277" s="109">
        <v>143298681</v>
      </c>
      <c r="D277" s="109">
        <v>118743058.62</v>
      </c>
    </row>
    <row r="278" spans="2:4">
      <c r="B278" s="135" t="s">
        <v>827</v>
      </c>
      <c r="C278" s="109">
        <v>143298681</v>
      </c>
      <c r="D278" s="109">
        <v>118743058.62</v>
      </c>
    </row>
    <row r="279" spans="2:4">
      <c r="B279" s="134" t="s">
        <v>342</v>
      </c>
      <c r="C279" s="109">
        <v>192869700</v>
      </c>
      <c r="D279" s="109">
        <v>166440190.37000006</v>
      </c>
    </row>
    <row r="280" spans="2:4">
      <c r="B280" s="135" t="s">
        <v>828</v>
      </c>
      <c r="C280" s="109">
        <v>192869700</v>
      </c>
      <c r="D280" s="109">
        <v>166440190.37000006</v>
      </c>
    </row>
    <row r="281" spans="2:4">
      <c r="B281" s="134" t="s">
        <v>343</v>
      </c>
      <c r="C281" s="109">
        <v>1888186</v>
      </c>
      <c r="D281" s="109">
        <v>1100848.8400000001</v>
      </c>
    </row>
    <row r="282" spans="2:4">
      <c r="B282" s="135" t="s">
        <v>829</v>
      </c>
      <c r="C282" s="109">
        <v>1888186</v>
      </c>
      <c r="D282" s="109">
        <v>1100848.8400000001</v>
      </c>
    </row>
    <row r="283" spans="2:4">
      <c r="B283" s="134" t="s">
        <v>1430</v>
      </c>
      <c r="C283" s="109">
        <v>0</v>
      </c>
      <c r="D283" s="109">
        <v>9000000</v>
      </c>
    </row>
    <row r="284" spans="2:4">
      <c r="B284" s="135" t="s">
        <v>1431</v>
      </c>
      <c r="C284" s="109">
        <v>0</v>
      </c>
      <c r="D284" s="109">
        <v>9000000</v>
      </c>
    </row>
    <row r="285" spans="2:4">
      <c r="B285" s="133" t="s">
        <v>304</v>
      </c>
      <c r="C285" s="130">
        <v>0</v>
      </c>
      <c r="D285" s="130">
        <v>10393253.870000001</v>
      </c>
    </row>
    <row r="286" spans="2:4">
      <c r="B286" s="134" t="s">
        <v>1322</v>
      </c>
      <c r="C286" s="109">
        <v>0</v>
      </c>
      <c r="D286" s="109">
        <v>7223389</v>
      </c>
    </row>
    <row r="287" spans="2:4">
      <c r="B287" s="135" t="s">
        <v>1323</v>
      </c>
      <c r="C287" s="109">
        <v>0</v>
      </c>
      <c r="D287" s="109">
        <v>7223389</v>
      </c>
    </row>
    <row r="288" spans="2:4">
      <c r="B288" s="134" t="s">
        <v>1430</v>
      </c>
      <c r="C288" s="109">
        <v>0</v>
      </c>
      <c r="D288" s="109">
        <v>3169864.87</v>
      </c>
    </row>
    <row r="289" spans="2:4">
      <c r="B289" s="135" t="s">
        <v>1431</v>
      </c>
      <c r="C289" s="109">
        <v>0</v>
      </c>
      <c r="D289" s="109">
        <v>3169864.87</v>
      </c>
    </row>
    <row r="290" spans="2:4">
      <c r="B290" s="133" t="s">
        <v>290</v>
      </c>
      <c r="C290" s="130">
        <v>1230287317</v>
      </c>
      <c r="D290" s="130">
        <v>264992224.88000003</v>
      </c>
    </row>
    <row r="291" spans="2:4">
      <c r="B291" s="134" t="s">
        <v>2231</v>
      </c>
      <c r="C291" s="109">
        <v>853818779</v>
      </c>
      <c r="D291" s="109">
        <v>61851118.469999999</v>
      </c>
    </row>
    <row r="292" spans="2:4">
      <c r="B292" s="135" t="s">
        <v>3277</v>
      </c>
      <c r="C292" s="109">
        <v>853818779</v>
      </c>
      <c r="D292" s="109">
        <v>61851118.469999999</v>
      </c>
    </row>
    <row r="293" spans="2:4">
      <c r="B293" s="134" t="s">
        <v>344</v>
      </c>
      <c r="C293" s="109">
        <v>376468538</v>
      </c>
      <c r="D293" s="109">
        <v>203141106.41000003</v>
      </c>
    </row>
    <row r="294" spans="2:4">
      <c r="B294" s="135" t="s">
        <v>3277</v>
      </c>
      <c r="C294" s="109">
        <v>376468538</v>
      </c>
      <c r="D294" s="109">
        <v>203141106.41000003</v>
      </c>
    </row>
    <row r="295" spans="2:4">
      <c r="B295" s="63" t="s">
        <v>345</v>
      </c>
      <c r="C295" s="109">
        <v>512665249</v>
      </c>
      <c r="D295" s="109">
        <v>527426904.84000009</v>
      </c>
    </row>
    <row r="296" spans="2:4">
      <c r="B296" s="133" t="s">
        <v>287</v>
      </c>
      <c r="C296" s="130">
        <v>255522400</v>
      </c>
      <c r="D296" s="130">
        <v>289580279.03000003</v>
      </c>
    </row>
    <row r="297" spans="2:4">
      <c r="B297" s="134" t="s">
        <v>1510</v>
      </c>
      <c r="C297" s="109">
        <v>0</v>
      </c>
      <c r="D297" s="109">
        <v>1157222.27</v>
      </c>
    </row>
    <row r="298" spans="2:4">
      <c r="B298" s="135" t="s">
        <v>1511</v>
      </c>
      <c r="C298" s="109">
        <v>0</v>
      </c>
      <c r="D298" s="109">
        <v>1157222.27</v>
      </c>
    </row>
    <row r="299" spans="2:4">
      <c r="B299" s="134" t="s">
        <v>346</v>
      </c>
      <c r="C299" s="109">
        <v>2466670</v>
      </c>
      <c r="D299" s="109">
        <v>0</v>
      </c>
    </row>
    <row r="300" spans="2:4">
      <c r="B300" s="135" t="s">
        <v>830</v>
      </c>
      <c r="C300" s="109">
        <v>2466670</v>
      </c>
      <c r="D300" s="109">
        <v>0</v>
      </c>
    </row>
    <row r="301" spans="2:4">
      <c r="B301" s="134" t="s">
        <v>2242</v>
      </c>
      <c r="C301" s="109">
        <v>0</v>
      </c>
      <c r="D301" s="109">
        <v>1651551.38</v>
      </c>
    </row>
    <row r="302" spans="2:4">
      <c r="B302" s="135" t="s">
        <v>1512</v>
      </c>
      <c r="C302" s="109">
        <v>0</v>
      </c>
      <c r="D302" s="109">
        <v>1651551.38</v>
      </c>
    </row>
    <row r="303" spans="2:4">
      <c r="B303" s="134" t="s">
        <v>2243</v>
      </c>
      <c r="C303" s="109">
        <v>12495276</v>
      </c>
      <c r="D303" s="109">
        <v>22801420.969999999</v>
      </c>
    </row>
    <row r="304" spans="2:4">
      <c r="B304" s="135" t="s">
        <v>831</v>
      </c>
      <c r="C304" s="109">
        <v>12495276</v>
      </c>
      <c r="D304" s="109">
        <v>22801420.969999999</v>
      </c>
    </row>
    <row r="305" spans="2:4">
      <c r="B305" s="134" t="s">
        <v>2244</v>
      </c>
      <c r="C305" s="109">
        <v>16001865</v>
      </c>
      <c r="D305" s="109">
        <v>3846610.39</v>
      </c>
    </row>
    <row r="306" spans="2:4">
      <c r="B306" s="135" t="s">
        <v>832</v>
      </c>
      <c r="C306" s="109">
        <v>16001865</v>
      </c>
      <c r="D306" s="109">
        <v>3846610.39</v>
      </c>
    </row>
    <row r="307" spans="2:4">
      <c r="B307" s="134" t="s">
        <v>1513</v>
      </c>
      <c r="C307" s="109">
        <v>0</v>
      </c>
      <c r="D307" s="109">
        <v>1157222.27</v>
      </c>
    </row>
    <row r="308" spans="2:4">
      <c r="B308" s="135" t="s">
        <v>1514</v>
      </c>
      <c r="C308" s="109">
        <v>0</v>
      </c>
      <c r="D308" s="109">
        <v>1157222.27</v>
      </c>
    </row>
    <row r="309" spans="2:4">
      <c r="B309" s="134" t="s">
        <v>2245</v>
      </c>
      <c r="C309" s="109">
        <v>0</v>
      </c>
      <c r="D309" s="109">
        <v>1651551.38</v>
      </c>
    </row>
    <row r="310" spans="2:4">
      <c r="B310" s="135" t="s">
        <v>1515</v>
      </c>
      <c r="C310" s="109">
        <v>0</v>
      </c>
      <c r="D310" s="109">
        <v>1651551.38</v>
      </c>
    </row>
    <row r="311" spans="2:4">
      <c r="B311" s="134" t="s">
        <v>1326</v>
      </c>
      <c r="C311" s="109">
        <v>0</v>
      </c>
      <c r="D311" s="109">
        <v>100000000</v>
      </c>
    </row>
    <row r="312" spans="2:4">
      <c r="B312" s="135" t="s">
        <v>1327</v>
      </c>
      <c r="C312" s="109">
        <v>0</v>
      </c>
      <c r="D312" s="109">
        <v>100000000</v>
      </c>
    </row>
    <row r="313" spans="2:4">
      <c r="B313" s="134" t="s">
        <v>1516</v>
      </c>
      <c r="C313" s="109">
        <v>0</v>
      </c>
      <c r="D313" s="109">
        <v>3100932.77</v>
      </c>
    </row>
    <row r="314" spans="2:4">
      <c r="B314" s="135" t="s">
        <v>1517</v>
      </c>
      <c r="C314" s="109">
        <v>0</v>
      </c>
      <c r="D314" s="109">
        <v>3100932.77</v>
      </c>
    </row>
    <row r="315" spans="2:4">
      <c r="B315" s="134" t="s">
        <v>1518</v>
      </c>
      <c r="C315" s="109">
        <v>0</v>
      </c>
      <c r="D315" s="109">
        <v>3100932.77</v>
      </c>
    </row>
    <row r="316" spans="2:4">
      <c r="B316" s="135" t="s">
        <v>1519</v>
      </c>
      <c r="C316" s="109">
        <v>0</v>
      </c>
      <c r="D316" s="109">
        <v>3100932.77</v>
      </c>
    </row>
    <row r="317" spans="2:4">
      <c r="B317" s="134" t="s">
        <v>347</v>
      </c>
      <c r="C317" s="109">
        <v>1241916</v>
      </c>
      <c r="D317" s="109">
        <v>9806422.0500000007</v>
      </c>
    </row>
    <row r="318" spans="2:4">
      <c r="B318" s="135" t="s">
        <v>833</v>
      </c>
      <c r="C318" s="109">
        <v>1241916</v>
      </c>
      <c r="D318" s="109">
        <v>9806422.0500000007</v>
      </c>
    </row>
    <row r="319" spans="2:4">
      <c r="B319" s="134" t="s">
        <v>348</v>
      </c>
      <c r="C319" s="109">
        <v>1057624</v>
      </c>
      <c r="D319" s="109">
        <v>5462293.8500000006</v>
      </c>
    </row>
    <row r="320" spans="2:4">
      <c r="B320" s="135" t="s">
        <v>834</v>
      </c>
      <c r="C320" s="109">
        <v>1057624</v>
      </c>
      <c r="D320" s="109">
        <v>5462293.8500000006</v>
      </c>
    </row>
    <row r="321" spans="2:4">
      <c r="B321" s="134" t="s">
        <v>349</v>
      </c>
      <c r="C321" s="109">
        <v>9866683</v>
      </c>
      <c r="D321" s="109">
        <v>2964921.27</v>
      </c>
    </row>
    <row r="322" spans="2:4">
      <c r="B322" s="135" t="s">
        <v>835</v>
      </c>
      <c r="C322" s="109">
        <v>9866683</v>
      </c>
      <c r="D322" s="109">
        <v>2964921.27</v>
      </c>
    </row>
    <row r="323" spans="2:4">
      <c r="B323" s="134" t="s">
        <v>2719</v>
      </c>
      <c r="C323" s="109">
        <v>0</v>
      </c>
      <c r="D323" s="109">
        <v>0</v>
      </c>
    </row>
    <row r="324" spans="2:4">
      <c r="B324" s="135" t="s">
        <v>2720</v>
      </c>
      <c r="C324" s="109">
        <v>0</v>
      </c>
      <c r="D324" s="109">
        <v>0</v>
      </c>
    </row>
    <row r="325" spans="2:4">
      <c r="B325" s="134" t="s">
        <v>2721</v>
      </c>
      <c r="C325" s="109">
        <v>0</v>
      </c>
      <c r="D325" s="109">
        <v>0</v>
      </c>
    </row>
    <row r="326" spans="2:4">
      <c r="B326" s="135" t="s">
        <v>2722</v>
      </c>
      <c r="C326" s="109">
        <v>0</v>
      </c>
      <c r="D326" s="109">
        <v>0</v>
      </c>
    </row>
    <row r="327" spans="2:4">
      <c r="B327" s="134" t="s">
        <v>2723</v>
      </c>
      <c r="C327" s="109">
        <v>0</v>
      </c>
      <c r="D327" s="109">
        <v>0</v>
      </c>
    </row>
    <row r="328" spans="2:4">
      <c r="B328" s="135" t="s">
        <v>2724</v>
      </c>
      <c r="C328" s="109">
        <v>0</v>
      </c>
      <c r="D328" s="109">
        <v>0</v>
      </c>
    </row>
    <row r="329" spans="2:4">
      <c r="B329" s="134" t="s">
        <v>2725</v>
      </c>
      <c r="C329" s="109">
        <v>0</v>
      </c>
      <c r="D329" s="109">
        <v>0</v>
      </c>
    </row>
    <row r="330" spans="2:4">
      <c r="B330" s="135" t="s">
        <v>2726</v>
      </c>
      <c r="C330" s="109">
        <v>0</v>
      </c>
      <c r="D330" s="109">
        <v>0</v>
      </c>
    </row>
    <row r="331" spans="2:4">
      <c r="B331" s="134" t="s">
        <v>2727</v>
      </c>
      <c r="C331" s="109">
        <v>0</v>
      </c>
      <c r="D331" s="109">
        <v>0</v>
      </c>
    </row>
    <row r="332" spans="2:4">
      <c r="B332" s="135" t="s">
        <v>2728</v>
      </c>
      <c r="C332" s="109">
        <v>0</v>
      </c>
      <c r="D332" s="109">
        <v>0</v>
      </c>
    </row>
    <row r="333" spans="2:4">
      <c r="B333" s="134" t="s">
        <v>2729</v>
      </c>
      <c r="C333" s="109">
        <v>0</v>
      </c>
      <c r="D333" s="109">
        <v>0</v>
      </c>
    </row>
    <row r="334" spans="2:4">
      <c r="B334" s="135" t="s">
        <v>2730</v>
      </c>
      <c r="C334" s="109">
        <v>0</v>
      </c>
      <c r="D334" s="109">
        <v>0</v>
      </c>
    </row>
    <row r="335" spans="2:4">
      <c r="B335" s="134" t="s">
        <v>2731</v>
      </c>
      <c r="C335" s="109">
        <v>0</v>
      </c>
      <c r="D335" s="109">
        <v>0</v>
      </c>
    </row>
    <row r="336" spans="2:4">
      <c r="B336" s="135" t="s">
        <v>2732</v>
      </c>
      <c r="C336" s="109">
        <v>0</v>
      </c>
      <c r="D336" s="109">
        <v>0</v>
      </c>
    </row>
    <row r="337" spans="2:4">
      <c r="B337" s="134" t="s">
        <v>2733</v>
      </c>
      <c r="C337" s="109">
        <v>0</v>
      </c>
      <c r="D337" s="109">
        <v>0</v>
      </c>
    </row>
    <row r="338" spans="2:4">
      <c r="B338" s="135" t="s">
        <v>2734</v>
      </c>
      <c r="C338" s="109">
        <v>0</v>
      </c>
      <c r="D338" s="109">
        <v>0</v>
      </c>
    </row>
    <row r="339" spans="2:4">
      <c r="B339" s="134" t="s">
        <v>350</v>
      </c>
      <c r="C339" s="109">
        <v>198764637</v>
      </c>
      <c r="D339" s="109">
        <v>99825197</v>
      </c>
    </row>
    <row r="340" spans="2:4">
      <c r="B340" s="135" t="s">
        <v>836</v>
      </c>
      <c r="C340" s="109">
        <v>198764637</v>
      </c>
      <c r="D340" s="109">
        <v>99825197</v>
      </c>
    </row>
    <row r="341" spans="2:4">
      <c r="B341" s="134" t="s">
        <v>2735</v>
      </c>
      <c r="C341" s="109">
        <v>0</v>
      </c>
      <c r="D341" s="109">
        <v>0</v>
      </c>
    </row>
    <row r="342" spans="2:4">
      <c r="B342" s="135" t="s">
        <v>2736</v>
      </c>
      <c r="C342" s="109">
        <v>0</v>
      </c>
      <c r="D342" s="109">
        <v>0</v>
      </c>
    </row>
    <row r="343" spans="2:4">
      <c r="B343" s="134" t="s">
        <v>2737</v>
      </c>
      <c r="C343" s="109">
        <v>0</v>
      </c>
      <c r="D343" s="109">
        <v>0</v>
      </c>
    </row>
    <row r="344" spans="2:4">
      <c r="B344" s="135" t="s">
        <v>2738</v>
      </c>
      <c r="C344" s="109">
        <v>0</v>
      </c>
      <c r="D344" s="109">
        <v>0</v>
      </c>
    </row>
    <row r="345" spans="2:4">
      <c r="B345" s="134" t="s">
        <v>351</v>
      </c>
      <c r="C345" s="109">
        <v>3725749</v>
      </c>
      <c r="D345" s="109">
        <v>0</v>
      </c>
    </row>
    <row r="346" spans="2:4">
      <c r="B346" s="135" t="s">
        <v>837</v>
      </c>
      <c r="C346" s="109">
        <v>3725749</v>
      </c>
      <c r="D346" s="109">
        <v>0</v>
      </c>
    </row>
    <row r="347" spans="2:4">
      <c r="B347" s="134" t="s">
        <v>2739</v>
      </c>
      <c r="C347" s="109">
        <v>0</v>
      </c>
      <c r="D347" s="109">
        <v>0</v>
      </c>
    </row>
    <row r="348" spans="2:4">
      <c r="B348" s="135" t="s">
        <v>2740</v>
      </c>
      <c r="C348" s="109">
        <v>0</v>
      </c>
      <c r="D348" s="109">
        <v>0</v>
      </c>
    </row>
    <row r="349" spans="2:4">
      <c r="B349" s="134" t="s">
        <v>3278</v>
      </c>
      <c r="C349" s="109">
        <v>0</v>
      </c>
      <c r="D349" s="109">
        <v>0</v>
      </c>
    </row>
    <row r="350" spans="2:4">
      <c r="B350" s="135" t="s">
        <v>3279</v>
      </c>
      <c r="C350" s="109">
        <v>0</v>
      </c>
      <c r="D350" s="109">
        <v>0</v>
      </c>
    </row>
    <row r="351" spans="2:4">
      <c r="B351" s="134" t="s">
        <v>2741</v>
      </c>
      <c r="C351" s="109">
        <v>0</v>
      </c>
      <c r="D351" s="109">
        <v>0</v>
      </c>
    </row>
    <row r="352" spans="2:4">
      <c r="B352" s="135" t="s">
        <v>2742</v>
      </c>
      <c r="C352" s="109">
        <v>0</v>
      </c>
      <c r="D352" s="109">
        <v>0</v>
      </c>
    </row>
    <row r="353" spans="2:4">
      <c r="B353" s="134" t="s">
        <v>352</v>
      </c>
      <c r="C353" s="109">
        <v>2999337</v>
      </c>
      <c r="D353" s="109">
        <v>0</v>
      </c>
    </row>
    <row r="354" spans="2:4">
      <c r="B354" s="135" t="s">
        <v>838</v>
      </c>
      <c r="C354" s="109">
        <v>2999337</v>
      </c>
      <c r="D354" s="109">
        <v>0</v>
      </c>
    </row>
    <row r="355" spans="2:4">
      <c r="B355" s="134" t="s">
        <v>353</v>
      </c>
      <c r="C355" s="109">
        <v>3123819</v>
      </c>
      <c r="D355" s="109">
        <v>967146.51</v>
      </c>
    </row>
    <row r="356" spans="2:4">
      <c r="B356" s="135" t="s">
        <v>839</v>
      </c>
      <c r="C356" s="109">
        <v>3123819</v>
      </c>
      <c r="D356" s="109">
        <v>967146.51</v>
      </c>
    </row>
    <row r="357" spans="2:4">
      <c r="B357" s="134" t="s">
        <v>354</v>
      </c>
      <c r="C357" s="109">
        <v>3157638</v>
      </c>
      <c r="D357" s="109">
        <v>0</v>
      </c>
    </row>
    <row r="358" spans="2:4">
      <c r="B358" s="135" t="s">
        <v>840</v>
      </c>
      <c r="C358" s="109">
        <v>3157638</v>
      </c>
      <c r="D358" s="109">
        <v>0</v>
      </c>
    </row>
    <row r="359" spans="2:4">
      <c r="B359" s="134" t="s">
        <v>1432</v>
      </c>
      <c r="C359" s="109">
        <v>0</v>
      </c>
      <c r="D359" s="109">
        <v>32086854.149999999</v>
      </c>
    </row>
    <row r="360" spans="2:4">
      <c r="B360" s="135" t="s">
        <v>1433</v>
      </c>
      <c r="C360" s="109">
        <v>0</v>
      </c>
      <c r="D360" s="109">
        <v>32086854.149999999</v>
      </c>
    </row>
    <row r="361" spans="2:4">
      <c r="B361" s="134" t="s">
        <v>355</v>
      </c>
      <c r="C361" s="109">
        <v>621186</v>
      </c>
      <c r="D361" s="109">
        <v>0</v>
      </c>
    </row>
    <row r="362" spans="2:4">
      <c r="B362" s="135" t="s">
        <v>841</v>
      </c>
      <c r="C362" s="109">
        <v>621186</v>
      </c>
      <c r="D362" s="109">
        <v>0</v>
      </c>
    </row>
    <row r="363" spans="2:4">
      <c r="B363" s="133" t="s">
        <v>304</v>
      </c>
      <c r="C363" s="130">
        <v>0</v>
      </c>
      <c r="D363" s="130">
        <v>14999998.5</v>
      </c>
    </row>
    <row r="364" spans="2:4">
      <c r="B364" s="134" t="s">
        <v>1432</v>
      </c>
      <c r="C364" s="109">
        <v>0</v>
      </c>
      <c r="D364" s="109">
        <v>14999998.5</v>
      </c>
    </row>
    <row r="365" spans="2:4">
      <c r="B365" s="135" t="s">
        <v>1433</v>
      </c>
      <c r="C365" s="109">
        <v>0</v>
      </c>
      <c r="D365" s="109">
        <v>14999998.5</v>
      </c>
    </row>
    <row r="366" spans="2:4">
      <c r="B366" s="133" t="s">
        <v>290</v>
      </c>
      <c r="C366" s="130">
        <v>257142849</v>
      </c>
      <c r="D366" s="130">
        <v>222846627.31000006</v>
      </c>
    </row>
    <row r="367" spans="2:4">
      <c r="B367" s="134" t="s">
        <v>344</v>
      </c>
      <c r="C367" s="109">
        <v>257142849</v>
      </c>
      <c r="D367" s="109">
        <v>222846627.31000006</v>
      </c>
    </row>
    <row r="368" spans="2:4">
      <c r="B368" s="135" t="s">
        <v>3277</v>
      </c>
      <c r="C368" s="109">
        <v>257142849</v>
      </c>
      <c r="D368" s="109">
        <v>222846627.31000006</v>
      </c>
    </row>
    <row r="369" spans="2:4">
      <c r="B369" s="63" t="s">
        <v>292</v>
      </c>
      <c r="C369" s="109">
        <v>1208114791</v>
      </c>
      <c r="D369" s="109">
        <v>710637004.96999991</v>
      </c>
    </row>
    <row r="370" spans="2:4">
      <c r="B370" s="133" t="s">
        <v>287</v>
      </c>
      <c r="C370" s="130">
        <v>921661155</v>
      </c>
      <c r="D370" s="130">
        <v>569218179.20999992</v>
      </c>
    </row>
    <row r="371" spans="2:4">
      <c r="B371" s="134" t="s">
        <v>1328</v>
      </c>
      <c r="C371" s="109">
        <v>0</v>
      </c>
      <c r="D371" s="109">
        <v>40702749</v>
      </c>
    </row>
    <row r="372" spans="2:4">
      <c r="B372" s="135" t="s">
        <v>1329</v>
      </c>
      <c r="C372" s="109">
        <v>0</v>
      </c>
      <c r="D372" s="109">
        <v>40702749</v>
      </c>
    </row>
    <row r="373" spans="2:4">
      <c r="B373" s="134" t="s">
        <v>356</v>
      </c>
      <c r="C373" s="109">
        <v>18742915</v>
      </c>
      <c r="D373" s="109">
        <v>21005461.389999997</v>
      </c>
    </row>
    <row r="374" spans="2:4">
      <c r="B374" s="135" t="s">
        <v>3216</v>
      </c>
      <c r="C374" s="109">
        <v>0</v>
      </c>
      <c r="D374" s="109">
        <v>3196656.2</v>
      </c>
    </row>
    <row r="375" spans="2:4">
      <c r="B375" s="135" t="s">
        <v>842</v>
      </c>
      <c r="C375" s="109">
        <v>18742915</v>
      </c>
      <c r="D375" s="109">
        <v>17808805.189999998</v>
      </c>
    </row>
    <row r="376" spans="2:4">
      <c r="B376" s="134" t="s">
        <v>2246</v>
      </c>
      <c r="C376" s="109">
        <v>0</v>
      </c>
      <c r="D376" s="109">
        <v>20637229.969999999</v>
      </c>
    </row>
    <row r="377" spans="2:4">
      <c r="B377" s="135" t="s">
        <v>1330</v>
      </c>
      <c r="C377" s="109">
        <v>0</v>
      </c>
      <c r="D377" s="109">
        <v>20637229.969999999</v>
      </c>
    </row>
    <row r="378" spans="2:4">
      <c r="B378" s="134" t="s">
        <v>357</v>
      </c>
      <c r="C378" s="109">
        <v>4703981</v>
      </c>
      <c r="D378" s="109">
        <v>12771189.59</v>
      </c>
    </row>
    <row r="379" spans="2:4">
      <c r="B379" s="135" t="s">
        <v>843</v>
      </c>
      <c r="C379" s="109">
        <v>4703981</v>
      </c>
      <c r="D379" s="109">
        <v>12771189.59</v>
      </c>
    </row>
    <row r="380" spans="2:4">
      <c r="B380" s="134" t="s">
        <v>2247</v>
      </c>
      <c r="C380" s="109">
        <v>0</v>
      </c>
      <c r="D380" s="109">
        <v>903644.6</v>
      </c>
    </row>
    <row r="381" spans="2:4">
      <c r="B381" s="135" t="s">
        <v>1331</v>
      </c>
      <c r="C381" s="109">
        <v>0</v>
      </c>
      <c r="D381" s="109">
        <v>903644.6</v>
      </c>
    </row>
    <row r="382" spans="2:4">
      <c r="B382" s="134" t="s">
        <v>358</v>
      </c>
      <c r="C382" s="109">
        <v>10667846</v>
      </c>
      <c r="D382" s="109">
        <v>0</v>
      </c>
    </row>
    <row r="383" spans="2:4">
      <c r="B383" s="135" t="s">
        <v>844</v>
      </c>
      <c r="C383" s="109">
        <v>10667846</v>
      </c>
      <c r="D383" s="109">
        <v>0</v>
      </c>
    </row>
    <row r="384" spans="2:4">
      <c r="B384" s="134" t="s">
        <v>359</v>
      </c>
      <c r="C384" s="109">
        <v>24800000</v>
      </c>
      <c r="D384" s="109">
        <v>25144451.949999999</v>
      </c>
    </row>
    <row r="385" spans="2:4">
      <c r="B385" s="135" t="s">
        <v>845</v>
      </c>
      <c r="C385" s="109">
        <v>24800000</v>
      </c>
      <c r="D385" s="109">
        <v>25144451.949999999</v>
      </c>
    </row>
    <row r="386" spans="2:4">
      <c r="B386" s="134" t="s">
        <v>1332</v>
      </c>
      <c r="C386" s="109">
        <v>0</v>
      </c>
      <c r="D386" s="109">
        <v>16784488.120000001</v>
      </c>
    </row>
    <row r="387" spans="2:4">
      <c r="B387" s="135" t="s">
        <v>1333</v>
      </c>
      <c r="C387" s="109">
        <v>0</v>
      </c>
      <c r="D387" s="109">
        <v>16784488.120000001</v>
      </c>
    </row>
    <row r="388" spans="2:4">
      <c r="B388" s="134" t="s">
        <v>1520</v>
      </c>
      <c r="C388" s="109">
        <v>0</v>
      </c>
      <c r="D388" s="109">
        <v>1651551.38</v>
      </c>
    </row>
    <row r="389" spans="2:4">
      <c r="B389" s="135" t="s">
        <v>1521</v>
      </c>
      <c r="C389" s="109">
        <v>0</v>
      </c>
      <c r="D389" s="109">
        <v>1651551.38</v>
      </c>
    </row>
    <row r="390" spans="2:4">
      <c r="B390" s="134" t="s">
        <v>1522</v>
      </c>
      <c r="C390" s="109">
        <v>0</v>
      </c>
      <c r="D390" s="109">
        <v>0</v>
      </c>
    </row>
    <row r="391" spans="2:4">
      <c r="B391" s="135" t="s">
        <v>1523</v>
      </c>
      <c r="C391" s="109">
        <v>0</v>
      </c>
      <c r="D391" s="109">
        <v>0</v>
      </c>
    </row>
    <row r="392" spans="2:4">
      <c r="B392" s="134" t="s">
        <v>3157</v>
      </c>
      <c r="C392" s="109">
        <v>0</v>
      </c>
      <c r="D392" s="109">
        <v>0</v>
      </c>
    </row>
    <row r="393" spans="2:4">
      <c r="B393" s="135" t="s">
        <v>3158</v>
      </c>
      <c r="C393" s="109">
        <v>0</v>
      </c>
      <c r="D393" s="109">
        <v>0</v>
      </c>
    </row>
    <row r="394" spans="2:4">
      <c r="B394" s="134" t="s">
        <v>1524</v>
      </c>
      <c r="C394" s="109">
        <v>0</v>
      </c>
      <c r="D394" s="109">
        <v>0</v>
      </c>
    </row>
    <row r="395" spans="2:4">
      <c r="B395" s="135" t="s">
        <v>1525</v>
      </c>
      <c r="C395" s="109">
        <v>0</v>
      </c>
      <c r="D395" s="109">
        <v>0</v>
      </c>
    </row>
    <row r="396" spans="2:4">
      <c r="B396" s="134" t="s">
        <v>1526</v>
      </c>
      <c r="C396" s="109">
        <v>0</v>
      </c>
      <c r="D396" s="109">
        <v>0</v>
      </c>
    </row>
    <row r="397" spans="2:4">
      <c r="B397" s="135" t="s">
        <v>1527</v>
      </c>
      <c r="C397" s="109">
        <v>0</v>
      </c>
      <c r="D397" s="109">
        <v>0</v>
      </c>
    </row>
    <row r="398" spans="2:4">
      <c r="B398" s="134" t="s">
        <v>1528</v>
      </c>
      <c r="C398" s="109">
        <v>0</v>
      </c>
      <c r="D398" s="109">
        <v>0</v>
      </c>
    </row>
    <row r="399" spans="2:4">
      <c r="B399" s="135" t="s">
        <v>1529</v>
      </c>
      <c r="C399" s="109">
        <v>0</v>
      </c>
      <c r="D399" s="109">
        <v>0</v>
      </c>
    </row>
    <row r="400" spans="2:4">
      <c r="B400" s="134" t="s">
        <v>1530</v>
      </c>
      <c r="C400" s="109">
        <v>0</v>
      </c>
      <c r="D400" s="109">
        <v>0</v>
      </c>
    </row>
    <row r="401" spans="2:4">
      <c r="B401" s="135" t="s">
        <v>1531</v>
      </c>
      <c r="C401" s="109">
        <v>0</v>
      </c>
      <c r="D401" s="109">
        <v>0</v>
      </c>
    </row>
    <row r="402" spans="2:4">
      <c r="B402" s="134" t="s">
        <v>1532</v>
      </c>
      <c r="C402" s="109">
        <v>0</v>
      </c>
      <c r="D402" s="109">
        <v>0</v>
      </c>
    </row>
    <row r="403" spans="2:4">
      <c r="B403" s="135" t="s">
        <v>1533</v>
      </c>
      <c r="C403" s="109">
        <v>0</v>
      </c>
      <c r="D403" s="109">
        <v>0</v>
      </c>
    </row>
    <row r="404" spans="2:4">
      <c r="B404" s="134" t="s">
        <v>1534</v>
      </c>
      <c r="C404" s="109">
        <v>0</v>
      </c>
      <c r="D404" s="109">
        <v>0</v>
      </c>
    </row>
    <row r="405" spans="2:4">
      <c r="B405" s="135" t="s">
        <v>1535</v>
      </c>
      <c r="C405" s="109">
        <v>0</v>
      </c>
      <c r="D405" s="109">
        <v>0</v>
      </c>
    </row>
    <row r="406" spans="2:4">
      <c r="B406" s="134" t="s">
        <v>1536</v>
      </c>
      <c r="C406" s="109">
        <v>0</v>
      </c>
      <c r="D406" s="109">
        <v>0</v>
      </c>
    </row>
    <row r="407" spans="2:4">
      <c r="B407" s="135" t="s">
        <v>1537</v>
      </c>
      <c r="C407" s="109">
        <v>0</v>
      </c>
      <c r="D407" s="109">
        <v>0</v>
      </c>
    </row>
    <row r="408" spans="2:4">
      <c r="B408" s="134" t="s">
        <v>1779</v>
      </c>
      <c r="C408" s="109">
        <v>0</v>
      </c>
      <c r="D408" s="109">
        <v>0</v>
      </c>
    </row>
    <row r="409" spans="2:4">
      <c r="B409" s="135" t="s">
        <v>1780</v>
      </c>
      <c r="C409" s="109">
        <v>0</v>
      </c>
      <c r="D409" s="109">
        <v>0</v>
      </c>
    </row>
    <row r="410" spans="2:4">
      <c r="B410" s="134" t="s">
        <v>2248</v>
      </c>
      <c r="C410" s="109">
        <v>0</v>
      </c>
      <c r="D410" s="109">
        <v>0</v>
      </c>
    </row>
    <row r="411" spans="2:4">
      <c r="B411" s="135" t="s">
        <v>1781</v>
      </c>
      <c r="C411" s="109">
        <v>0</v>
      </c>
      <c r="D411" s="109">
        <v>0</v>
      </c>
    </row>
    <row r="412" spans="2:4">
      <c r="B412" s="134" t="s">
        <v>360</v>
      </c>
      <c r="C412" s="109">
        <v>19248559</v>
      </c>
      <c r="D412" s="109">
        <v>48409783.859999999</v>
      </c>
    </row>
    <row r="413" spans="2:4">
      <c r="B413" s="135" t="s">
        <v>846</v>
      </c>
      <c r="C413" s="109">
        <v>19248559</v>
      </c>
      <c r="D413" s="109">
        <v>48409783.859999999</v>
      </c>
    </row>
    <row r="414" spans="2:4">
      <c r="B414" s="134" t="s">
        <v>2249</v>
      </c>
      <c r="C414" s="109">
        <v>0</v>
      </c>
      <c r="D414" s="109">
        <v>0</v>
      </c>
    </row>
    <row r="415" spans="2:4">
      <c r="B415" s="135" t="s">
        <v>1782</v>
      </c>
      <c r="C415" s="109">
        <v>0</v>
      </c>
      <c r="D415" s="109">
        <v>0</v>
      </c>
    </row>
    <row r="416" spans="2:4">
      <c r="B416" s="134" t="s">
        <v>1300</v>
      </c>
      <c r="C416" s="109">
        <v>0</v>
      </c>
      <c r="D416" s="109">
        <v>20717432.170000002</v>
      </c>
    </row>
    <row r="417" spans="2:4">
      <c r="B417" s="135" t="s">
        <v>1301</v>
      </c>
      <c r="C417" s="109">
        <v>0</v>
      </c>
      <c r="D417" s="109">
        <v>20717432.170000002</v>
      </c>
    </row>
    <row r="418" spans="2:4">
      <c r="B418" s="134" t="s">
        <v>2250</v>
      </c>
      <c r="C418" s="109">
        <v>0</v>
      </c>
      <c r="D418" s="109">
        <v>0</v>
      </c>
    </row>
    <row r="419" spans="2:4">
      <c r="B419" s="135" t="s">
        <v>1783</v>
      </c>
      <c r="C419" s="109">
        <v>0</v>
      </c>
      <c r="D419" s="109">
        <v>0</v>
      </c>
    </row>
    <row r="420" spans="2:4">
      <c r="B420" s="134" t="s">
        <v>361</v>
      </c>
      <c r="C420" s="109">
        <v>29729478</v>
      </c>
      <c r="D420" s="109">
        <v>28221877.68</v>
      </c>
    </row>
    <row r="421" spans="2:4">
      <c r="B421" s="135" t="s">
        <v>847</v>
      </c>
      <c r="C421" s="109">
        <v>29729478</v>
      </c>
      <c r="D421" s="109">
        <v>28221877.68</v>
      </c>
    </row>
    <row r="422" spans="2:4">
      <c r="B422" s="134" t="s">
        <v>1784</v>
      </c>
      <c r="C422" s="109">
        <v>0</v>
      </c>
      <c r="D422" s="109">
        <v>0</v>
      </c>
    </row>
    <row r="423" spans="2:4">
      <c r="B423" s="135" t="s">
        <v>1785</v>
      </c>
      <c r="C423" s="109">
        <v>0</v>
      </c>
      <c r="D423" s="109">
        <v>0</v>
      </c>
    </row>
    <row r="424" spans="2:4">
      <c r="B424" s="134" t="s">
        <v>1786</v>
      </c>
      <c r="C424" s="109">
        <v>0</v>
      </c>
      <c r="D424" s="109">
        <v>0</v>
      </c>
    </row>
    <row r="425" spans="2:4">
      <c r="B425" s="135" t="s">
        <v>1787</v>
      </c>
      <c r="C425" s="109">
        <v>0</v>
      </c>
      <c r="D425" s="109">
        <v>0</v>
      </c>
    </row>
    <row r="426" spans="2:4">
      <c r="B426" s="134" t="s">
        <v>2251</v>
      </c>
      <c r="C426" s="109">
        <v>0</v>
      </c>
      <c r="D426" s="109">
        <v>0</v>
      </c>
    </row>
    <row r="427" spans="2:4">
      <c r="B427" s="135" t="s">
        <v>1788</v>
      </c>
      <c r="C427" s="109">
        <v>0</v>
      </c>
      <c r="D427" s="109">
        <v>0</v>
      </c>
    </row>
    <row r="428" spans="2:4">
      <c r="B428" s="134" t="s">
        <v>362</v>
      </c>
      <c r="C428" s="109">
        <v>14472207</v>
      </c>
      <c r="D428" s="109">
        <v>10609677.030000003</v>
      </c>
    </row>
    <row r="429" spans="2:4">
      <c r="B429" s="135" t="s">
        <v>848</v>
      </c>
      <c r="C429" s="109">
        <v>14472207</v>
      </c>
      <c r="D429" s="109">
        <v>10609677.030000003</v>
      </c>
    </row>
    <row r="430" spans="2:4">
      <c r="B430" s="134" t="s">
        <v>1789</v>
      </c>
      <c r="C430" s="109">
        <v>0</v>
      </c>
      <c r="D430" s="109">
        <v>0</v>
      </c>
    </row>
    <row r="431" spans="2:4">
      <c r="B431" s="135" t="s">
        <v>1790</v>
      </c>
      <c r="C431" s="109">
        <v>0</v>
      </c>
      <c r="D431" s="109">
        <v>0</v>
      </c>
    </row>
    <row r="432" spans="2:4">
      <c r="B432" s="134" t="s">
        <v>2252</v>
      </c>
      <c r="C432" s="109">
        <v>0</v>
      </c>
      <c r="D432" s="109">
        <v>0</v>
      </c>
    </row>
    <row r="433" spans="2:4">
      <c r="B433" s="135" t="s">
        <v>1791</v>
      </c>
      <c r="C433" s="109">
        <v>0</v>
      </c>
      <c r="D433" s="109">
        <v>0</v>
      </c>
    </row>
    <row r="434" spans="2:4">
      <c r="B434" s="134" t="s">
        <v>363</v>
      </c>
      <c r="C434" s="109">
        <v>4933341</v>
      </c>
      <c r="D434" s="109">
        <v>0</v>
      </c>
    </row>
    <row r="435" spans="2:4">
      <c r="B435" s="135" t="s">
        <v>849</v>
      </c>
      <c r="C435" s="109">
        <v>4933341</v>
      </c>
      <c r="D435" s="109">
        <v>0</v>
      </c>
    </row>
    <row r="436" spans="2:4">
      <c r="B436" s="134" t="s">
        <v>1792</v>
      </c>
      <c r="C436" s="109">
        <v>0</v>
      </c>
      <c r="D436" s="109">
        <v>0</v>
      </c>
    </row>
    <row r="437" spans="2:4">
      <c r="B437" s="135" t="s">
        <v>1793</v>
      </c>
      <c r="C437" s="109">
        <v>0</v>
      </c>
      <c r="D437" s="109">
        <v>0</v>
      </c>
    </row>
    <row r="438" spans="2:4">
      <c r="B438" s="134" t="s">
        <v>2743</v>
      </c>
      <c r="C438" s="109">
        <v>0</v>
      </c>
      <c r="D438" s="109">
        <v>0</v>
      </c>
    </row>
    <row r="439" spans="2:4">
      <c r="B439" s="135" t="s">
        <v>2744</v>
      </c>
      <c r="C439" s="109">
        <v>0</v>
      </c>
      <c r="D439" s="109">
        <v>0</v>
      </c>
    </row>
    <row r="440" spans="2:4">
      <c r="B440" s="134" t="s">
        <v>1794</v>
      </c>
      <c r="C440" s="109">
        <v>0</v>
      </c>
      <c r="D440" s="109">
        <v>0</v>
      </c>
    </row>
    <row r="441" spans="2:4">
      <c r="B441" s="135" t="s">
        <v>1795</v>
      </c>
      <c r="C441" s="109">
        <v>0</v>
      </c>
      <c r="D441" s="109">
        <v>0</v>
      </c>
    </row>
    <row r="442" spans="2:4">
      <c r="B442" s="134" t="s">
        <v>364</v>
      </c>
      <c r="C442" s="109">
        <v>204130100</v>
      </c>
      <c r="D442" s="109">
        <v>195995943.84999993</v>
      </c>
    </row>
    <row r="443" spans="2:4">
      <c r="B443" s="135" t="s">
        <v>850</v>
      </c>
      <c r="C443" s="109">
        <v>204130100</v>
      </c>
      <c r="D443" s="109">
        <v>195995943.84999993</v>
      </c>
    </row>
    <row r="444" spans="2:4">
      <c r="B444" s="134" t="s">
        <v>365</v>
      </c>
      <c r="C444" s="109">
        <v>470348158</v>
      </c>
      <c r="D444" s="109">
        <v>19348158</v>
      </c>
    </row>
    <row r="445" spans="2:4">
      <c r="B445" s="135" t="s">
        <v>851</v>
      </c>
      <c r="C445" s="109">
        <v>450000000</v>
      </c>
      <c r="D445" s="109">
        <v>0</v>
      </c>
    </row>
    <row r="446" spans="2:4">
      <c r="B446" s="135" t="s">
        <v>852</v>
      </c>
      <c r="C446" s="109">
        <v>20348158</v>
      </c>
      <c r="D446" s="109">
        <v>19348158</v>
      </c>
    </row>
    <row r="447" spans="2:4">
      <c r="B447" s="134" t="s">
        <v>2253</v>
      </c>
      <c r="C447" s="109">
        <v>1499942</v>
      </c>
      <c r="D447" s="109">
        <v>1486646.69</v>
      </c>
    </row>
    <row r="448" spans="2:4">
      <c r="B448" s="135" t="s">
        <v>852</v>
      </c>
      <c r="C448" s="109">
        <v>1499942</v>
      </c>
      <c r="D448" s="109">
        <v>1486646.69</v>
      </c>
    </row>
    <row r="449" spans="2:4">
      <c r="B449" s="134" t="s">
        <v>366</v>
      </c>
      <c r="C449" s="109">
        <v>3615288</v>
      </c>
      <c r="D449" s="109">
        <v>0</v>
      </c>
    </row>
    <row r="450" spans="2:4">
      <c r="B450" s="135" t="s">
        <v>853</v>
      </c>
      <c r="C450" s="109">
        <v>3615288</v>
      </c>
      <c r="D450" s="109">
        <v>0</v>
      </c>
    </row>
    <row r="451" spans="2:4">
      <c r="B451" s="134" t="s">
        <v>2254</v>
      </c>
      <c r="C451" s="109">
        <v>13026561</v>
      </c>
      <c r="D451" s="109">
        <v>0</v>
      </c>
    </row>
    <row r="452" spans="2:4">
      <c r="B452" s="135" t="s">
        <v>854</v>
      </c>
      <c r="C452" s="109">
        <v>13026561</v>
      </c>
      <c r="D452" s="109">
        <v>0</v>
      </c>
    </row>
    <row r="453" spans="2:4">
      <c r="B453" s="134" t="s">
        <v>2255</v>
      </c>
      <c r="C453" s="109">
        <v>25625926</v>
      </c>
      <c r="D453" s="109">
        <v>25478421.059999999</v>
      </c>
    </row>
    <row r="454" spans="2:4">
      <c r="B454" s="135" t="s">
        <v>855</v>
      </c>
      <c r="C454" s="109">
        <v>25625926</v>
      </c>
      <c r="D454" s="109">
        <v>25478421.059999999</v>
      </c>
    </row>
    <row r="455" spans="2:4">
      <c r="B455" s="134" t="s">
        <v>367</v>
      </c>
      <c r="C455" s="109">
        <v>44664191</v>
      </c>
      <c r="D455" s="109">
        <v>43966951.090000004</v>
      </c>
    </row>
    <row r="456" spans="2:4">
      <c r="B456" s="135" t="s">
        <v>856</v>
      </c>
      <c r="C456" s="109">
        <v>44664191</v>
      </c>
      <c r="D456" s="109">
        <v>43966951.090000004</v>
      </c>
    </row>
    <row r="457" spans="2:4">
      <c r="B457" s="134" t="s">
        <v>368</v>
      </c>
      <c r="C457" s="109">
        <v>26484997</v>
      </c>
      <c r="D457" s="109">
        <v>27563322.490000002</v>
      </c>
    </row>
    <row r="458" spans="2:4">
      <c r="B458" s="135" t="s">
        <v>857</v>
      </c>
      <c r="C458" s="109">
        <v>26484997</v>
      </c>
      <c r="D458" s="109">
        <v>27563322.490000002</v>
      </c>
    </row>
    <row r="459" spans="2:4">
      <c r="B459" s="134" t="s">
        <v>369</v>
      </c>
      <c r="C459" s="109">
        <v>4967665</v>
      </c>
      <c r="D459" s="109">
        <v>7819199.29</v>
      </c>
    </row>
    <row r="460" spans="2:4">
      <c r="B460" s="135" t="s">
        <v>858</v>
      </c>
      <c r="C460" s="109">
        <v>4967665</v>
      </c>
      <c r="D460" s="109">
        <v>7819199.29</v>
      </c>
    </row>
    <row r="461" spans="2:4">
      <c r="B461" s="133" t="s">
        <v>289</v>
      </c>
      <c r="C461" s="130">
        <v>0</v>
      </c>
      <c r="D461" s="130">
        <v>2492924.79</v>
      </c>
    </row>
    <row r="462" spans="2:4">
      <c r="B462" s="134" t="s">
        <v>3169</v>
      </c>
      <c r="C462" s="109">
        <v>0</v>
      </c>
      <c r="D462" s="109">
        <v>2492924.79</v>
      </c>
    </row>
    <row r="463" spans="2:4">
      <c r="B463" s="135" t="s">
        <v>3170</v>
      </c>
      <c r="C463" s="109">
        <v>0</v>
      </c>
      <c r="D463" s="109">
        <v>2492924.79</v>
      </c>
    </row>
    <row r="464" spans="2:4">
      <c r="B464" s="134" t="s">
        <v>3171</v>
      </c>
      <c r="C464" s="109">
        <v>0</v>
      </c>
      <c r="D464" s="109">
        <v>0</v>
      </c>
    </row>
    <row r="465" spans="2:4">
      <c r="B465" s="135" t="s">
        <v>3172</v>
      </c>
      <c r="C465" s="109">
        <v>0</v>
      </c>
      <c r="D465" s="109">
        <v>0</v>
      </c>
    </row>
    <row r="466" spans="2:4">
      <c r="B466" s="134" t="s">
        <v>3173</v>
      </c>
      <c r="C466" s="109">
        <v>0</v>
      </c>
      <c r="D466" s="109">
        <v>0</v>
      </c>
    </row>
    <row r="467" spans="2:4">
      <c r="B467" s="135" t="s">
        <v>3174</v>
      </c>
      <c r="C467" s="109">
        <v>0</v>
      </c>
      <c r="D467" s="109">
        <v>0</v>
      </c>
    </row>
    <row r="468" spans="2:4">
      <c r="B468" s="134" t="s">
        <v>3175</v>
      </c>
      <c r="C468" s="109">
        <v>0</v>
      </c>
      <c r="D468" s="109">
        <v>0</v>
      </c>
    </row>
    <row r="469" spans="2:4">
      <c r="B469" s="135" t="s">
        <v>3176</v>
      </c>
      <c r="C469" s="109">
        <v>0</v>
      </c>
      <c r="D469" s="109">
        <v>0</v>
      </c>
    </row>
    <row r="470" spans="2:4">
      <c r="B470" s="133" t="s">
        <v>304</v>
      </c>
      <c r="C470" s="130">
        <v>0</v>
      </c>
      <c r="D470" s="130">
        <v>6809505.4900000002</v>
      </c>
    </row>
    <row r="471" spans="2:4">
      <c r="B471" s="134" t="s">
        <v>2743</v>
      </c>
      <c r="C471" s="109">
        <v>0</v>
      </c>
      <c r="D471" s="109">
        <v>0</v>
      </c>
    </row>
    <row r="472" spans="2:4">
      <c r="B472" s="135" t="s">
        <v>2744</v>
      </c>
      <c r="C472" s="109">
        <v>0</v>
      </c>
      <c r="D472" s="109">
        <v>0</v>
      </c>
    </row>
    <row r="473" spans="2:4">
      <c r="B473" s="134" t="s">
        <v>1434</v>
      </c>
      <c r="C473" s="109">
        <v>0</v>
      </c>
      <c r="D473" s="109">
        <v>6809505.4900000002</v>
      </c>
    </row>
    <row r="474" spans="2:4">
      <c r="B474" s="135" t="s">
        <v>1435</v>
      </c>
      <c r="C474" s="109">
        <v>0</v>
      </c>
      <c r="D474" s="109">
        <v>6809505.4900000002</v>
      </c>
    </row>
    <row r="475" spans="2:4">
      <c r="B475" s="133" t="s">
        <v>290</v>
      </c>
      <c r="C475" s="130">
        <v>286453636</v>
      </c>
      <c r="D475" s="130">
        <v>132116395.48000006</v>
      </c>
    </row>
    <row r="476" spans="2:4">
      <c r="B476" s="134" t="s">
        <v>344</v>
      </c>
      <c r="C476" s="109">
        <v>286453636</v>
      </c>
      <c r="D476" s="109">
        <v>132116395.48000006</v>
      </c>
    </row>
    <row r="477" spans="2:4">
      <c r="B477" s="135" t="s">
        <v>3277</v>
      </c>
      <c r="C477" s="109">
        <v>286453636</v>
      </c>
      <c r="D477" s="109">
        <v>132116395.48000006</v>
      </c>
    </row>
    <row r="478" spans="2:4">
      <c r="B478" s="63" t="s">
        <v>370</v>
      </c>
      <c r="C478" s="109">
        <v>2687131713</v>
      </c>
      <c r="D478" s="109">
        <v>1449779514.3900001</v>
      </c>
    </row>
    <row r="479" spans="2:4">
      <c r="B479" s="133" t="s">
        <v>287</v>
      </c>
      <c r="C479" s="130">
        <v>2687131713</v>
      </c>
      <c r="D479" s="130">
        <v>1383054355.22</v>
      </c>
    </row>
    <row r="480" spans="2:4">
      <c r="B480" s="134" t="s">
        <v>371</v>
      </c>
      <c r="C480" s="109">
        <v>2115619</v>
      </c>
      <c r="D480" s="109">
        <v>0</v>
      </c>
    </row>
    <row r="481" spans="2:4">
      <c r="B481" s="135" t="s">
        <v>859</v>
      </c>
      <c r="C481" s="109">
        <v>2115619</v>
      </c>
      <c r="D481" s="109">
        <v>0</v>
      </c>
    </row>
    <row r="482" spans="2:4">
      <c r="B482" s="134" t="s">
        <v>2256</v>
      </c>
      <c r="C482" s="109">
        <v>2550000000</v>
      </c>
      <c r="D482" s="109">
        <v>1111437616.2</v>
      </c>
    </row>
    <row r="483" spans="2:4">
      <c r="B483" s="135" t="s">
        <v>860</v>
      </c>
      <c r="C483" s="109">
        <v>2550000000</v>
      </c>
      <c r="D483" s="109">
        <v>1111437616.2</v>
      </c>
    </row>
    <row r="484" spans="2:4">
      <c r="B484" s="134" t="s">
        <v>372</v>
      </c>
      <c r="C484" s="109">
        <v>6247638</v>
      </c>
      <c r="D484" s="109">
        <v>15458671.779999999</v>
      </c>
    </row>
    <row r="485" spans="2:4">
      <c r="B485" s="135" t="s">
        <v>861</v>
      </c>
      <c r="C485" s="109">
        <v>6247638</v>
      </c>
      <c r="D485" s="109">
        <v>15458671.779999999</v>
      </c>
    </row>
    <row r="486" spans="2:4">
      <c r="B486" s="134" t="s">
        <v>1538</v>
      </c>
      <c r="C486" s="109">
        <v>0</v>
      </c>
      <c r="D486" s="109">
        <v>3100932.77</v>
      </c>
    </row>
    <row r="487" spans="2:4">
      <c r="B487" s="135" t="s">
        <v>1539</v>
      </c>
      <c r="C487" s="109">
        <v>0</v>
      </c>
      <c r="D487" s="109">
        <v>3100932.77</v>
      </c>
    </row>
    <row r="488" spans="2:4">
      <c r="B488" s="134" t="s">
        <v>1540</v>
      </c>
      <c r="C488" s="109">
        <v>0</v>
      </c>
      <c r="D488" s="109">
        <v>0</v>
      </c>
    </row>
    <row r="489" spans="2:4">
      <c r="B489" s="135" t="s">
        <v>1541</v>
      </c>
      <c r="C489" s="109">
        <v>0</v>
      </c>
      <c r="D489" s="109">
        <v>0</v>
      </c>
    </row>
    <row r="490" spans="2:4">
      <c r="B490" s="134" t="s">
        <v>1542</v>
      </c>
      <c r="C490" s="109">
        <v>0</v>
      </c>
      <c r="D490" s="109">
        <v>0</v>
      </c>
    </row>
    <row r="491" spans="2:4">
      <c r="B491" s="135" t="s">
        <v>1543</v>
      </c>
      <c r="C491" s="109">
        <v>0</v>
      </c>
      <c r="D491" s="109">
        <v>0</v>
      </c>
    </row>
    <row r="492" spans="2:4">
      <c r="B492" s="134" t="s">
        <v>1544</v>
      </c>
      <c r="C492" s="109">
        <v>0</v>
      </c>
      <c r="D492" s="109">
        <v>1651551.38</v>
      </c>
    </row>
    <row r="493" spans="2:4">
      <c r="B493" s="135" t="s">
        <v>1545</v>
      </c>
      <c r="C493" s="109">
        <v>0</v>
      </c>
      <c r="D493" s="109">
        <v>1651551.38</v>
      </c>
    </row>
    <row r="494" spans="2:4">
      <c r="B494" s="134" t="s">
        <v>373</v>
      </c>
      <c r="C494" s="109">
        <v>4967665</v>
      </c>
      <c r="D494" s="109">
        <v>39982328.350000001</v>
      </c>
    </row>
    <row r="495" spans="2:4">
      <c r="B495" s="135" t="s">
        <v>862</v>
      </c>
      <c r="C495" s="109">
        <v>4967665</v>
      </c>
      <c r="D495" s="109">
        <v>39982328.350000001</v>
      </c>
    </row>
    <row r="496" spans="2:4">
      <c r="B496" s="134" t="s">
        <v>374</v>
      </c>
      <c r="C496" s="109">
        <v>7400012</v>
      </c>
      <c r="D496" s="109">
        <v>3107750.92</v>
      </c>
    </row>
    <row r="497" spans="2:4">
      <c r="B497" s="135" t="s">
        <v>863</v>
      </c>
      <c r="C497" s="109">
        <v>7400012</v>
      </c>
      <c r="D497" s="109">
        <v>3107750.92</v>
      </c>
    </row>
    <row r="498" spans="2:4">
      <c r="B498" s="134" t="s">
        <v>375</v>
      </c>
      <c r="C498" s="109">
        <v>2483832</v>
      </c>
      <c r="D498" s="109">
        <v>12867584.810000001</v>
      </c>
    </row>
    <row r="499" spans="2:4">
      <c r="B499" s="135" t="s">
        <v>864</v>
      </c>
      <c r="C499" s="109">
        <v>2483832</v>
      </c>
      <c r="D499" s="109">
        <v>12867584.810000001</v>
      </c>
    </row>
    <row r="500" spans="2:4">
      <c r="B500" s="134" t="s">
        <v>3217</v>
      </c>
      <c r="C500" s="109">
        <v>0</v>
      </c>
      <c r="D500" s="109">
        <v>5121990.6500000004</v>
      </c>
    </row>
    <row r="501" spans="2:4">
      <c r="B501" s="135" t="s">
        <v>3218</v>
      </c>
      <c r="C501" s="109">
        <v>0</v>
      </c>
      <c r="D501" s="109">
        <v>5121990.6500000004</v>
      </c>
    </row>
    <row r="502" spans="2:4">
      <c r="B502" s="134" t="s">
        <v>376</v>
      </c>
      <c r="C502" s="109">
        <v>1499668</v>
      </c>
      <c r="D502" s="109">
        <v>14938874.780000001</v>
      </c>
    </row>
    <row r="503" spans="2:4">
      <c r="B503" s="135" t="s">
        <v>865</v>
      </c>
      <c r="C503" s="109">
        <v>1499668</v>
      </c>
      <c r="D503" s="109">
        <v>14938874.780000001</v>
      </c>
    </row>
    <row r="504" spans="2:4">
      <c r="B504" s="134" t="s">
        <v>2745</v>
      </c>
      <c r="C504" s="109">
        <v>0</v>
      </c>
      <c r="D504" s="109">
        <v>0</v>
      </c>
    </row>
    <row r="505" spans="2:4">
      <c r="B505" s="135" t="s">
        <v>2746</v>
      </c>
      <c r="C505" s="109">
        <v>0</v>
      </c>
      <c r="D505" s="109">
        <v>0</v>
      </c>
    </row>
    <row r="506" spans="2:4">
      <c r="B506" s="134" t="s">
        <v>2747</v>
      </c>
      <c r="C506" s="109">
        <v>0</v>
      </c>
      <c r="D506" s="109">
        <v>0</v>
      </c>
    </row>
    <row r="507" spans="2:4">
      <c r="B507" s="135" t="s">
        <v>2748</v>
      </c>
      <c r="C507" s="109">
        <v>0</v>
      </c>
      <c r="D507" s="109">
        <v>0</v>
      </c>
    </row>
    <row r="508" spans="2:4">
      <c r="B508" s="134" t="s">
        <v>2749</v>
      </c>
      <c r="C508" s="109">
        <v>0</v>
      </c>
      <c r="D508" s="109">
        <v>0</v>
      </c>
    </row>
    <row r="509" spans="2:4">
      <c r="B509" s="135" t="s">
        <v>2750</v>
      </c>
      <c r="C509" s="109">
        <v>0</v>
      </c>
      <c r="D509" s="109">
        <v>0</v>
      </c>
    </row>
    <row r="510" spans="2:4">
      <c r="B510" s="134" t="s">
        <v>377</v>
      </c>
      <c r="C510" s="109">
        <v>2221823</v>
      </c>
      <c r="D510" s="109">
        <v>1431588.3</v>
      </c>
    </row>
    <row r="511" spans="2:4">
      <c r="B511" s="135" t="s">
        <v>866</v>
      </c>
      <c r="C511" s="109">
        <v>2221823</v>
      </c>
      <c r="D511" s="109">
        <v>1431588.3</v>
      </c>
    </row>
    <row r="512" spans="2:4">
      <c r="B512" s="134" t="s">
        <v>1436</v>
      </c>
      <c r="C512" s="109">
        <v>0</v>
      </c>
      <c r="D512" s="109">
        <v>19700000</v>
      </c>
    </row>
    <row r="513" spans="2:4">
      <c r="B513" s="135" t="s">
        <v>1437</v>
      </c>
      <c r="C513" s="109">
        <v>0</v>
      </c>
      <c r="D513" s="109">
        <v>19700000</v>
      </c>
    </row>
    <row r="514" spans="2:4">
      <c r="B514" s="134" t="s">
        <v>378</v>
      </c>
      <c r="C514" s="109">
        <v>110195456</v>
      </c>
      <c r="D514" s="109">
        <v>154255465.28</v>
      </c>
    </row>
    <row r="515" spans="2:4">
      <c r="B515" s="135" t="s">
        <v>867</v>
      </c>
      <c r="C515" s="109">
        <v>110195456</v>
      </c>
      <c r="D515" s="109">
        <v>154255465.28</v>
      </c>
    </row>
    <row r="516" spans="2:4">
      <c r="B516" s="133" t="s">
        <v>304</v>
      </c>
      <c r="C516" s="130">
        <v>0</v>
      </c>
      <c r="D516" s="130">
        <v>66725159.170000002</v>
      </c>
    </row>
    <row r="517" spans="2:4">
      <c r="B517" s="134" t="s">
        <v>1334</v>
      </c>
      <c r="C517" s="109">
        <v>0</v>
      </c>
      <c r="D517" s="109">
        <v>66725159.170000002</v>
      </c>
    </row>
    <row r="518" spans="2:4">
      <c r="B518" s="135" t="s">
        <v>1335</v>
      </c>
      <c r="C518" s="109">
        <v>0</v>
      </c>
      <c r="D518" s="109">
        <v>66725159.170000002</v>
      </c>
    </row>
    <row r="519" spans="2:4">
      <c r="B519" s="63" t="s">
        <v>293</v>
      </c>
      <c r="C519" s="109">
        <v>1414803954</v>
      </c>
      <c r="D519" s="109">
        <v>1729204104.7299998</v>
      </c>
    </row>
    <row r="520" spans="2:4">
      <c r="B520" s="133" t="s">
        <v>287</v>
      </c>
      <c r="C520" s="130">
        <v>1226179939</v>
      </c>
      <c r="D520" s="130">
        <v>1690100614.1999998</v>
      </c>
    </row>
    <row r="521" spans="2:4">
      <c r="B521" s="134" t="s">
        <v>379</v>
      </c>
      <c r="C521" s="109">
        <v>4847189</v>
      </c>
      <c r="D521" s="109">
        <v>0</v>
      </c>
    </row>
    <row r="522" spans="2:4">
      <c r="B522" s="135" t="s">
        <v>868</v>
      </c>
      <c r="C522" s="109">
        <v>4847189</v>
      </c>
      <c r="D522" s="109">
        <v>0</v>
      </c>
    </row>
    <row r="523" spans="2:4">
      <c r="B523" s="134" t="s">
        <v>2257</v>
      </c>
      <c r="C523" s="109">
        <v>0</v>
      </c>
      <c r="D523" s="109">
        <v>2758818.73</v>
      </c>
    </row>
    <row r="524" spans="2:4">
      <c r="B524" s="135" t="s">
        <v>1546</v>
      </c>
      <c r="C524" s="109">
        <v>0</v>
      </c>
      <c r="D524" s="109">
        <v>2758818.73</v>
      </c>
    </row>
    <row r="525" spans="2:4">
      <c r="B525" s="134" t="s">
        <v>380</v>
      </c>
      <c r="C525" s="109">
        <v>15619096</v>
      </c>
      <c r="D525" s="109">
        <v>19537901.66</v>
      </c>
    </row>
    <row r="526" spans="2:4">
      <c r="B526" s="135" t="s">
        <v>869</v>
      </c>
      <c r="C526" s="109">
        <v>15619096</v>
      </c>
      <c r="D526" s="109">
        <v>19537901.66</v>
      </c>
    </row>
    <row r="527" spans="2:4">
      <c r="B527" s="134" t="s">
        <v>1547</v>
      </c>
      <c r="C527" s="109">
        <v>0</v>
      </c>
      <c r="D527" s="109">
        <v>1148799.98</v>
      </c>
    </row>
    <row r="528" spans="2:4">
      <c r="B528" s="135" t="s">
        <v>1548</v>
      </c>
      <c r="C528" s="109">
        <v>0</v>
      </c>
      <c r="D528" s="109">
        <v>1148799.98</v>
      </c>
    </row>
    <row r="529" spans="2:4">
      <c r="B529" s="134" t="s">
        <v>2258</v>
      </c>
      <c r="C529" s="109">
        <v>0</v>
      </c>
      <c r="D529" s="109">
        <v>3078364.12</v>
      </c>
    </row>
    <row r="530" spans="2:4">
      <c r="B530" s="135" t="s">
        <v>1549</v>
      </c>
      <c r="C530" s="109">
        <v>0</v>
      </c>
      <c r="D530" s="109">
        <v>3078364.12</v>
      </c>
    </row>
    <row r="531" spans="2:4">
      <c r="B531" s="134" t="s">
        <v>381</v>
      </c>
      <c r="C531" s="109">
        <v>10266898</v>
      </c>
      <c r="D531" s="109">
        <v>0</v>
      </c>
    </row>
    <row r="532" spans="2:4">
      <c r="B532" s="135" t="s">
        <v>870</v>
      </c>
      <c r="C532" s="109">
        <v>10266898</v>
      </c>
      <c r="D532" s="109">
        <v>0</v>
      </c>
    </row>
    <row r="533" spans="2:4">
      <c r="B533" s="134" t="s">
        <v>382</v>
      </c>
      <c r="C533" s="109">
        <v>5771250</v>
      </c>
      <c r="D533" s="109">
        <v>0</v>
      </c>
    </row>
    <row r="534" spans="2:4">
      <c r="B534" s="135" t="s">
        <v>871</v>
      </c>
      <c r="C534" s="109">
        <v>5771250</v>
      </c>
      <c r="D534" s="109">
        <v>0</v>
      </c>
    </row>
    <row r="535" spans="2:4">
      <c r="B535" s="134" t="s">
        <v>2259</v>
      </c>
      <c r="C535" s="109">
        <v>0</v>
      </c>
      <c r="D535" s="109">
        <v>25476126.949999999</v>
      </c>
    </row>
    <row r="536" spans="2:4">
      <c r="B536" s="135" t="s">
        <v>1336</v>
      </c>
      <c r="C536" s="109">
        <v>0</v>
      </c>
      <c r="D536" s="109">
        <v>25476126.949999999</v>
      </c>
    </row>
    <row r="537" spans="2:4">
      <c r="B537" s="134" t="s">
        <v>383</v>
      </c>
      <c r="C537" s="109">
        <v>13350406</v>
      </c>
      <c r="D537" s="109">
        <v>34194751.380000003</v>
      </c>
    </row>
    <row r="538" spans="2:4">
      <c r="B538" s="135" t="s">
        <v>872</v>
      </c>
      <c r="C538" s="109">
        <v>13350406</v>
      </c>
      <c r="D538" s="109">
        <v>34194751.380000003</v>
      </c>
    </row>
    <row r="539" spans="2:4">
      <c r="B539" s="134" t="s">
        <v>384</v>
      </c>
      <c r="C539" s="109">
        <v>29645701</v>
      </c>
      <c r="D539" s="109">
        <v>11141114.310000001</v>
      </c>
    </row>
    <row r="540" spans="2:4">
      <c r="B540" s="135" t="s">
        <v>873</v>
      </c>
      <c r="C540" s="109">
        <v>29645701</v>
      </c>
      <c r="D540" s="109">
        <v>11141114.310000001</v>
      </c>
    </row>
    <row r="541" spans="2:4">
      <c r="B541" s="134" t="s">
        <v>2260</v>
      </c>
      <c r="C541" s="109">
        <v>0</v>
      </c>
      <c r="D541" s="109">
        <v>150546914.15000001</v>
      </c>
    </row>
    <row r="542" spans="2:4">
      <c r="B542" s="135" t="s">
        <v>1337</v>
      </c>
      <c r="C542" s="109">
        <v>0</v>
      </c>
      <c r="D542" s="109">
        <v>150546914.15000001</v>
      </c>
    </row>
    <row r="543" spans="2:4">
      <c r="B543" s="134" t="s">
        <v>385</v>
      </c>
      <c r="C543" s="109">
        <v>26491464</v>
      </c>
      <c r="D543" s="109">
        <v>91953047.359999999</v>
      </c>
    </row>
    <row r="544" spans="2:4">
      <c r="B544" s="135" t="s">
        <v>874</v>
      </c>
      <c r="C544" s="109">
        <v>26491464</v>
      </c>
      <c r="D544" s="109">
        <v>91953047.359999999</v>
      </c>
    </row>
    <row r="545" spans="2:4">
      <c r="B545" s="134" t="s">
        <v>386</v>
      </c>
      <c r="C545" s="109">
        <v>9738250</v>
      </c>
      <c r="D545" s="109">
        <v>8738250</v>
      </c>
    </row>
    <row r="546" spans="2:4">
      <c r="B546" s="135" t="s">
        <v>875</v>
      </c>
      <c r="C546" s="109">
        <v>9738250</v>
      </c>
      <c r="D546" s="109">
        <v>8738250</v>
      </c>
    </row>
    <row r="547" spans="2:4">
      <c r="B547" s="134" t="s">
        <v>2261</v>
      </c>
      <c r="C547" s="109">
        <v>0</v>
      </c>
      <c r="D547" s="109">
        <v>0</v>
      </c>
    </row>
    <row r="548" spans="2:4">
      <c r="B548" s="135" t="s">
        <v>2262</v>
      </c>
      <c r="C548" s="109">
        <v>0</v>
      </c>
      <c r="D548" s="109">
        <v>0</v>
      </c>
    </row>
    <row r="549" spans="2:4">
      <c r="B549" s="134" t="s">
        <v>2263</v>
      </c>
      <c r="C549" s="109">
        <v>0</v>
      </c>
      <c r="D549" s="109">
        <v>0</v>
      </c>
    </row>
    <row r="550" spans="2:4">
      <c r="B550" s="135" t="s">
        <v>2264</v>
      </c>
      <c r="C550" s="109">
        <v>0</v>
      </c>
      <c r="D550" s="109">
        <v>0</v>
      </c>
    </row>
    <row r="551" spans="2:4">
      <c r="B551" s="134" t="s">
        <v>2265</v>
      </c>
      <c r="C551" s="109">
        <v>0</v>
      </c>
      <c r="D551" s="109">
        <v>0</v>
      </c>
    </row>
    <row r="552" spans="2:4">
      <c r="B552" s="135" t="s">
        <v>2266</v>
      </c>
      <c r="C552" s="109">
        <v>0</v>
      </c>
      <c r="D552" s="109">
        <v>0</v>
      </c>
    </row>
    <row r="553" spans="2:4">
      <c r="B553" s="134" t="s">
        <v>387</v>
      </c>
      <c r="C553" s="109">
        <v>3123819</v>
      </c>
      <c r="D553" s="109">
        <v>0</v>
      </c>
    </row>
    <row r="554" spans="2:4">
      <c r="B554" s="135" t="s">
        <v>876</v>
      </c>
      <c r="C554" s="109">
        <v>3123819</v>
      </c>
      <c r="D554" s="109">
        <v>0</v>
      </c>
    </row>
    <row r="555" spans="2:4">
      <c r="B555" s="134" t="s">
        <v>2267</v>
      </c>
      <c r="C555" s="109">
        <v>0</v>
      </c>
      <c r="D555" s="109">
        <v>0</v>
      </c>
    </row>
    <row r="556" spans="2:4">
      <c r="B556" s="135" t="s">
        <v>2268</v>
      </c>
      <c r="C556" s="109">
        <v>0</v>
      </c>
      <c r="D556" s="109">
        <v>0</v>
      </c>
    </row>
    <row r="557" spans="2:4">
      <c r="B557" s="134" t="s">
        <v>2269</v>
      </c>
      <c r="C557" s="109">
        <v>0</v>
      </c>
      <c r="D557" s="109">
        <v>0</v>
      </c>
    </row>
    <row r="558" spans="2:4">
      <c r="B558" s="135" t="s">
        <v>2270</v>
      </c>
      <c r="C558" s="109">
        <v>0</v>
      </c>
      <c r="D558" s="109">
        <v>0</v>
      </c>
    </row>
    <row r="559" spans="2:4">
      <c r="B559" s="134" t="s">
        <v>2271</v>
      </c>
      <c r="C559" s="109">
        <v>0</v>
      </c>
      <c r="D559" s="109">
        <v>0</v>
      </c>
    </row>
    <row r="560" spans="2:4">
      <c r="B560" s="135" t="s">
        <v>2272</v>
      </c>
      <c r="C560" s="109">
        <v>0</v>
      </c>
      <c r="D560" s="109">
        <v>0</v>
      </c>
    </row>
    <row r="561" spans="2:4">
      <c r="B561" s="134" t="s">
        <v>2273</v>
      </c>
      <c r="C561" s="109">
        <v>0</v>
      </c>
      <c r="D561" s="109">
        <v>0</v>
      </c>
    </row>
    <row r="562" spans="2:4">
      <c r="B562" s="135" t="s">
        <v>2274</v>
      </c>
      <c r="C562" s="109">
        <v>0</v>
      </c>
      <c r="D562" s="109">
        <v>0</v>
      </c>
    </row>
    <row r="563" spans="2:4">
      <c r="B563" s="134" t="s">
        <v>2275</v>
      </c>
      <c r="C563" s="109">
        <v>0</v>
      </c>
      <c r="D563" s="109">
        <v>0</v>
      </c>
    </row>
    <row r="564" spans="2:4">
      <c r="B564" s="135" t="s">
        <v>2276</v>
      </c>
      <c r="C564" s="109">
        <v>0</v>
      </c>
      <c r="D564" s="109">
        <v>0</v>
      </c>
    </row>
    <row r="565" spans="2:4">
      <c r="B565" s="134" t="s">
        <v>388</v>
      </c>
      <c r="C565" s="109">
        <v>22200036</v>
      </c>
      <c r="D565" s="109">
        <v>40629104.519999996</v>
      </c>
    </row>
    <row r="566" spans="2:4">
      <c r="B566" s="135" t="s">
        <v>877</v>
      </c>
      <c r="C566" s="109">
        <v>22200036</v>
      </c>
      <c r="D566" s="109">
        <v>40629104.519999996</v>
      </c>
    </row>
    <row r="567" spans="2:4">
      <c r="B567" s="134" t="s">
        <v>2277</v>
      </c>
      <c r="C567" s="109">
        <v>0</v>
      </c>
      <c r="D567" s="109">
        <v>0</v>
      </c>
    </row>
    <row r="568" spans="2:4">
      <c r="B568" s="135" t="s">
        <v>2278</v>
      </c>
      <c r="C568" s="109">
        <v>0</v>
      </c>
      <c r="D568" s="109">
        <v>0</v>
      </c>
    </row>
    <row r="569" spans="2:4">
      <c r="B569" s="134" t="s">
        <v>2279</v>
      </c>
      <c r="C569" s="109">
        <v>0</v>
      </c>
      <c r="D569" s="109">
        <v>0</v>
      </c>
    </row>
    <row r="570" spans="2:4">
      <c r="B570" s="135" t="s">
        <v>2280</v>
      </c>
      <c r="C570" s="109">
        <v>0</v>
      </c>
      <c r="D570" s="109">
        <v>0</v>
      </c>
    </row>
    <row r="571" spans="2:4">
      <c r="B571" s="134" t="s">
        <v>2281</v>
      </c>
      <c r="C571" s="109">
        <v>0</v>
      </c>
      <c r="D571" s="109">
        <v>0</v>
      </c>
    </row>
    <row r="572" spans="2:4">
      <c r="B572" s="135" t="s">
        <v>2282</v>
      </c>
      <c r="C572" s="109">
        <v>0</v>
      </c>
      <c r="D572" s="109">
        <v>0</v>
      </c>
    </row>
    <row r="573" spans="2:4">
      <c r="B573" s="134" t="s">
        <v>1338</v>
      </c>
      <c r="C573" s="109">
        <v>0</v>
      </c>
      <c r="D573" s="109">
        <v>21548926.329999998</v>
      </c>
    </row>
    <row r="574" spans="2:4">
      <c r="B574" s="135" t="s">
        <v>1339</v>
      </c>
      <c r="C574" s="109">
        <v>0</v>
      </c>
      <c r="D574" s="109">
        <v>21548926.329999998</v>
      </c>
    </row>
    <row r="575" spans="2:4">
      <c r="B575" s="134" t="s">
        <v>2283</v>
      </c>
      <c r="C575" s="109">
        <v>0</v>
      </c>
      <c r="D575" s="109">
        <v>0</v>
      </c>
    </row>
    <row r="576" spans="2:4">
      <c r="B576" s="135" t="s">
        <v>2284</v>
      </c>
      <c r="C576" s="109">
        <v>0</v>
      </c>
      <c r="D576" s="109">
        <v>0</v>
      </c>
    </row>
    <row r="577" spans="2:4">
      <c r="B577" s="134" t="s">
        <v>389</v>
      </c>
      <c r="C577" s="109">
        <v>2115619</v>
      </c>
      <c r="D577" s="109">
        <v>0</v>
      </c>
    </row>
    <row r="578" spans="2:4">
      <c r="B578" s="135" t="s">
        <v>878</v>
      </c>
      <c r="C578" s="109">
        <v>2115619</v>
      </c>
      <c r="D578" s="109">
        <v>0</v>
      </c>
    </row>
    <row r="579" spans="2:4">
      <c r="B579" s="134" t="s">
        <v>2285</v>
      </c>
      <c r="C579" s="109">
        <v>0</v>
      </c>
      <c r="D579" s="109">
        <v>0</v>
      </c>
    </row>
    <row r="580" spans="2:4">
      <c r="B580" s="135" t="s">
        <v>2286</v>
      </c>
      <c r="C580" s="109">
        <v>0</v>
      </c>
      <c r="D580" s="109">
        <v>0</v>
      </c>
    </row>
    <row r="581" spans="2:4">
      <c r="B581" s="134" t="s">
        <v>2287</v>
      </c>
      <c r="C581" s="109">
        <v>0</v>
      </c>
      <c r="D581" s="109">
        <v>0</v>
      </c>
    </row>
    <row r="582" spans="2:4">
      <c r="B582" s="135" t="s">
        <v>2288</v>
      </c>
      <c r="C582" s="109">
        <v>0</v>
      </c>
      <c r="D582" s="109">
        <v>0</v>
      </c>
    </row>
    <row r="583" spans="2:4">
      <c r="B583" s="134" t="s">
        <v>2289</v>
      </c>
      <c r="C583" s="109">
        <v>0</v>
      </c>
      <c r="D583" s="109">
        <v>0</v>
      </c>
    </row>
    <row r="584" spans="2:4">
      <c r="B584" s="135" t="s">
        <v>2290</v>
      </c>
      <c r="C584" s="109">
        <v>0</v>
      </c>
      <c r="D584" s="109">
        <v>0</v>
      </c>
    </row>
    <row r="585" spans="2:4">
      <c r="B585" s="134" t="s">
        <v>2291</v>
      </c>
      <c r="C585" s="109">
        <v>0</v>
      </c>
      <c r="D585" s="109">
        <v>0</v>
      </c>
    </row>
    <row r="586" spans="2:4">
      <c r="B586" s="135" t="s">
        <v>2292</v>
      </c>
      <c r="C586" s="109">
        <v>0</v>
      </c>
      <c r="D586" s="109">
        <v>0</v>
      </c>
    </row>
    <row r="587" spans="2:4">
      <c r="B587" s="134" t="s">
        <v>1340</v>
      </c>
      <c r="C587" s="109">
        <v>0</v>
      </c>
      <c r="D587" s="109">
        <v>105803303.40000001</v>
      </c>
    </row>
    <row r="588" spans="2:4">
      <c r="B588" s="135" t="s">
        <v>1341</v>
      </c>
      <c r="C588" s="109">
        <v>0</v>
      </c>
      <c r="D588" s="109">
        <v>105803303.40000001</v>
      </c>
    </row>
    <row r="589" spans="2:4">
      <c r="B589" s="134" t="s">
        <v>2293</v>
      </c>
      <c r="C589" s="109">
        <v>0</v>
      </c>
      <c r="D589" s="109">
        <v>0</v>
      </c>
    </row>
    <row r="590" spans="2:4">
      <c r="B590" s="135" t="s">
        <v>2294</v>
      </c>
      <c r="C590" s="109">
        <v>0</v>
      </c>
      <c r="D590" s="109">
        <v>0</v>
      </c>
    </row>
    <row r="591" spans="2:4">
      <c r="B591" s="134" t="s">
        <v>2295</v>
      </c>
      <c r="C591" s="109">
        <v>0</v>
      </c>
      <c r="D591" s="109">
        <v>0</v>
      </c>
    </row>
    <row r="592" spans="2:4">
      <c r="B592" s="135" t="s">
        <v>2296</v>
      </c>
      <c r="C592" s="109">
        <v>0</v>
      </c>
      <c r="D592" s="109">
        <v>0</v>
      </c>
    </row>
    <row r="593" spans="2:4">
      <c r="B593" s="134" t="s">
        <v>2297</v>
      </c>
      <c r="C593" s="109">
        <v>0</v>
      </c>
      <c r="D593" s="109">
        <v>0</v>
      </c>
    </row>
    <row r="594" spans="2:4">
      <c r="B594" s="135" t="s">
        <v>2298</v>
      </c>
      <c r="C594" s="109">
        <v>0</v>
      </c>
      <c r="D594" s="109">
        <v>0</v>
      </c>
    </row>
    <row r="595" spans="2:4">
      <c r="B595" s="134" t="s">
        <v>2299</v>
      </c>
      <c r="C595" s="109">
        <v>0</v>
      </c>
      <c r="D595" s="109">
        <v>0</v>
      </c>
    </row>
    <row r="596" spans="2:4">
      <c r="B596" s="135" t="s">
        <v>2300</v>
      </c>
      <c r="C596" s="109">
        <v>0</v>
      </c>
      <c r="D596" s="109">
        <v>0</v>
      </c>
    </row>
    <row r="597" spans="2:4">
      <c r="B597" s="134" t="s">
        <v>2301</v>
      </c>
      <c r="C597" s="109">
        <v>0</v>
      </c>
      <c r="D597" s="109">
        <v>0</v>
      </c>
    </row>
    <row r="598" spans="2:4">
      <c r="B598" s="135" t="s">
        <v>2302</v>
      </c>
      <c r="C598" s="109">
        <v>0</v>
      </c>
      <c r="D598" s="109">
        <v>0</v>
      </c>
    </row>
    <row r="599" spans="2:4">
      <c r="B599" s="134" t="s">
        <v>1342</v>
      </c>
      <c r="C599" s="109">
        <v>0</v>
      </c>
      <c r="D599" s="109">
        <v>9000000</v>
      </c>
    </row>
    <row r="600" spans="2:4">
      <c r="B600" s="135" t="s">
        <v>1343</v>
      </c>
      <c r="C600" s="109">
        <v>0</v>
      </c>
      <c r="D600" s="109">
        <v>9000000</v>
      </c>
    </row>
    <row r="601" spans="2:4">
      <c r="B601" s="134" t="s">
        <v>390</v>
      </c>
      <c r="C601" s="109">
        <v>13661079</v>
      </c>
      <c r="D601" s="109">
        <v>18183241.029999997</v>
      </c>
    </row>
    <row r="602" spans="2:4">
      <c r="B602" s="135" t="s">
        <v>879</v>
      </c>
      <c r="C602" s="109">
        <v>13661079</v>
      </c>
      <c r="D602" s="109">
        <v>18183241.029999997</v>
      </c>
    </row>
    <row r="603" spans="2:4">
      <c r="B603" s="134" t="s">
        <v>2303</v>
      </c>
      <c r="C603" s="109">
        <v>0</v>
      </c>
      <c r="D603" s="109">
        <v>0</v>
      </c>
    </row>
    <row r="604" spans="2:4">
      <c r="B604" s="135" t="s">
        <v>2304</v>
      </c>
      <c r="C604" s="109">
        <v>0</v>
      </c>
      <c r="D604" s="109">
        <v>0</v>
      </c>
    </row>
    <row r="605" spans="2:4">
      <c r="B605" s="134" t="s">
        <v>2305</v>
      </c>
      <c r="C605" s="109">
        <v>0</v>
      </c>
      <c r="D605" s="109">
        <v>0</v>
      </c>
    </row>
    <row r="606" spans="2:4">
      <c r="B606" s="135" t="s">
        <v>2306</v>
      </c>
      <c r="C606" s="109">
        <v>0</v>
      </c>
      <c r="D606" s="109">
        <v>0</v>
      </c>
    </row>
    <row r="607" spans="2:4">
      <c r="B607" s="134" t="s">
        <v>2307</v>
      </c>
      <c r="C607" s="109">
        <v>0</v>
      </c>
      <c r="D607" s="109">
        <v>0</v>
      </c>
    </row>
    <row r="608" spans="2:4">
      <c r="B608" s="135" t="s">
        <v>2308</v>
      </c>
      <c r="C608" s="109">
        <v>0</v>
      </c>
      <c r="D608" s="109">
        <v>0</v>
      </c>
    </row>
    <row r="609" spans="2:4">
      <c r="B609" s="134" t="s">
        <v>2309</v>
      </c>
      <c r="C609" s="109">
        <v>0</v>
      </c>
      <c r="D609" s="109">
        <v>0</v>
      </c>
    </row>
    <row r="610" spans="2:4">
      <c r="B610" s="135" t="s">
        <v>2310</v>
      </c>
      <c r="C610" s="109">
        <v>0</v>
      </c>
      <c r="D610" s="109">
        <v>0</v>
      </c>
    </row>
    <row r="611" spans="2:4">
      <c r="B611" s="134" t="s">
        <v>2311</v>
      </c>
      <c r="C611" s="109">
        <v>0</v>
      </c>
      <c r="D611" s="109">
        <v>0</v>
      </c>
    </row>
    <row r="612" spans="2:4">
      <c r="B612" s="135" t="s">
        <v>2312</v>
      </c>
      <c r="C612" s="109">
        <v>0</v>
      </c>
      <c r="D612" s="109">
        <v>0</v>
      </c>
    </row>
    <row r="613" spans="2:4">
      <c r="B613" s="134" t="s">
        <v>2313</v>
      </c>
      <c r="C613" s="109">
        <v>0</v>
      </c>
      <c r="D613" s="109">
        <v>0</v>
      </c>
    </row>
    <row r="614" spans="2:4">
      <c r="B614" s="135" t="s">
        <v>2314</v>
      </c>
      <c r="C614" s="109">
        <v>0</v>
      </c>
      <c r="D614" s="109">
        <v>0</v>
      </c>
    </row>
    <row r="615" spans="2:4">
      <c r="B615" s="134" t="s">
        <v>2315</v>
      </c>
      <c r="C615" s="109">
        <v>0</v>
      </c>
      <c r="D615" s="109">
        <v>0</v>
      </c>
    </row>
    <row r="616" spans="2:4">
      <c r="B616" s="135" t="s">
        <v>2316</v>
      </c>
      <c r="C616" s="109">
        <v>0</v>
      </c>
      <c r="D616" s="109">
        <v>0</v>
      </c>
    </row>
    <row r="617" spans="2:4">
      <c r="B617" s="134" t="s">
        <v>2317</v>
      </c>
      <c r="C617" s="109">
        <v>0</v>
      </c>
      <c r="D617" s="109">
        <v>0</v>
      </c>
    </row>
    <row r="618" spans="2:4">
      <c r="B618" s="135" t="s">
        <v>2318</v>
      </c>
      <c r="C618" s="109">
        <v>0</v>
      </c>
      <c r="D618" s="109">
        <v>0</v>
      </c>
    </row>
    <row r="619" spans="2:4">
      <c r="B619" s="134" t="s">
        <v>391</v>
      </c>
      <c r="C619" s="109">
        <v>6906676</v>
      </c>
      <c r="D619" s="109">
        <v>2340773.16</v>
      </c>
    </row>
    <row r="620" spans="2:4">
      <c r="B620" s="135" t="s">
        <v>880</v>
      </c>
      <c r="C620" s="109">
        <v>6906676</v>
      </c>
      <c r="D620" s="109">
        <v>2340773.16</v>
      </c>
    </row>
    <row r="621" spans="2:4">
      <c r="B621" s="134" t="s">
        <v>2319</v>
      </c>
      <c r="C621" s="109">
        <v>0</v>
      </c>
      <c r="D621" s="109">
        <v>0</v>
      </c>
    </row>
    <row r="622" spans="2:4">
      <c r="B622" s="135" t="s">
        <v>2320</v>
      </c>
      <c r="C622" s="109">
        <v>0</v>
      </c>
      <c r="D622" s="109">
        <v>0</v>
      </c>
    </row>
    <row r="623" spans="2:4">
      <c r="B623" s="134" t="s">
        <v>2321</v>
      </c>
      <c r="C623" s="109">
        <v>0</v>
      </c>
      <c r="D623" s="109">
        <v>0</v>
      </c>
    </row>
    <row r="624" spans="2:4">
      <c r="B624" s="135" t="s">
        <v>2322</v>
      </c>
      <c r="C624" s="109">
        <v>0</v>
      </c>
      <c r="D624" s="109">
        <v>0</v>
      </c>
    </row>
    <row r="625" spans="2:4">
      <c r="B625" s="134" t="s">
        <v>2323</v>
      </c>
      <c r="C625" s="109">
        <v>0</v>
      </c>
      <c r="D625" s="109">
        <v>0</v>
      </c>
    </row>
    <row r="626" spans="2:4">
      <c r="B626" s="135" t="s">
        <v>2324</v>
      </c>
      <c r="C626" s="109">
        <v>0</v>
      </c>
      <c r="D626" s="109">
        <v>0</v>
      </c>
    </row>
    <row r="627" spans="2:4">
      <c r="B627" s="134" t="s">
        <v>392</v>
      </c>
      <c r="C627" s="109">
        <v>181008283</v>
      </c>
      <c r="D627" s="109">
        <v>286871412.78000003</v>
      </c>
    </row>
    <row r="628" spans="2:4">
      <c r="B628" s="135" t="s">
        <v>881</v>
      </c>
      <c r="C628" s="109">
        <v>181008283</v>
      </c>
      <c r="D628" s="109">
        <v>286871412.78000003</v>
      </c>
    </row>
    <row r="629" spans="2:4">
      <c r="B629" s="134" t="s">
        <v>2325</v>
      </c>
      <c r="C629" s="109">
        <v>0</v>
      </c>
      <c r="D629" s="109">
        <v>0</v>
      </c>
    </row>
    <row r="630" spans="2:4">
      <c r="B630" s="135" t="s">
        <v>2326</v>
      </c>
      <c r="C630" s="109">
        <v>0</v>
      </c>
      <c r="D630" s="109">
        <v>0</v>
      </c>
    </row>
    <row r="631" spans="2:4">
      <c r="B631" s="134" t="s">
        <v>2327</v>
      </c>
      <c r="C631" s="109">
        <v>0</v>
      </c>
      <c r="D631" s="109">
        <v>0</v>
      </c>
    </row>
    <row r="632" spans="2:4">
      <c r="B632" s="135" t="s">
        <v>2328</v>
      </c>
      <c r="C632" s="109">
        <v>0</v>
      </c>
      <c r="D632" s="109">
        <v>0</v>
      </c>
    </row>
    <row r="633" spans="2:4">
      <c r="B633" s="134" t="s">
        <v>2329</v>
      </c>
      <c r="C633" s="109">
        <v>0</v>
      </c>
      <c r="D633" s="109">
        <v>0</v>
      </c>
    </row>
    <row r="634" spans="2:4">
      <c r="B634" s="135" t="s">
        <v>2330</v>
      </c>
      <c r="C634" s="109">
        <v>0</v>
      </c>
      <c r="D634" s="109">
        <v>0</v>
      </c>
    </row>
    <row r="635" spans="2:4">
      <c r="B635" s="134" t="s">
        <v>2331</v>
      </c>
      <c r="C635" s="109">
        <v>0</v>
      </c>
      <c r="D635" s="109">
        <v>0</v>
      </c>
    </row>
    <row r="636" spans="2:4">
      <c r="B636" s="135" t="s">
        <v>2332</v>
      </c>
      <c r="C636" s="109">
        <v>0</v>
      </c>
      <c r="D636" s="109">
        <v>0</v>
      </c>
    </row>
    <row r="637" spans="2:4">
      <c r="B637" s="134" t="s">
        <v>2333</v>
      </c>
      <c r="C637" s="109">
        <v>0</v>
      </c>
      <c r="D637" s="109">
        <v>0</v>
      </c>
    </row>
    <row r="638" spans="2:4">
      <c r="B638" s="135" t="s">
        <v>2334</v>
      </c>
      <c r="C638" s="109">
        <v>0</v>
      </c>
      <c r="D638" s="109">
        <v>0</v>
      </c>
    </row>
    <row r="639" spans="2:4">
      <c r="B639" s="134" t="s">
        <v>393</v>
      </c>
      <c r="C639" s="109">
        <v>817826522</v>
      </c>
      <c r="D639" s="109">
        <v>710613001.15999997</v>
      </c>
    </row>
    <row r="640" spans="2:4">
      <c r="B640" s="135" t="s">
        <v>882</v>
      </c>
      <c r="C640" s="109">
        <v>817826522</v>
      </c>
      <c r="D640" s="109">
        <v>710613001.15999997</v>
      </c>
    </row>
    <row r="641" spans="2:4">
      <c r="B641" s="134" t="s">
        <v>394</v>
      </c>
      <c r="C641" s="109">
        <v>2483832</v>
      </c>
      <c r="D641" s="109">
        <v>0</v>
      </c>
    </row>
    <row r="642" spans="2:4">
      <c r="B642" s="135" t="s">
        <v>883</v>
      </c>
      <c r="C642" s="109">
        <v>2483832</v>
      </c>
      <c r="D642" s="109">
        <v>0</v>
      </c>
    </row>
    <row r="643" spans="2:4">
      <c r="B643" s="134" t="s">
        <v>395</v>
      </c>
      <c r="C643" s="109">
        <v>1123819</v>
      </c>
      <c r="D643" s="109">
        <v>4411254.97</v>
      </c>
    </row>
    <row r="644" spans="2:4">
      <c r="B644" s="135" t="s">
        <v>884</v>
      </c>
      <c r="C644" s="109">
        <v>1123819</v>
      </c>
      <c r="D644" s="109">
        <v>4411254.97</v>
      </c>
    </row>
    <row r="645" spans="2:4">
      <c r="B645" s="134" t="s">
        <v>396</v>
      </c>
      <c r="C645" s="109">
        <v>60000000</v>
      </c>
      <c r="D645" s="109">
        <v>99973487.590000004</v>
      </c>
    </row>
    <row r="646" spans="2:4">
      <c r="B646" s="135" t="s">
        <v>885</v>
      </c>
      <c r="C646" s="109">
        <v>60000000</v>
      </c>
      <c r="D646" s="109">
        <v>99973487.590000004</v>
      </c>
    </row>
    <row r="647" spans="2:4">
      <c r="B647" s="134" t="s">
        <v>1438</v>
      </c>
      <c r="C647" s="109">
        <v>0</v>
      </c>
      <c r="D647" s="109">
        <v>42152020.619999997</v>
      </c>
    </row>
    <row r="648" spans="2:4">
      <c r="B648" s="135" t="s">
        <v>1439</v>
      </c>
      <c r="C648" s="109">
        <v>0</v>
      </c>
      <c r="D648" s="109">
        <v>42152020.619999997</v>
      </c>
    </row>
    <row r="649" spans="2:4">
      <c r="B649" s="133" t="s">
        <v>289</v>
      </c>
      <c r="C649" s="130">
        <v>0</v>
      </c>
      <c r="D649" s="130">
        <v>19416169.57</v>
      </c>
    </row>
    <row r="650" spans="2:4">
      <c r="B650" s="134" t="s">
        <v>3177</v>
      </c>
      <c r="C650" s="109">
        <v>0</v>
      </c>
      <c r="D650" s="109">
        <v>19416169.57</v>
      </c>
    </row>
    <row r="651" spans="2:4">
      <c r="B651" s="135" t="s">
        <v>3178</v>
      </c>
      <c r="C651" s="109">
        <v>0</v>
      </c>
      <c r="D651" s="109">
        <v>19416169.57</v>
      </c>
    </row>
    <row r="652" spans="2:4">
      <c r="B652" s="133" t="s">
        <v>304</v>
      </c>
      <c r="C652" s="130">
        <v>0</v>
      </c>
      <c r="D652" s="130">
        <v>19687320.960000001</v>
      </c>
    </row>
    <row r="653" spans="2:4">
      <c r="B653" s="134" t="s">
        <v>1342</v>
      </c>
      <c r="C653" s="109">
        <v>0</v>
      </c>
      <c r="D653" s="109">
        <v>14687320.960000001</v>
      </c>
    </row>
    <row r="654" spans="2:4">
      <c r="B654" s="135" t="s">
        <v>1343</v>
      </c>
      <c r="C654" s="109">
        <v>0</v>
      </c>
      <c r="D654" s="109">
        <v>14687320.960000001</v>
      </c>
    </row>
    <row r="655" spans="2:4">
      <c r="B655" s="134" t="s">
        <v>1438</v>
      </c>
      <c r="C655" s="109">
        <v>0</v>
      </c>
      <c r="D655" s="109">
        <v>5000000</v>
      </c>
    </row>
    <row r="656" spans="2:4">
      <c r="B656" s="135" t="s">
        <v>1439</v>
      </c>
      <c r="C656" s="109">
        <v>0</v>
      </c>
      <c r="D656" s="109">
        <v>5000000</v>
      </c>
    </row>
    <row r="657" spans="2:4">
      <c r="B657" s="133" t="s">
        <v>290</v>
      </c>
      <c r="C657" s="130">
        <v>79094839</v>
      </c>
      <c r="D657" s="130">
        <v>0</v>
      </c>
    </row>
    <row r="658" spans="2:4">
      <c r="B658" s="134" t="s">
        <v>382</v>
      </c>
      <c r="C658" s="109">
        <v>79094839</v>
      </c>
      <c r="D658" s="109">
        <v>0</v>
      </c>
    </row>
    <row r="659" spans="2:4">
      <c r="B659" s="135" t="s">
        <v>871</v>
      </c>
      <c r="C659" s="109">
        <v>79094839</v>
      </c>
      <c r="D659" s="109">
        <v>0</v>
      </c>
    </row>
    <row r="660" spans="2:4">
      <c r="B660" s="133" t="s">
        <v>291</v>
      </c>
      <c r="C660" s="130">
        <v>109529176</v>
      </c>
      <c r="D660" s="130">
        <v>0</v>
      </c>
    </row>
    <row r="661" spans="2:4">
      <c r="B661" s="134" t="s">
        <v>381</v>
      </c>
      <c r="C661" s="109">
        <v>43093200</v>
      </c>
      <c r="D661" s="109">
        <v>0</v>
      </c>
    </row>
    <row r="662" spans="2:4">
      <c r="B662" s="135" t="s">
        <v>870</v>
      </c>
      <c r="C662" s="109">
        <v>43093200</v>
      </c>
      <c r="D662" s="109">
        <v>0</v>
      </c>
    </row>
    <row r="663" spans="2:4">
      <c r="B663" s="134" t="s">
        <v>382</v>
      </c>
      <c r="C663" s="109">
        <v>66435976</v>
      </c>
      <c r="D663" s="109">
        <v>0</v>
      </c>
    </row>
    <row r="664" spans="2:4">
      <c r="B664" s="135" t="s">
        <v>871</v>
      </c>
      <c r="C664" s="109">
        <v>66435976</v>
      </c>
      <c r="D664" s="109">
        <v>0</v>
      </c>
    </row>
    <row r="665" spans="2:4">
      <c r="B665" s="63" t="s">
        <v>397</v>
      </c>
      <c r="C665" s="109">
        <v>894463111</v>
      </c>
      <c r="D665" s="109">
        <v>772244223.52999997</v>
      </c>
    </row>
    <row r="666" spans="2:4">
      <c r="B666" s="133" t="s">
        <v>287</v>
      </c>
      <c r="C666" s="130">
        <v>303932913</v>
      </c>
      <c r="D666" s="130">
        <v>146703019</v>
      </c>
    </row>
    <row r="667" spans="2:4">
      <c r="B667" s="134" t="s">
        <v>1550</v>
      </c>
      <c r="C667" s="109">
        <v>0</v>
      </c>
      <c r="D667" s="109">
        <v>0</v>
      </c>
    </row>
    <row r="668" spans="2:4">
      <c r="B668" s="135" t="s">
        <v>1551</v>
      </c>
      <c r="C668" s="109">
        <v>0</v>
      </c>
      <c r="D668" s="109">
        <v>0</v>
      </c>
    </row>
    <row r="669" spans="2:4">
      <c r="B669" s="134" t="s">
        <v>1552</v>
      </c>
      <c r="C669" s="109">
        <v>0</v>
      </c>
      <c r="D669" s="109">
        <v>0</v>
      </c>
    </row>
    <row r="670" spans="2:4">
      <c r="B670" s="135" t="s">
        <v>1553</v>
      </c>
      <c r="C670" s="109">
        <v>0</v>
      </c>
      <c r="D670" s="109">
        <v>0</v>
      </c>
    </row>
    <row r="671" spans="2:4">
      <c r="B671" s="134" t="s">
        <v>398</v>
      </c>
      <c r="C671" s="109">
        <v>2115619</v>
      </c>
      <c r="D671" s="109">
        <v>0</v>
      </c>
    </row>
    <row r="672" spans="2:4">
      <c r="B672" s="135" t="s">
        <v>886</v>
      </c>
      <c r="C672" s="109">
        <v>2115619</v>
      </c>
      <c r="D672" s="109">
        <v>0</v>
      </c>
    </row>
    <row r="673" spans="2:4">
      <c r="B673" s="134" t="s">
        <v>399</v>
      </c>
      <c r="C673" s="109">
        <v>9371457</v>
      </c>
      <c r="D673" s="109">
        <v>2215090.0099999998</v>
      </c>
    </row>
    <row r="674" spans="2:4">
      <c r="B674" s="135" t="s">
        <v>887</v>
      </c>
      <c r="C674" s="109">
        <v>9371457</v>
      </c>
      <c r="D674" s="109">
        <v>2215090.0099999998</v>
      </c>
    </row>
    <row r="675" spans="2:4">
      <c r="B675" s="134" t="s">
        <v>2335</v>
      </c>
      <c r="C675" s="109">
        <v>0</v>
      </c>
      <c r="D675" s="109">
        <v>11058820.9</v>
      </c>
    </row>
    <row r="676" spans="2:4">
      <c r="B676" s="135" t="s">
        <v>1778</v>
      </c>
      <c r="C676" s="109">
        <v>0</v>
      </c>
      <c r="D676" s="109">
        <v>11058820.9</v>
      </c>
    </row>
    <row r="677" spans="2:4">
      <c r="B677" s="134" t="s">
        <v>1554</v>
      </c>
      <c r="C677" s="109">
        <v>0</v>
      </c>
      <c r="D677" s="109">
        <v>1651551.38</v>
      </c>
    </row>
    <row r="678" spans="2:4">
      <c r="B678" s="135" t="s">
        <v>1555</v>
      </c>
      <c r="C678" s="109">
        <v>0</v>
      </c>
      <c r="D678" s="109">
        <v>1651551.38</v>
      </c>
    </row>
    <row r="679" spans="2:4">
      <c r="B679" s="134" t="s">
        <v>1556</v>
      </c>
      <c r="C679" s="109">
        <v>0</v>
      </c>
      <c r="D679" s="109">
        <v>3078364.12</v>
      </c>
    </row>
    <row r="680" spans="2:4">
      <c r="B680" s="135" t="s">
        <v>1557</v>
      </c>
      <c r="C680" s="109">
        <v>0</v>
      </c>
      <c r="D680" s="109">
        <v>3078364.12</v>
      </c>
    </row>
    <row r="681" spans="2:4">
      <c r="B681" s="134" t="s">
        <v>1796</v>
      </c>
      <c r="C681" s="109">
        <v>0</v>
      </c>
      <c r="D681" s="109">
        <v>0</v>
      </c>
    </row>
    <row r="682" spans="2:4">
      <c r="B682" s="135" t="s">
        <v>1797</v>
      </c>
      <c r="C682" s="109">
        <v>0</v>
      </c>
      <c r="D682" s="109">
        <v>0</v>
      </c>
    </row>
    <row r="683" spans="2:4">
      <c r="B683" s="134" t="s">
        <v>1798</v>
      </c>
      <c r="C683" s="109">
        <v>0</v>
      </c>
      <c r="D683" s="109">
        <v>0</v>
      </c>
    </row>
    <row r="684" spans="2:4">
      <c r="B684" s="135" t="s">
        <v>1799</v>
      </c>
      <c r="C684" s="109">
        <v>0</v>
      </c>
      <c r="D684" s="109">
        <v>0</v>
      </c>
    </row>
    <row r="685" spans="2:4">
      <c r="B685" s="134" t="s">
        <v>1800</v>
      </c>
      <c r="C685" s="109">
        <v>0</v>
      </c>
      <c r="D685" s="109">
        <v>0</v>
      </c>
    </row>
    <row r="686" spans="2:4">
      <c r="B686" s="135" t="s">
        <v>1801</v>
      </c>
      <c r="C686" s="109">
        <v>0</v>
      </c>
      <c r="D686" s="109">
        <v>0</v>
      </c>
    </row>
    <row r="687" spans="2:4">
      <c r="B687" s="134" t="s">
        <v>1802</v>
      </c>
      <c r="C687" s="109">
        <v>0</v>
      </c>
      <c r="D687" s="109">
        <v>0</v>
      </c>
    </row>
    <row r="688" spans="2:4">
      <c r="B688" s="135" t="s">
        <v>1803</v>
      </c>
      <c r="C688" s="109">
        <v>0</v>
      </c>
      <c r="D688" s="109">
        <v>0</v>
      </c>
    </row>
    <row r="689" spans="2:4">
      <c r="B689" s="134" t="s">
        <v>1804</v>
      </c>
      <c r="C689" s="109">
        <v>0</v>
      </c>
      <c r="D689" s="109">
        <v>0</v>
      </c>
    </row>
    <row r="690" spans="2:4">
      <c r="B690" s="135" t="s">
        <v>1805</v>
      </c>
      <c r="C690" s="109">
        <v>0</v>
      </c>
      <c r="D690" s="109">
        <v>0</v>
      </c>
    </row>
    <row r="691" spans="2:4">
      <c r="B691" s="134" t="s">
        <v>1806</v>
      </c>
      <c r="C691" s="109">
        <v>0</v>
      </c>
      <c r="D691" s="109">
        <v>0</v>
      </c>
    </row>
    <row r="692" spans="2:4">
      <c r="B692" s="135" t="s">
        <v>1807</v>
      </c>
      <c r="C692" s="109">
        <v>0</v>
      </c>
      <c r="D692" s="109">
        <v>0</v>
      </c>
    </row>
    <row r="693" spans="2:4">
      <c r="B693" s="134" t="s">
        <v>1808</v>
      </c>
      <c r="C693" s="109">
        <v>0</v>
      </c>
      <c r="D693" s="109">
        <v>0</v>
      </c>
    </row>
    <row r="694" spans="2:4">
      <c r="B694" s="135" t="s">
        <v>1809</v>
      </c>
      <c r="C694" s="109">
        <v>0</v>
      </c>
      <c r="D694" s="109">
        <v>0</v>
      </c>
    </row>
    <row r="695" spans="2:4">
      <c r="B695" s="134" t="s">
        <v>1810</v>
      </c>
      <c r="C695" s="109">
        <v>0</v>
      </c>
      <c r="D695" s="109">
        <v>0</v>
      </c>
    </row>
    <row r="696" spans="2:4">
      <c r="B696" s="135" t="s">
        <v>1811</v>
      </c>
      <c r="C696" s="109">
        <v>0</v>
      </c>
      <c r="D696" s="109">
        <v>0</v>
      </c>
    </row>
    <row r="697" spans="2:4">
      <c r="B697" s="134" t="s">
        <v>1812</v>
      </c>
      <c r="C697" s="109">
        <v>0</v>
      </c>
      <c r="D697" s="109">
        <v>0</v>
      </c>
    </row>
    <row r="698" spans="2:4">
      <c r="B698" s="135" t="s">
        <v>1813</v>
      </c>
      <c r="C698" s="109">
        <v>0</v>
      </c>
      <c r="D698" s="109">
        <v>0</v>
      </c>
    </row>
    <row r="699" spans="2:4">
      <c r="B699" s="134" t="s">
        <v>1814</v>
      </c>
      <c r="C699" s="109">
        <v>0</v>
      </c>
      <c r="D699" s="109">
        <v>0</v>
      </c>
    </row>
    <row r="700" spans="2:4">
      <c r="B700" s="135" t="s">
        <v>1815</v>
      </c>
      <c r="C700" s="109">
        <v>0</v>
      </c>
      <c r="D700" s="109">
        <v>0</v>
      </c>
    </row>
    <row r="701" spans="2:4">
      <c r="B701" s="134" t="s">
        <v>400</v>
      </c>
      <c r="C701" s="109">
        <v>7451497</v>
      </c>
      <c r="D701" s="109">
        <v>17771577.02</v>
      </c>
    </row>
    <row r="702" spans="2:4">
      <c r="B702" s="135" t="s">
        <v>888</v>
      </c>
      <c r="C702" s="109">
        <v>7451497</v>
      </c>
      <c r="D702" s="109">
        <v>17771577.02</v>
      </c>
    </row>
    <row r="703" spans="2:4">
      <c r="B703" s="134" t="s">
        <v>401</v>
      </c>
      <c r="C703" s="109">
        <v>4933341</v>
      </c>
      <c r="D703" s="109">
        <v>14371458.67</v>
      </c>
    </row>
    <row r="704" spans="2:4">
      <c r="B704" s="135" t="s">
        <v>889</v>
      </c>
      <c r="C704" s="109">
        <v>4933341</v>
      </c>
      <c r="D704" s="109">
        <v>14371458.67</v>
      </c>
    </row>
    <row r="705" spans="2:4">
      <c r="B705" s="134" t="s">
        <v>3219</v>
      </c>
      <c r="C705" s="109">
        <v>0</v>
      </c>
      <c r="D705" s="109">
        <v>0</v>
      </c>
    </row>
    <row r="706" spans="2:4">
      <c r="B706" s="135" t="s">
        <v>3220</v>
      </c>
      <c r="C706" s="109">
        <v>0</v>
      </c>
      <c r="D706" s="109">
        <v>0</v>
      </c>
    </row>
    <row r="707" spans="2:4">
      <c r="B707" s="134" t="s">
        <v>402</v>
      </c>
      <c r="C707" s="109">
        <v>216427931</v>
      </c>
      <c r="D707" s="109">
        <v>77900668.25</v>
      </c>
    </row>
    <row r="708" spans="2:4">
      <c r="B708" s="135" t="s">
        <v>890</v>
      </c>
      <c r="C708" s="109">
        <v>216427931</v>
      </c>
      <c r="D708" s="109">
        <v>77900668.25</v>
      </c>
    </row>
    <row r="709" spans="2:4">
      <c r="B709" s="134" t="s">
        <v>403</v>
      </c>
      <c r="C709" s="109">
        <v>52800000</v>
      </c>
      <c r="D709" s="109">
        <v>0</v>
      </c>
    </row>
    <row r="710" spans="2:4">
      <c r="B710" s="135" t="s">
        <v>891</v>
      </c>
      <c r="C710" s="109">
        <v>52800000</v>
      </c>
      <c r="D710" s="109">
        <v>0</v>
      </c>
    </row>
    <row r="711" spans="2:4">
      <c r="B711" s="134" t="s">
        <v>3179</v>
      </c>
      <c r="C711" s="109">
        <v>0</v>
      </c>
      <c r="D711" s="109">
        <v>0</v>
      </c>
    </row>
    <row r="712" spans="2:4">
      <c r="B712" s="135" t="s">
        <v>3180</v>
      </c>
      <c r="C712" s="109">
        <v>0</v>
      </c>
      <c r="D712" s="109">
        <v>0</v>
      </c>
    </row>
    <row r="713" spans="2:4">
      <c r="B713" s="134" t="s">
        <v>404</v>
      </c>
      <c r="C713" s="109">
        <v>1499668</v>
      </c>
      <c r="D713" s="109">
        <v>0</v>
      </c>
    </row>
    <row r="714" spans="2:4">
      <c r="B714" s="135" t="s">
        <v>892</v>
      </c>
      <c r="C714" s="109">
        <v>1499668</v>
      </c>
      <c r="D714" s="109">
        <v>0</v>
      </c>
    </row>
    <row r="715" spans="2:4">
      <c r="B715" s="134" t="s">
        <v>405</v>
      </c>
      <c r="C715" s="109">
        <v>6209581</v>
      </c>
      <c r="D715" s="109">
        <v>16125741.370000001</v>
      </c>
    </row>
    <row r="716" spans="2:4">
      <c r="B716" s="135" t="s">
        <v>893</v>
      </c>
      <c r="C716" s="109">
        <v>6209581</v>
      </c>
      <c r="D716" s="109">
        <v>16125741.370000001</v>
      </c>
    </row>
    <row r="717" spans="2:4">
      <c r="B717" s="134" t="s">
        <v>3159</v>
      </c>
      <c r="C717" s="109">
        <v>0</v>
      </c>
      <c r="D717" s="109">
        <v>2529747.2799999998</v>
      </c>
    </row>
    <row r="718" spans="2:4">
      <c r="B718" s="135" t="s">
        <v>3160</v>
      </c>
      <c r="C718" s="109">
        <v>0</v>
      </c>
      <c r="D718" s="109">
        <v>2529747.2799999998</v>
      </c>
    </row>
    <row r="719" spans="2:4">
      <c r="B719" s="134" t="s">
        <v>1869</v>
      </c>
      <c r="C719" s="109">
        <v>0</v>
      </c>
      <c r="D719" s="109">
        <v>0</v>
      </c>
    </row>
    <row r="720" spans="2:4">
      <c r="B720" s="135" t="s">
        <v>1870</v>
      </c>
      <c r="C720" s="109">
        <v>0</v>
      </c>
      <c r="D720" s="109">
        <v>0</v>
      </c>
    </row>
    <row r="721" spans="2:4">
      <c r="B721" s="134" t="s">
        <v>1871</v>
      </c>
      <c r="C721" s="109">
        <v>0</v>
      </c>
      <c r="D721" s="109">
        <v>0</v>
      </c>
    </row>
    <row r="722" spans="2:4">
      <c r="B722" s="135" t="s">
        <v>1872</v>
      </c>
      <c r="C722" s="109">
        <v>0</v>
      </c>
      <c r="D722" s="109">
        <v>0</v>
      </c>
    </row>
    <row r="723" spans="2:4">
      <c r="B723" s="134" t="s">
        <v>3280</v>
      </c>
      <c r="C723" s="109">
        <v>0</v>
      </c>
      <c r="D723" s="109">
        <v>0</v>
      </c>
    </row>
    <row r="724" spans="2:4">
      <c r="B724" s="135" t="s">
        <v>3281</v>
      </c>
      <c r="C724" s="109">
        <v>0</v>
      </c>
      <c r="D724" s="109">
        <v>0</v>
      </c>
    </row>
    <row r="725" spans="2:4">
      <c r="B725" s="134" t="s">
        <v>406</v>
      </c>
      <c r="C725" s="109">
        <v>3123819</v>
      </c>
      <c r="D725" s="109">
        <v>0</v>
      </c>
    </row>
    <row r="726" spans="2:4">
      <c r="B726" s="135" t="s">
        <v>894</v>
      </c>
      <c r="C726" s="109">
        <v>3123819</v>
      </c>
      <c r="D726" s="109">
        <v>0</v>
      </c>
    </row>
    <row r="727" spans="2:4">
      <c r="B727" s="133" t="s">
        <v>289</v>
      </c>
      <c r="C727" s="130">
        <v>0</v>
      </c>
      <c r="D727" s="130">
        <v>0</v>
      </c>
    </row>
    <row r="728" spans="2:4">
      <c r="B728" s="134" t="s">
        <v>3181</v>
      </c>
      <c r="C728" s="109">
        <v>0</v>
      </c>
      <c r="D728" s="109">
        <v>0</v>
      </c>
    </row>
    <row r="729" spans="2:4">
      <c r="B729" s="135" t="s">
        <v>3182</v>
      </c>
      <c r="C729" s="109">
        <v>0</v>
      </c>
      <c r="D729" s="109">
        <v>0</v>
      </c>
    </row>
    <row r="730" spans="2:4">
      <c r="B730" s="133" t="s">
        <v>304</v>
      </c>
      <c r="C730" s="130">
        <v>379491115</v>
      </c>
      <c r="D730" s="130">
        <v>506298976.81</v>
      </c>
    </row>
    <row r="731" spans="2:4">
      <c r="B731" s="134" t="s">
        <v>1440</v>
      </c>
      <c r="C731" s="109">
        <v>0</v>
      </c>
      <c r="D731" s="109">
        <v>9999999.370000001</v>
      </c>
    </row>
    <row r="732" spans="2:4">
      <c r="B732" s="135" t="s">
        <v>1441</v>
      </c>
      <c r="C732" s="109">
        <v>0</v>
      </c>
      <c r="D732" s="109">
        <v>9999999.370000001</v>
      </c>
    </row>
    <row r="733" spans="2:4">
      <c r="B733" s="134" t="s">
        <v>407</v>
      </c>
      <c r="C733" s="109">
        <v>379491115</v>
      </c>
      <c r="D733" s="109">
        <v>496298977.44</v>
      </c>
    </row>
    <row r="734" spans="2:4">
      <c r="B734" s="135" t="s">
        <v>895</v>
      </c>
      <c r="C734" s="109">
        <v>379491115</v>
      </c>
      <c r="D734" s="109">
        <v>496298977.44</v>
      </c>
    </row>
    <row r="735" spans="2:4">
      <c r="B735" s="133" t="s">
        <v>290</v>
      </c>
      <c r="C735" s="130">
        <v>211039083</v>
      </c>
      <c r="D735" s="130">
        <v>119242227.72000001</v>
      </c>
    </row>
    <row r="736" spans="2:4">
      <c r="B736" s="134" t="s">
        <v>344</v>
      </c>
      <c r="C736" s="109">
        <v>211039083</v>
      </c>
      <c r="D736" s="109">
        <v>119242227.72000001</v>
      </c>
    </row>
    <row r="737" spans="2:4">
      <c r="B737" s="135" t="s">
        <v>3277</v>
      </c>
      <c r="C737" s="109">
        <v>211039083</v>
      </c>
      <c r="D737" s="109">
        <v>119242227.72000001</v>
      </c>
    </row>
    <row r="738" spans="2:4">
      <c r="B738" s="63" t="s">
        <v>294</v>
      </c>
      <c r="C738" s="109">
        <v>81734530</v>
      </c>
      <c r="D738" s="109">
        <v>158871396.77000001</v>
      </c>
    </row>
    <row r="739" spans="2:4">
      <c r="B739" s="133" t="s">
        <v>287</v>
      </c>
      <c r="C739" s="130">
        <v>81734530</v>
      </c>
      <c r="D739" s="130">
        <v>158871396.77000001</v>
      </c>
    </row>
    <row r="740" spans="2:4">
      <c r="B740" s="134" t="s">
        <v>3183</v>
      </c>
      <c r="C740" s="109">
        <v>0</v>
      </c>
      <c r="D740" s="109">
        <v>0</v>
      </c>
    </row>
    <row r="741" spans="2:4">
      <c r="B741" s="135" t="s">
        <v>3184</v>
      </c>
      <c r="C741" s="109">
        <v>0</v>
      </c>
      <c r="D741" s="109">
        <v>0</v>
      </c>
    </row>
    <row r="742" spans="2:4">
      <c r="B742" s="134" t="s">
        <v>408</v>
      </c>
      <c r="C742" s="109">
        <v>2466670</v>
      </c>
      <c r="D742" s="109">
        <v>4085578.48</v>
      </c>
    </row>
    <row r="743" spans="2:4">
      <c r="B743" s="135" t="s">
        <v>896</v>
      </c>
      <c r="C743" s="109">
        <v>2466670</v>
      </c>
      <c r="D743" s="109">
        <v>4085578.48</v>
      </c>
    </row>
    <row r="744" spans="2:4">
      <c r="B744" s="134" t="s">
        <v>409</v>
      </c>
      <c r="C744" s="109">
        <v>6247638</v>
      </c>
      <c r="D744" s="109">
        <v>15578834.050000001</v>
      </c>
    </row>
    <row r="745" spans="2:4">
      <c r="B745" s="135" t="s">
        <v>897</v>
      </c>
      <c r="C745" s="109">
        <v>6247638</v>
      </c>
      <c r="D745" s="109">
        <v>15578834.050000001</v>
      </c>
    </row>
    <row r="746" spans="2:4">
      <c r="B746" s="134" t="s">
        <v>1558</v>
      </c>
      <c r="C746" s="109">
        <v>0</v>
      </c>
      <c r="D746" s="109">
        <v>2768931.7</v>
      </c>
    </row>
    <row r="747" spans="2:4">
      <c r="B747" s="135" t="s">
        <v>1559</v>
      </c>
      <c r="C747" s="109">
        <v>0</v>
      </c>
      <c r="D747" s="109">
        <v>2768931.7</v>
      </c>
    </row>
    <row r="748" spans="2:4">
      <c r="B748" s="134" t="s">
        <v>1560</v>
      </c>
      <c r="C748" s="109">
        <v>0</v>
      </c>
      <c r="D748" s="109">
        <v>1153011.1299999999</v>
      </c>
    </row>
    <row r="749" spans="2:4">
      <c r="B749" s="135" t="s">
        <v>1561</v>
      </c>
      <c r="C749" s="109">
        <v>0</v>
      </c>
      <c r="D749" s="109">
        <v>1153011.1299999999</v>
      </c>
    </row>
    <row r="750" spans="2:4">
      <c r="B750" s="134" t="s">
        <v>1562</v>
      </c>
      <c r="C750" s="109">
        <v>0</v>
      </c>
      <c r="D750" s="109">
        <v>1645541.37</v>
      </c>
    </row>
    <row r="751" spans="2:4">
      <c r="B751" s="135" t="s">
        <v>1563</v>
      </c>
      <c r="C751" s="109">
        <v>0</v>
      </c>
      <c r="D751" s="109">
        <v>1645541.37</v>
      </c>
    </row>
    <row r="752" spans="2:4">
      <c r="B752" s="134" t="s">
        <v>1564</v>
      </c>
      <c r="C752" s="109">
        <v>0</v>
      </c>
      <c r="D752" s="109">
        <v>1645541.37</v>
      </c>
    </row>
    <row r="753" spans="2:4">
      <c r="B753" s="135" t="s">
        <v>1565</v>
      </c>
      <c r="C753" s="109">
        <v>0</v>
      </c>
      <c r="D753" s="109">
        <v>1645541.37</v>
      </c>
    </row>
    <row r="754" spans="2:4">
      <c r="B754" s="134" t="s">
        <v>1566</v>
      </c>
      <c r="C754" s="109">
        <v>0</v>
      </c>
      <c r="D754" s="109">
        <v>1153011.1299999999</v>
      </c>
    </row>
    <row r="755" spans="2:4">
      <c r="B755" s="135" t="s">
        <v>1567</v>
      </c>
      <c r="C755" s="109">
        <v>0</v>
      </c>
      <c r="D755" s="109">
        <v>1153011.1299999999</v>
      </c>
    </row>
    <row r="756" spans="2:4">
      <c r="B756" s="134" t="s">
        <v>1568</v>
      </c>
      <c r="C756" s="109">
        <v>0</v>
      </c>
      <c r="D756" s="109">
        <v>0</v>
      </c>
    </row>
    <row r="757" spans="2:4">
      <c r="B757" s="135" t="s">
        <v>1569</v>
      </c>
      <c r="C757" s="109">
        <v>0</v>
      </c>
      <c r="D757" s="109">
        <v>0</v>
      </c>
    </row>
    <row r="758" spans="2:4">
      <c r="B758" s="134" t="s">
        <v>1570</v>
      </c>
      <c r="C758" s="109">
        <v>0</v>
      </c>
      <c r="D758" s="109">
        <v>0</v>
      </c>
    </row>
    <row r="759" spans="2:4">
      <c r="B759" s="135" t="s">
        <v>1571</v>
      </c>
      <c r="C759" s="109">
        <v>0</v>
      </c>
      <c r="D759" s="109">
        <v>0</v>
      </c>
    </row>
    <row r="760" spans="2:4">
      <c r="B760" s="134" t="s">
        <v>1572</v>
      </c>
      <c r="C760" s="109">
        <v>0</v>
      </c>
      <c r="D760" s="109">
        <v>2768931.7</v>
      </c>
    </row>
    <row r="761" spans="2:4">
      <c r="B761" s="135" t="s">
        <v>1573</v>
      </c>
      <c r="C761" s="109">
        <v>0</v>
      </c>
      <c r="D761" s="109">
        <v>2768931.7</v>
      </c>
    </row>
    <row r="762" spans="2:4">
      <c r="B762" s="134" t="s">
        <v>1873</v>
      </c>
      <c r="C762" s="109">
        <v>0</v>
      </c>
      <c r="D762" s="109">
        <v>0</v>
      </c>
    </row>
    <row r="763" spans="2:4">
      <c r="B763" s="135" t="s">
        <v>1874</v>
      </c>
      <c r="C763" s="109">
        <v>0</v>
      </c>
      <c r="D763" s="109">
        <v>0</v>
      </c>
    </row>
    <row r="764" spans="2:4">
      <c r="B764" s="134" t="s">
        <v>1875</v>
      </c>
      <c r="C764" s="109">
        <v>0</v>
      </c>
      <c r="D764" s="109">
        <v>0</v>
      </c>
    </row>
    <row r="765" spans="2:4">
      <c r="B765" s="135" t="s">
        <v>1876</v>
      </c>
      <c r="C765" s="109">
        <v>0</v>
      </c>
      <c r="D765" s="109">
        <v>0</v>
      </c>
    </row>
    <row r="766" spans="2:4">
      <c r="B766" s="134" t="s">
        <v>1877</v>
      </c>
      <c r="C766" s="109">
        <v>0</v>
      </c>
      <c r="D766" s="109">
        <v>0</v>
      </c>
    </row>
    <row r="767" spans="2:4">
      <c r="B767" s="135" t="s">
        <v>1878</v>
      </c>
      <c r="C767" s="109">
        <v>0</v>
      </c>
      <c r="D767" s="109">
        <v>0</v>
      </c>
    </row>
    <row r="768" spans="2:4">
      <c r="B768" s="134" t="s">
        <v>1879</v>
      </c>
      <c r="C768" s="109">
        <v>0</v>
      </c>
      <c r="D768" s="109">
        <v>0</v>
      </c>
    </row>
    <row r="769" spans="2:4">
      <c r="B769" s="135" t="s">
        <v>1880</v>
      </c>
      <c r="C769" s="109">
        <v>0</v>
      </c>
      <c r="D769" s="109">
        <v>0</v>
      </c>
    </row>
    <row r="770" spans="2:4">
      <c r="B770" s="134" t="s">
        <v>410</v>
      </c>
      <c r="C770" s="109">
        <v>1241916</v>
      </c>
      <c r="D770" s="109">
        <v>0</v>
      </c>
    </row>
    <row r="771" spans="2:4">
      <c r="B771" s="135" t="s">
        <v>898</v>
      </c>
      <c r="C771" s="109">
        <v>1241916</v>
      </c>
      <c r="D771" s="109">
        <v>0</v>
      </c>
    </row>
    <row r="772" spans="2:4">
      <c r="B772" s="134" t="s">
        <v>411</v>
      </c>
      <c r="C772" s="109">
        <v>1499668</v>
      </c>
      <c r="D772" s="109">
        <v>0</v>
      </c>
    </row>
    <row r="773" spans="2:4">
      <c r="B773" s="135" t="s">
        <v>899</v>
      </c>
      <c r="C773" s="109">
        <v>1499668</v>
      </c>
      <c r="D773" s="109">
        <v>0</v>
      </c>
    </row>
    <row r="774" spans="2:4">
      <c r="B774" s="134" t="s">
        <v>412</v>
      </c>
      <c r="C774" s="109">
        <v>14800024</v>
      </c>
      <c r="D774" s="109">
        <v>0</v>
      </c>
    </row>
    <row r="775" spans="2:4">
      <c r="B775" s="135" t="s">
        <v>900</v>
      </c>
      <c r="C775" s="109">
        <v>14800024</v>
      </c>
      <c r="D775" s="109">
        <v>0</v>
      </c>
    </row>
    <row r="776" spans="2:4">
      <c r="B776" s="134" t="s">
        <v>1344</v>
      </c>
      <c r="C776" s="109">
        <v>0</v>
      </c>
      <c r="D776" s="109">
        <v>0</v>
      </c>
    </row>
    <row r="777" spans="2:4">
      <c r="B777" s="135" t="s">
        <v>1345</v>
      </c>
      <c r="C777" s="109">
        <v>0</v>
      </c>
      <c r="D777" s="109">
        <v>0</v>
      </c>
    </row>
    <row r="778" spans="2:4">
      <c r="B778" s="134" t="s">
        <v>413</v>
      </c>
      <c r="C778" s="109">
        <v>55478614</v>
      </c>
      <c r="D778" s="109">
        <v>128072015.84</v>
      </c>
    </row>
    <row r="779" spans="2:4">
      <c r="B779" s="135" t="s">
        <v>901</v>
      </c>
      <c r="C779" s="109">
        <v>55478614</v>
      </c>
      <c r="D779" s="109">
        <v>128072015.84</v>
      </c>
    </row>
    <row r="780" spans="2:4">
      <c r="B780" s="133" t="s">
        <v>289</v>
      </c>
      <c r="C780" s="130">
        <v>0</v>
      </c>
      <c r="D780" s="130">
        <v>0</v>
      </c>
    </row>
    <row r="781" spans="2:4">
      <c r="B781" s="134" t="s">
        <v>3185</v>
      </c>
      <c r="C781" s="109">
        <v>0</v>
      </c>
      <c r="D781" s="109">
        <v>0</v>
      </c>
    </row>
    <row r="782" spans="2:4">
      <c r="B782" s="135" t="s">
        <v>3186</v>
      </c>
      <c r="C782" s="109">
        <v>0</v>
      </c>
      <c r="D782" s="109">
        <v>0</v>
      </c>
    </row>
    <row r="783" spans="2:4">
      <c r="B783" s="134" t="s">
        <v>3245</v>
      </c>
      <c r="C783" s="109">
        <v>0</v>
      </c>
      <c r="D783" s="109">
        <v>0</v>
      </c>
    </row>
    <row r="784" spans="2:4">
      <c r="B784" s="135" t="s">
        <v>3246</v>
      </c>
      <c r="C784" s="109">
        <v>0</v>
      </c>
      <c r="D784" s="109">
        <v>0</v>
      </c>
    </row>
    <row r="785" spans="2:4">
      <c r="B785" s="63" t="s">
        <v>414</v>
      </c>
      <c r="C785" s="109">
        <v>600392164</v>
      </c>
      <c r="D785" s="109">
        <v>692839174.34000003</v>
      </c>
    </row>
    <row r="786" spans="2:4">
      <c r="B786" s="133" t="s">
        <v>287</v>
      </c>
      <c r="C786" s="130">
        <v>465331120</v>
      </c>
      <c r="D786" s="130">
        <v>672839174.34000003</v>
      </c>
    </row>
    <row r="787" spans="2:4">
      <c r="B787" s="134" t="s">
        <v>1574</v>
      </c>
      <c r="C787" s="109">
        <v>0</v>
      </c>
      <c r="D787" s="109">
        <v>2758818.73</v>
      </c>
    </row>
    <row r="788" spans="2:4">
      <c r="B788" s="135" t="s">
        <v>1575</v>
      </c>
      <c r="C788" s="109">
        <v>0</v>
      </c>
      <c r="D788" s="109">
        <v>2758818.73</v>
      </c>
    </row>
    <row r="789" spans="2:4">
      <c r="B789" s="134" t="s">
        <v>1576</v>
      </c>
      <c r="C789" s="109">
        <v>0</v>
      </c>
      <c r="D789" s="109">
        <v>1148799.98</v>
      </c>
    </row>
    <row r="790" spans="2:4">
      <c r="B790" s="135" t="s">
        <v>1577</v>
      </c>
      <c r="C790" s="109">
        <v>0</v>
      </c>
      <c r="D790" s="109">
        <v>1148799.98</v>
      </c>
    </row>
    <row r="791" spans="2:4">
      <c r="B791" s="134" t="s">
        <v>1578</v>
      </c>
      <c r="C791" s="109">
        <v>0</v>
      </c>
      <c r="D791" s="109">
        <v>1639531.36</v>
      </c>
    </row>
    <row r="792" spans="2:4">
      <c r="B792" s="135" t="s">
        <v>1579</v>
      </c>
      <c r="C792" s="109">
        <v>0</v>
      </c>
      <c r="D792" s="109">
        <v>1639531.36</v>
      </c>
    </row>
    <row r="793" spans="2:4">
      <c r="B793" s="134" t="s">
        <v>2336</v>
      </c>
      <c r="C793" s="109">
        <v>0</v>
      </c>
      <c r="D793" s="109">
        <v>2758818.74</v>
      </c>
    </row>
    <row r="794" spans="2:4">
      <c r="B794" s="135" t="s">
        <v>1580</v>
      </c>
      <c r="C794" s="109">
        <v>0</v>
      </c>
      <c r="D794" s="109">
        <v>2758818.74</v>
      </c>
    </row>
    <row r="795" spans="2:4">
      <c r="B795" s="134" t="s">
        <v>415</v>
      </c>
      <c r="C795" s="109">
        <v>53000000</v>
      </c>
      <c r="D795" s="109">
        <v>20484512.539999992</v>
      </c>
    </row>
    <row r="796" spans="2:4">
      <c r="B796" s="135" t="s">
        <v>902</v>
      </c>
      <c r="C796" s="109">
        <v>53000000</v>
      </c>
      <c r="D796" s="109">
        <v>20484512.539999992</v>
      </c>
    </row>
    <row r="797" spans="2:4">
      <c r="B797" s="134" t="s">
        <v>1581</v>
      </c>
      <c r="C797" s="109">
        <v>0</v>
      </c>
      <c r="D797" s="109">
        <v>1148799.98</v>
      </c>
    </row>
    <row r="798" spans="2:4">
      <c r="B798" s="135" t="s">
        <v>1582</v>
      </c>
      <c r="C798" s="109">
        <v>0</v>
      </c>
      <c r="D798" s="109">
        <v>1148799.98</v>
      </c>
    </row>
    <row r="799" spans="2:4">
      <c r="B799" s="134" t="s">
        <v>1583</v>
      </c>
      <c r="C799" s="109">
        <v>0</v>
      </c>
      <c r="D799" s="109">
        <v>1148799.98</v>
      </c>
    </row>
    <row r="800" spans="2:4">
      <c r="B800" s="135" t="s">
        <v>1584</v>
      </c>
      <c r="C800" s="109">
        <v>0</v>
      </c>
      <c r="D800" s="109">
        <v>1148799.98</v>
      </c>
    </row>
    <row r="801" spans="2:4">
      <c r="B801" s="134" t="s">
        <v>416</v>
      </c>
      <c r="C801" s="109">
        <v>7400012</v>
      </c>
      <c r="D801" s="109">
        <v>0</v>
      </c>
    </row>
    <row r="802" spans="2:4">
      <c r="B802" s="135" t="s">
        <v>903</v>
      </c>
      <c r="C802" s="109">
        <v>7400012</v>
      </c>
      <c r="D802" s="109">
        <v>0</v>
      </c>
    </row>
    <row r="803" spans="2:4">
      <c r="B803" s="134" t="s">
        <v>2337</v>
      </c>
      <c r="C803" s="109">
        <v>0</v>
      </c>
      <c r="D803" s="109">
        <v>1148799.98</v>
      </c>
    </row>
    <row r="804" spans="2:4">
      <c r="B804" s="135" t="s">
        <v>1585</v>
      </c>
      <c r="C804" s="109">
        <v>0</v>
      </c>
      <c r="D804" s="109">
        <v>1148799.98</v>
      </c>
    </row>
    <row r="805" spans="2:4">
      <c r="B805" s="134" t="s">
        <v>1586</v>
      </c>
      <c r="C805" s="109">
        <v>0</v>
      </c>
      <c r="D805" s="109">
        <v>0</v>
      </c>
    </row>
    <row r="806" spans="2:4">
      <c r="B806" s="135" t="s">
        <v>1587</v>
      </c>
      <c r="C806" s="109">
        <v>0</v>
      </c>
      <c r="D806" s="109">
        <v>0</v>
      </c>
    </row>
    <row r="807" spans="2:4">
      <c r="B807" s="134" t="s">
        <v>417</v>
      </c>
      <c r="C807" s="109">
        <v>31238192</v>
      </c>
      <c r="D807" s="109">
        <v>27632868.239999998</v>
      </c>
    </row>
    <row r="808" spans="2:4">
      <c r="B808" s="135" t="s">
        <v>904</v>
      </c>
      <c r="C808" s="109">
        <v>31238192</v>
      </c>
      <c r="D808" s="109">
        <v>27632868.239999998</v>
      </c>
    </row>
    <row r="809" spans="2:4">
      <c r="B809" s="134" t="s">
        <v>418</v>
      </c>
      <c r="C809" s="109">
        <v>208572288</v>
      </c>
      <c r="D809" s="109">
        <v>0</v>
      </c>
    </row>
    <row r="810" spans="2:4">
      <c r="B810" s="135" t="s">
        <v>905</v>
      </c>
      <c r="C810" s="109">
        <v>208572288</v>
      </c>
      <c r="D810" s="109">
        <v>0</v>
      </c>
    </row>
    <row r="811" spans="2:4">
      <c r="B811" s="134" t="s">
        <v>1346</v>
      </c>
      <c r="C811" s="109">
        <v>0</v>
      </c>
      <c r="D811" s="109">
        <v>0</v>
      </c>
    </row>
    <row r="812" spans="2:4">
      <c r="B812" s="135" t="s">
        <v>1347</v>
      </c>
      <c r="C812" s="109">
        <v>0</v>
      </c>
      <c r="D812" s="109">
        <v>0</v>
      </c>
    </row>
    <row r="813" spans="2:4">
      <c r="B813" s="134" t="s">
        <v>1881</v>
      </c>
      <c r="C813" s="109">
        <v>0</v>
      </c>
      <c r="D813" s="109">
        <v>0</v>
      </c>
    </row>
    <row r="814" spans="2:4">
      <c r="B814" s="135" t="s">
        <v>1882</v>
      </c>
      <c r="C814" s="109">
        <v>0</v>
      </c>
      <c r="D814" s="109">
        <v>0</v>
      </c>
    </row>
    <row r="815" spans="2:4">
      <c r="B815" s="134" t="s">
        <v>2338</v>
      </c>
      <c r="C815" s="109">
        <v>0</v>
      </c>
      <c r="D815" s="109">
        <v>0</v>
      </c>
    </row>
    <row r="816" spans="2:4">
      <c r="B816" s="135" t="s">
        <v>1883</v>
      </c>
      <c r="C816" s="109">
        <v>0</v>
      </c>
      <c r="D816" s="109">
        <v>0</v>
      </c>
    </row>
    <row r="817" spans="2:4">
      <c r="B817" s="134" t="s">
        <v>419</v>
      </c>
      <c r="C817" s="109">
        <v>2483832</v>
      </c>
      <c r="D817" s="109">
        <v>0</v>
      </c>
    </row>
    <row r="818" spans="2:4">
      <c r="B818" s="135" t="s">
        <v>906</v>
      </c>
      <c r="C818" s="109">
        <v>2483832</v>
      </c>
      <c r="D818" s="109">
        <v>0</v>
      </c>
    </row>
    <row r="819" spans="2:4">
      <c r="B819" s="134" t="s">
        <v>1884</v>
      </c>
      <c r="C819" s="109">
        <v>0</v>
      </c>
      <c r="D819" s="109">
        <v>0</v>
      </c>
    </row>
    <row r="820" spans="2:4">
      <c r="B820" s="135" t="s">
        <v>1885</v>
      </c>
      <c r="C820" s="109">
        <v>0</v>
      </c>
      <c r="D820" s="109">
        <v>0</v>
      </c>
    </row>
    <row r="821" spans="2:4">
      <c r="B821" s="134" t="s">
        <v>1886</v>
      </c>
      <c r="C821" s="109">
        <v>0</v>
      </c>
      <c r="D821" s="109">
        <v>0</v>
      </c>
    </row>
    <row r="822" spans="2:4">
      <c r="B822" s="135" t="s">
        <v>1887</v>
      </c>
      <c r="C822" s="109">
        <v>0</v>
      </c>
      <c r="D822" s="109">
        <v>0</v>
      </c>
    </row>
    <row r="823" spans="2:4">
      <c r="B823" s="134" t="s">
        <v>1888</v>
      </c>
      <c r="C823" s="109">
        <v>0</v>
      </c>
      <c r="D823" s="109">
        <v>0</v>
      </c>
    </row>
    <row r="824" spans="2:4">
      <c r="B824" s="135" t="s">
        <v>1889</v>
      </c>
      <c r="C824" s="109">
        <v>0</v>
      </c>
      <c r="D824" s="109">
        <v>0</v>
      </c>
    </row>
    <row r="825" spans="2:4">
      <c r="B825" s="134" t="s">
        <v>1890</v>
      </c>
      <c r="C825" s="109">
        <v>0</v>
      </c>
      <c r="D825" s="109">
        <v>0</v>
      </c>
    </row>
    <row r="826" spans="2:4">
      <c r="B826" s="135" t="s">
        <v>1891</v>
      </c>
      <c r="C826" s="109">
        <v>0</v>
      </c>
      <c r="D826" s="109">
        <v>0</v>
      </c>
    </row>
    <row r="827" spans="2:4">
      <c r="B827" s="134" t="s">
        <v>1892</v>
      </c>
      <c r="C827" s="109">
        <v>0</v>
      </c>
      <c r="D827" s="109">
        <v>0</v>
      </c>
    </row>
    <row r="828" spans="2:4">
      <c r="B828" s="135" t="s">
        <v>1893</v>
      </c>
      <c r="C828" s="109">
        <v>0</v>
      </c>
      <c r="D828" s="109">
        <v>0</v>
      </c>
    </row>
    <row r="829" spans="2:4">
      <c r="B829" s="134" t="s">
        <v>1894</v>
      </c>
      <c r="C829" s="109">
        <v>0</v>
      </c>
      <c r="D829" s="109">
        <v>0</v>
      </c>
    </row>
    <row r="830" spans="2:4">
      <c r="B830" s="135" t="s">
        <v>1895</v>
      </c>
      <c r="C830" s="109">
        <v>0</v>
      </c>
      <c r="D830" s="109">
        <v>0</v>
      </c>
    </row>
    <row r="831" spans="2:4">
      <c r="B831" s="134" t="s">
        <v>2339</v>
      </c>
      <c r="C831" s="109">
        <v>0</v>
      </c>
      <c r="D831" s="109">
        <v>0</v>
      </c>
    </row>
    <row r="832" spans="2:4">
      <c r="B832" s="135" t="s">
        <v>1896</v>
      </c>
      <c r="C832" s="109">
        <v>0</v>
      </c>
      <c r="D832" s="109">
        <v>0</v>
      </c>
    </row>
    <row r="833" spans="2:4">
      <c r="B833" s="134" t="s">
        <v>420</v>
      </c>
      <c r="C833" s="109">
        <v>2196497</v>
      </c>
      <c r="D833" s="109">
        <v>2193048.62</v>
      </c>
    </row>
    <row r="834" spans="2:4">
      <c r="B834" s="135" t="s">
        <v>907</v>
      </c>
      <c r="C834" s="109">
        <v>2196497</v>
      </c>
      <c r="D834" s="109">
        <v>2193048.62</v>
      </c>
    </row>
    <row r="835" spans="2:4">
      <c r="B835" s="134" t="s">
        <v>2751</v>
      </c>
      <c r="C835" s="109">
        <v>0</v>
      </c>
      <c r="D835" s="109">
        <v>0</v>
      </c>
    </row>
    <row r="836" spans="2:4">
      <c r="B836" s="135" t="s">
        <v>2752</v>
      </c>
      <c r="C836" s="109">
        <v>0</v>
      </c>
      <c r="D836" s="109">
        <v>0</v>
      </c>
    </row>
    <row r="837" spans="2:4">
      <c r="B837" s="134" t="s">
        <v>1897</v>
      </c>
      <c r="C837" s="109">
        <v>0</v>
      </c>
      <c r="D837" s="109">
        <v>0</v>
      </c>
    </row>
    <row r="838" spans="2:4">
      <c r="B838" s="135" t="s">
        <v>1898</v>
      </c>
      <c r="C838" s="109">
        <v>0</v>
      </c>
      <c r="D838" s="109">
        <v>0</v>
      </c>
    </row>
    <row r="839" spans="2:4">
      <c r="B839" s="134" t="s">
        <v>2340</v>
      </c>
      <c r="C839" s="109">
        <v>0</v>
      </c>
      <c r="D839" s="109">
        <v>0</v>
      </c>
    </row>
    <row r="840" spans="2:4">
      <c r="B840" s="135" t="s">
        <v>1899</v>
      </c>
      <c r="C840" s="109">
        <v>0</v>
      </c>
      <c r="D840" s="109">
        <v>0</v>
      </c>
    </row>
    <row r="841" spans="2:4">
      <c r="B841" s="134" t="s">
        <v>1494</v>
      </c>
      <c r="C841" s="109">
        <v>0</v>
      </c>
      <c r="D841" s="109">
        <v>3199957.98</v>
      </c>
    </row>
    <row r="842" spans="2:4">
      <c r="B842" s="135" t="s">
        <v>1495</v>
      </c>
      <c r="C842" s="109">
        <v>0</v>
      </c>
      <c r="D842" s="109">
        <v>3199957.98</v>
      </c>
    </row>
    <row r="843" spans="2:4">
      <c r="B843" s="134" t="s">
        <v>421</v>
      </c>
      <c r="C843" s="109">
        <v>3123819</v>
      </c>
      <c r="D843" s="109">
        <v>0</v>
      </c>
    </row>
    <row r="844" spans="2:4">
      <c r="B844" s="135" t="s">
        <v>908</v>
      </c>
      <c r="C844" s="109">
        <v>3123819</v>
      </c>
      <c r="D844" s="109">
        <v>0</v>
      </c>
    </row>
    <row r="845" spans="2:4">
      <c r="B845" s="134" t="s">
        <v>2753</v>
      </c>
      <c r="C845" s="109">
        <v>0</v>
      </c>
      <c r="D845" s="109">
        <v>0</v>
      </c>
    </row>
    <row r="846" spans="2:4">
      <c r="B846" s="135" t="s">
        <v>2754</v>
      </c>
      <c r="C846" s="109">
        <v>0</v>
      </c>
      <c r="D846" s="109">
        <v>0</v>
      </c>
    </row>
    <row r="847" spans="2:4">
      <c r="B847" s="134" t="s">
        <v>1900</v>
      </c>
      <c r="C847" s="109">
        <v>0</v>
      </c>
      <c r="D847" s="109">
        <v>0</v>
      </c>
    </row>
    <row r="848" spans="2:4">
      <c r="B848" s="135" t="s">
        <v>1901</v>
      </c>
      <c r="C848" s="109">
        <v>0</v>
      </c>
      <c r="D848" s="109">
        <v>0</v>
      </c>
    </row>
    <row r="849" spans="2:4">
      <c r="B849" s="134" t="s">
        <v>422</v>
      </c>
      <c r="C849" s="109">
        <v>14800024</v>
      </c>
      <c r="D849" s="109">
        <v>14695273.720000001</v>
      </c>
    </row>
    <row r="850" spans="2:4">
      <c r="B850" s="135" t="s">
        <v>909</v>
      </c>
      <c r="C850" s="109">
        <v>14800024</v>
      </c>
      <c r="D850" s="109">
        <v>14695273.720000001</v>
      </c>
    </row>
    <row r="851" spans="2:4">
      <c r="B851" s="134" t="s">
        <v>423</v>
      </c>
      <c r="C851" s="109">
        <v>2115619</v>
      </c>
      <c r="D851" s="109">
        <v>0</v>
      </c>
    </row>
    <row r="852" spans="2:4">
      <c r="B852" s="135" t="s">
        <v>910</v>
      </c>
      <c r="C852" s="109">
        <v>2115619</v>
      </c>
      <c r="D852" s="109">
        <v>0</v>
      </c>
    </row>
    <row r="853" spans="2:4">
      <c r="B853" s="134" t="s">
        <v>424</v>
      </c>
      <c r="C853" s="109">
        <v>2483832</v>
      </c>
      <c r="D853" s="109">
        <v>0</v>
      </c>
    </row>
    <row r="854" spans="2:4">
      <c r="B854" s="135" t="s">
        <v>911</v>
      </c>
      <c r="C854" s="109">
        <v>2483832</v>
      </c>
      <c r="D854" s="109">
        <v>0</v>
      </c>
    </row>
    <row r="855" spans="2:4">
      <c r="B855" s="134" t="s">
        <v>425</v>
      </c>
      <c r="C855" s="109">
        <v>129185535</v>
      </c>
      <c r="D855" s="109">
        <v>231809042.84999999</v>
      </c>
    </row>
    <row r="856" spans="2:4">
      <c r="B856" s="135" t="s">
        <v>912</v>
      </c>
      <c r="C856" s="109">
        <v>129185535</v>
      </c>
      <c r="D856" s="109">
        <v>231809042.84999999</v>
      </c>
    </row>
    <row r="857" spans="2:4">
      <c r="B857" s="134" t="s">
        <v>2341</v>
      </c>
      <c r="C857" s="109">
        <v>0</v>
      </c>
      <c r="D857" s="109">
        <v>277413321</v>
      </c>
    </row>
    <row r="858" spans="2:4">
      <c r="B858" s="135" t="s">
        <v>1348</v>
      </c>
      <c r="C858" s="109">
        <v>0</v>
      </c>
      <c r="D858" s="109">
        <v>277413321</v>
      </c>
    </row>
    <row r="859" spans="2:4">
      <c r="B859" s="134" t="s">
        <v>426</v>
      </c>
      <c r="C859" s="109">
        <v>6247638</v>
      </c>
      <c r="D859" s="109">
        <v>2874816.61</v>
      </c>
    </row>
    <row r="860" spans="2:4">
      <c r="B860" s="135" t="s">
        <v>913</v>
      </c>
      <c r="C860" s="109">
        <v>6247638</v>
      </c>
      <c r="D860" s="109">
        <v>2874816.61</v>
      </c>
    </row>
    <row r="861" spans="2:4">
      <c r="B861" s="134" t="s">
        <v>2342</v>
      </c>
      <c r="C861" s="109">
        <v>0</v>
      </c>
      <c r="D861" s="109">
        <v>63994823.719999999</v>
      </c>
    </row>
    <row r="862" spans="2:4">
      <c r="B862" s="135" t="s">
        <v>1442</v>
      </c>
      <c r="C862" s="109">
        <v>0</v>
      </c>
      <c r="D862" s="109">
        <v>63994823.719999999</v>
      </c>
    </row>
    <row r="863" spans="2:4">
      <c r="B863" s="134" t="s">
        <v>427</v>
      </c>
      <c r="C863" s="109">
        <v>1241916</v>
      </c>
      <c r="D863" s="109">
        <v>14065983.18</v>
      </c>
    </row>
    <row r="864" spans="2:4">
      <c r="B864" s="135" t="s">
        <v>914</v>
      </c>
      <c r="C864" s="109">
        <v>1241916</v>
      </c>
      <c r="D864" s="109">
        <v>14065983.18</v>
      </c>
    </row>
    <row r="865" spans="2:4">
      <c r="B865" s="134" t="s">
        <v>428</v>
      </c>
      <c r="C865" s="109">
        <v>1241916</v>
      </c>
      <c r="D865" s="109">
        <v>2723157.13</v>
      </c>
    </row>
    <row r="866" spans="2:4">
      <c r="B866" s="135" t="s">
        <v>915</v>
      </c>
      <c r="C866" s="109">
        <v>1241916</v>
      </c>
      <c r="D866" s="109">
        <v>2723157.13</v>
      </c>
    </row>
    <row r="867" spans="2:4">
      <c r="B867" s="133" t="s">
        <v>289</v>
      </c>
      <c r="C867" s="130">
        <v>0</v>
      </c>
      <c r="D867" s="130">
        <v>20000000</v>
      </c>
    </row>
    <row r="868" spans="2:4">
      <c r="B868" s="134" t="s">
        <v>2342</v>
      </c>
      <c r="C868" s="109">
        <v>0</v>
      </c>
      <c r="D868" s="109">
        <v>20000000</v>
      </c>
    </row>
    <row r="869" spans="2:4">
      <c r="B869" s="135" t="s">
        <v>1442</v>
      </c>
      <c r="C869" s="109">
        <v>0</v>
      </c>
      <c r="D869" s="109">
        <v>20000000</v>
      </c>
    </row>
    <row r="870" spans="2:4">
      <c r="B870" s="133" t="s">
        <v>290</v>
      </c>
      <c r="C870" s="130">
        <v>135061044</v>
      </c>
      <c r="D870" s="130">
        <v>0</v>
      </c>
    </row>
    <row r="871" spans="2:4">
      <c r="B871" s="134" t="s">
        <v>429</v>
      </c>
      <c r="C871" s="109">
        <v>135061044</v>
      </c>
      <c r="D871" s="109">
        <v>0</v>
      </c>
    </row>
    <row r="872" spans="2:4">
      <c r="B872" s="135" t="s">
        <v>916</v>
      </c>
      <c r="C872" s="109">
        <v>135061044</v>
      </c>
      <c r="D872" s="109">
        <v>0</v>
      </c>
    </row>
    <row r="873" spans="2:4">
      <c r="B873" s="63" t="s">
        <v>295</v>
      </c>
      <c r="C873" s="109">
        <v>294404374</v>
      </c>
      <c r="D873" s="109">
        <v>239574676.56999999</v>
      </c>
    </row>
    <row r="874" spans="2:4">
      <c r="B874" s="133" t="s">
        <v>287</v>
      </c>
      <c r="C874" s="130">
        <v>101705079</v>
      </c>
      <c r="D874" s="130">
        <v>137902785.95000002</v>
      </c>
    </row>
    <row r="875" spans="2:4">
      <c r="B875" s="134" t="s">
        <v>2343</v>
      </c>
      <c r="C875" s="109">
        <v>0</v>
      </c>
      <c r="D875" s="109">
        <v>1651551.38</v>
      </c>
    </row>
    <row r="876" spans="2:4">
      <c r="B876" s="135" t="s">
        <v>1588</v>
      </c>
      <c r="C876" s="109">
        <v>0</v>
      </c>
      <c r="D876" s="109">
        <v>1651551.38</v>
      </c>
    </row>
    <row r="877" spans="2:4">
      <c r="B877" s="134" t="s">
        <v>1589</v>
      </c>
      <c r="C877" s="109">
        <v>0</v>
      </c>
      <c r="D877" s="109">
        <v>1651551.38</v>
      </c>
    </row>
    <row r="878" spans="2:4">
      <c r="B878" s="135" t="s">
        <v>1590</v>
      </c>
      <c r="C878" s="109">
        <v>0</v>
      </c>
      <c r="D878" s="109">
        <v>1651551.38</v>
      </c>
    </row>
    <row r="879" spans="2:4">
      <c r="B879" s="134" t="s">
        <v>2344</v>
      </c>
      <c r="C879" s="109">
        <v>0</v>
      </c>
      <c r="D879" s="109">
        <v>1651551.38</v>
      </c>
    </row>
    <row r="880" spans="2:4">
      <c r="B880" s="135" t="s">
        <v>1591</v>
      </c>
      <c r="C880" s="109">
        <v>0</v>
      </c>
      <c r="D880" s="109">
        <v>1651551.38</v>
      </c>
    </row>
    <row r="881" spans="2:4">
      <c r="B881" s="134" t="s">
        <v>430</v>
      </c>
      <c r="C881" s="109">
        <v>4915999</v>
      </c>
      <c r="D881" s="109">
        <v>6845924.2999999998</v>
      </c>
    </row>
    <row r="882" spans="2:4">
      <c r="B882" s="135" t="s">
        <v>917</v>
      </c>
      <c r="C882" s="109">
        <v>4915999</v>
      </c>
      <c r="D882" s="109">
        <v>6845924.2999999998</v>
      </c>
    </row>
    <row r="883" spans="2:4">
      <c r="B883" s="134" t="s">
        <v>1592</v>
      </c>
      <c r="C883" s="109">
        <v>0</v>
      </c>
      <c r="D883" s="109">
        <v>2779044.68</v>
      </c>
    </row>
    <row r="884" spans="2:4">
      <c r="B884" s="135" t="s">
        <v>1593</v>
      </c>
      <c r="C884" s="109">
        <v>0</v>
      </c>
      <c r="D884" s="109">
        <v>2779044.68</v>
      </c>
    </row>
    <row r="885" spans="2:4">
      <c r="B885" s="134" t="s">
        <v>431</v>
      </c>
      <c r="C885" s="109">
        <v>1241916</v>
      </c>
      <c r="D885" s="109">
        <v>0</v>
      </c>
    </row>
    <row r="886" spans="2:4">
      <c r="B886" s="135" t="s">
        <v>918</v>
      </c>
      <c r="C886" s="109">
        <v>1241916</v>
      </c>
      <c r="D886" s="109">
        <v>0</v>
      </c>
    </row>
    <row r="887" spans="2:4">
      <c r="B887" s="134" t="s">
        <v>432</v>
      </c>
      <c r="C887" s="109">
        <v>2466671</v>
      </c>
      <c r="D887" s="109">
        <v>2335160.02</v>
      </c>
    </row>
    <row r="888" spans="2:4">
      <c r="B888" s="135" t="s">
        <v>919</v>
      </c>
      <c r="C888" s="109">
        <v>2466671</v>
      </c>
      <c r="D888" s="109">
        <v>2335160.02</v>
      </c>
    </row>
    <row r="889" spans="2:4">
      <c r="B889" s="134" t="s">
        <v>433</v>
      </c>
      <c r="C889" s="109">
        <v>86973174</v>
      </c>
      <c r="D889" s="109">
        <v>111971571.46000001</v>
      </c>
    </row>
    <row r="890" spans="2:4">
      <c r="B890" s="135" t="s">
        <v>920</v>
      </c>
      <c r="C890" s="109">
        <v>86973174</v>
      </c>
      <c r="D890" s="109">
        <v>111971571.46000001</v>
      </c>
    </row>
    <row r="891" spans="2:4">
      <c r="B891" s="134" t="s">
        <v>2755</v>
      </c>
      <c r="C891" s="109">
        <v>0</v>
      </c>
      <c r="D891" s="109">
        <v>0</v>
      </c>
    </row>
    <row r="892" spans="2:4">
      <c r="B892" s="135" t="s">
        <v>2756</v>
      </c>
      <c r="C892" s="109">
        <v>0</v>
      </c>
      <c r="D892" s="109">
        <v>0</v>
      </c>
    </row>
    <row r="893" spans="2:4">
      <c r="B893" s="134" t="s">
        <v>2757</v>
      </c>
      <c r="C893" s="109">
        <v>0</v>
      </c>
      <c r="D893" s="109">
        <v>0</v>
      </c>
    </row>
    <row r="894" spans="2:4">
      <c r="B894" s="135" t="s">
        <v>2758</v>
      </c>
      <c r="C894" s="109">
        <v>0</v>
      </c>
      <c r="D894" s="109">
        <v>0</v>
      </c>
    </row>
    <row r="895" spans="2:4">
      <c r="B895" s="134" t="s">
        <v>2759</v>
      </c>
      <c r="C895" s="109">
        <v>0</v>
      </c>
      <c r="D895" s="109">
        <v>0</v>
      </c>
    </row>
    <row r="896" spans="2:4">
      <c r="B896" s="135" t="s">
        <v>2760</v>
      </c>
      <c r="C896" s="109">
        <v>0</v>
      </c>
      <c r="D896" s="109">
        <v>0</v>
      </c>
    </row>
    <row r="897" spans="2:4">
      <c r="B897" s="134" t="s">
        <v>2761</v>
      </c>
      <c r="C897" s="109">
        <v>0</v>
      </c>
      <c r="D897" s="109">
        <v>0</v>
      </c>
    </row>
    <row r="898" spans="2:4">
      <c r="B898" s="135" t="s">
        <v>2762</v>
      </c>
      <c r="C898" s="109">
        <v>0</v>
      </c>
      <c r="D898" s="109">
        <v>0</v>
      </c>
    </row>
    <row r="899" spans="2:4">
      <c r="B899" s="134" t="s">
        <v>2763</v>
      </c>
      <c r="C899" s="109">
        <v>0</v>
      </c>
      <c r="D899" s="109">
        <v>0</v>
      </c>
    </row>
    <row r="900" spans="2:4">
      <c r="B900" s="135" t="s">
        <v>2764</v>
      </c>
      <c r="C900" s="109">
        <v>0</v>
      </c>
      <c r="D900" s="109">
        <v>0</v>
      </c>
    </row>
    <row r="901" spans="2:4">
      <c r="B901" s="134" t="s">
        <v>2765</v>
      </c>
      <c r="C901" s="109">
        <v>0</v>
      </c>
      <c r="D901" s="109">
        <v>0</v>
      </c>
    </row>
    <row r="902" spans="2:4">
      <c r="B902" s="135" t="s">
        <v>2766</v>
      </c>
      <c r="C902" s="109">
        <v>0</v>
      </c>
      <c r="D902" s="109">
        <v>0</v>
      </c>
    </row>
    <row r="903" spans="2:4">
      <c r="B903" s="134" t="s">
        <v>2767</v>
      </c>
      <c r="C903" s="109">
        <v>0</v>
      </c>
      <c r="D903" s="109">
        <v>0</v>
      </c>
    </row>
    <row r="904" spans="2:4">
      <c r="B904" s="135" t="s">
        <v>2768</v>
      </c>
      <c r="C904" s="109">
        <v>0</v>
      </c>
      <c r="D904" s="109">
        <v>0</v>
      </c>
    </row>
    <row r="905" spans="2:4">
      <c r="B905" s="134" t="s">
        <v>2769</v>
      </c>
      <c r="C905" s="109">
        <v>0</v>
      </c>
      <c r="D905" s="109">
        <v>0</v>
      </c>
    </row>
    <row r="906" spans="2:4">
      <c r="B906" s="135" t="s">
        <v>2770</v>
      </c>
      <c r="C906" s="109">
        <v>0</v>
      </c>
      <c r="D906" s="109">
        <v>0</v>
      </c>
    </row>
    <row r="907" spans="2:4">
      <c r="B907" s="134" t="s">
        <v>2771</v>
      </c>
      <c r="C907" s="109">
        <v>0</v>
      </c>
      <c r="D907" s="109">
        <v>0</v>
      </c>
    </row>
    <row r="908" spans="2:4">
      <c r="B908" s="135" t="s">
        <v>2772</v>
      </c>
      <c r="C908" s="109">
        <v>0</v>
      </c>
      <c r="D908" s="109">
        <v>0</v>
      </c>
    </row>
    <row r="909" spans="2:4">
      <c r="B909" s="134" t="s">
        <v>434</v>
      </c>
      <c r="C909" s="109">
        <v>2483832</v>
      </c>
      <c r="D909" s="109">
        <v>0</v>
      </c>
    </row>
    <row r="910" spans="2:4">
      <c r="B910" s="135" t="s">
        <v>921</v>
      </c>
      <c r="C910" s="109">
        <v>2483832</v>
      </c>
      <c r="D910" s="109">
        <v>0</v>
      </c>
    </row>
    <row r="911" spans="2:4">
      <c r="B911" s="134" t="s">
        <v>2773</v>
      </c>
      <c r="C911" s="109">
        <v>0</v>
      </c>
      <c r="D911" s="109">
        <v>0</v>
      </c>
    </row>
    <row r="912" spans="2:4">
      <c r="B912" s="135" t="s">
        <v>2774</v>
      </c>
      <c r="C912" s="109">
        <v>0</v>
      </c>
      <c r="D912" s="109">
        <v>0</v>
      </c>
    </row>
    <row r="913" spans="2:4">
      <c r="B913" s="134" t="s">
        <v>435</v>
      </c>
      <c r="C913" s="109">
        <v>1499668</v>
      </c>
      <c r="D913" s="109">
        <v>0</v>
      </c>
    </row>
    <row r="914" spans="2:4">
      <c r="B914" s="135" t="s">
        <v>922</v>
      </c>
      <c r="C914" s="109">
        <v>1499668</v>
      </c>
      <c r="D914" s="109">
        <v>0</v>
      </c>
    </row>
    <row r="915" spans="2:4">
      <c r="B915" s="134" t="s">
        <v>436</v>
      </c>
      <c r="C915" s="109">
        <v>2123819</v>
      </c>
      <c r="D915" s="109">
        <v>9016431.3499999996</v>
      </c>
    </row>
    <row r="916" spans="2:4">
      <c r="B916" s="135" t="s">
        <v>923</v>
      </c>
      <c r="C916" s="109">
        <v>2123819</v>
      </c>
      <c r="D916" s="109">
        <v>9016431.3499999996</v>
      </c>
    </row>
    <row r="917" spans="2:4">
      <c r="B917" s="133" t="s">
        <v>304</v>
      </c>
      <c r="C917" s="130">
        <v>0</v>
      </c>
      <c r="D917" s="130">
        <v>5000000</v>
      </c>
    </row>
    <row r="918" spans="2:4">
      <c r="B918" s="134" t="s">
        <v>1443</v>
      </c>
      <c r="C918" s="109">
        <v>0</v>
      </c>
      <c r="D918" s="109">
        <v>5000000</v>
      </c>
    </row>
    <row r="919" spans="2:4">
      <c r="B919" s="135" t="s">
        <v>1444</v>
      </c>
      <c r="C919" s="109">
        <v>0</v>
      </c>
      <c r="D919" s="109">
        <v>5000000</v>
      </c>
    </row>
    <row r="920" spans="2:4">
      <c r="B920" s="133" t="s">
        <v>290</v>
      </c>
      <c r="C920" s="130">
        <v>192699295</v>
      </c>
      <c r="D920" s="130">
        <v>96671890.61999999</v>
      </c>
    </row>
    <row r="921" spans="2:4">
      <c r="B921" s="134" t="s">
        <v>344</v>
      </c>
      <c r="C921" s="109">
        <v>192699295</v>
      </c>
      <c r="D921" s="109">
        <v>96671890.61999999</v>
      </c>
    </row>
    <row r="922" spans="2:4">
      <c r="B922" s="135" t="s">
        <v>3277</v>
      </c>
      <c r="C922" s="109">
        <v>192699295</v>
      </c>
      <c r="D922" s="109">
        <v>96671890.61999999</v>
      </c>
    </row>
    <row r="923" spans="2:4">
      <c r="B923" s="63" t="s">
        <v>296</v>
      </c>
      <c r="C923" s="109">
        <v>770279969</v>
      </c>
      <c r="D923" s="109">
        <v>935918150.25</v>
      </c>
    </row>
    <row r="924" spans="2:4">
      <c r="B924" s="133" t="s">
        <v>287</v>
      </c>
      <c r="C924" s="130">
        <v>770279969</v>
      </c>
      <c r="D924" s="130">
        <v>901425472.44999993</v>
      </c>
    </row>
    <row r="925" spans="2:4">
      <c r="B925" s="134" t="s">
        <v>1594</v>
      </c>
      <c r="C925" s="109">
        <v>0</v>
      </c>
      <c r="D925" s="109">
        <v>2768931.7</v>
      </c>
    </row>
    <row r="926" spans="2:4">
      <c r="B926" s="135" t="s">
        <v>1595</v>
      </c>
      <c r="C926" s="109">
        <v>0</v>
      </c>
      <c r="D926" s="109">
        <v>2768931.7</v>
      </c>
    </row>
    <row r="927" spans="2:4">
      <c r="B927" s="134" t="s">
        <v>2345</v>
      </c>
      <c r="C927" s="109">
        <v>0</v>
      </c>
      <c r="D927" s="109">
        <v>1153011.1299999999</v>
      </c>
    </row>
    <row r="928" spans="2:4">
      <c r="B928" s="135" t="s">
        <v>1596</v>
      </c>
      <c r="C928" s="109">
        <v>0</v>
      </c>
      <c r="D928" s="109">
        <v>1153011.1299999999</v>
      </c>
    </row>
    <row r="929" spans="2:4">
      <c r="B929" s="134" t="s">
        <v>437</v>
      </c>
      <c r="C929" s="109">
        <v>188088968</v>
      </c>
      <c r="D929" s="109">
        <v>0</v>
      </c>
    </row>
    <row r="930" spans="2:4">
      <c r="B930" s="135" t="s">
        <v>924</v>
      </c>
      <c r="C930" s="109">
        <v>188088968</v>
      </c>
      <c r="D930" s="109">
        <v>0</v>
      </c>
    </row>
    <row r="931" spans="2:4">
      <c r="B931" s="134" t="s">
        <v>2346</v>
      </c>
      <c r="C931" s="109">
        <v>0</v>
      </c>
      <c r="D931" s="109">
        <v>1645541.37</v>
      </c>
    </row>
    <row r="932" spans="2:4">
      <c r="B932" s="135" t="s">
        <v>1597</v>
      </c>
      <c r="C932" s="109">
        <v>0</v>
      </c>
      <c r="D932" s="109">
        <v>1645541.37</v>
      </c>
    </row>
    <row r="933" spans="2:4">
      <c r="B933" s="134" t="s">
        <v>438</v>
      </c>
      <c r="C933" s="109">
        <v>89329584</v>
      </c>
      <c r="D933" s="109">
        <v>0</v>
      </c>
    </row>
    <row r="934" spans="2:4">
      <c r="B934" s="135" t="s">
        <v>925</v>
      </c>
      <c r="C934" s="109">
        <v>89329584</v>
      </c>
      <c r="D934" s="109">
        <v>0</v>
      </c>
    </row>
    <row r="935" spans="2:4">
      <c r="B935" s="134" t="s">
        <v>1598</v>
      </c>
      <c r="C935" s="109">
        <v>0</v>
      </c>
      <c r="D935" s="109">
        <v>1153011.1299999999</v>
      </c>
    </row>
    <row r="936" spans="2:4">
      <c r="B936" s="135" t="s">
        <v>1599</v>
      </c>
      <c r="C936" s="109">
        <v>0</v>
      </c>
      <c r="D936" s="109">
        <v>1153011.1299999999</v>
      </c>
    </row>
    <row r="937" spans="2:4">
      <c r="B937" s="134" t="s">
        <v>1600</v>
      </c>
      <c r="C937" s="109">
        <v>0</v>
      </c>
      <c r="D937" s="109">
        <v>1645541.37</v>
      </c>
    </row>
    <row r="938" spans="2:4">
      <c r="B938" s="135" t="s">
        <v>1601</v>
      </c>
      <c r="C938" s="109">
        <v>0</v>
      </c>
      <c r="D938" s="109">
        <v>1645541.37</v>
      </c>
    </row>
    <row r="939" spans="2:4">
      <c r="B939" s="134" t="s">
        <v>1602</v>
      </c>
      <c r="C939" s="109">
        <v>0</v>
      </c>
      <c r="D939" s="109">
        <v>0</v>
      </c>
    </row>
    <row r="940" spans="2:4">
      <c r="B940" s="135" t="s">
        <v>1603</v>
      </c>
      <c r="C940" s="109">
        <v>0</v>
      </c>
      <c r="D940" s="109">
        <v>0</v>
      </c>
    </row>
    <row r="941" spans="2:4">
      <c r="B941" s="134" t="s">
        <v>1604</v>
      </c>
      <c r="C941" s="109">
        <v>0</v>
      </c>
      <c r="D941" s="109">
        <v>2768931.7</v>
      </c>
    </row>
    <row r="942" spans="2:4">
      <c r="B942" s="135" t="s">
        <v>1605</v>
      </c>
      <c r="C942" s="109">
        <v>0</v>
      </c>
      <c r="D942" s="109">
        <v>2768931.7</v>
      </c>
    </row>
    <row r="943" spans="2:4">
      <c r="B943" s="134" t="s">
        <v>1606</v>
      </c>
      <c r="C943" s="109">
        <v>0</v>
      </c>
      <c r="D943" s="109">
        <v>1153011.1299999999</v>
      </c>
    </row>
    <row r="944" spans="2:4">
      <c r="B944" s="135" t="s">
        <v>1607</v>
      </c>
      <c r="C944" s="109">
        <v>0</v>
      </c>
      <c r="D944" s="109">
        <v>1153011.1299999999</v>
      </c>
    </row>
    <row r="945" spans="2:4">
      <c r="B945" s="134" t="s">
        <v>1608</v>
      </c>
      <c r="C945" s="109">
        <v>0</v>
      </c>
      <c r="D945" s="109">
        <v>2768931.7</v>
      </c>
    </row>
    <row r="946" spans="2:4">
      <c r="B946" s="135" t="s">
        <v>1609</v>
      </c>
      <c r="C946" s="109">
        <v>0</v>
      </c>
      <c r="D946" s="109">
        <v>2768931.7</v>
      </c>
    </row>
    <row r="947" spans="2:4">
      <c r="B947" s="134" t="s">
        <v>1610</v>
      </c>
      <c r="C947" s="109">
        <v>0</v>
      </c>
      <c r="D947" s="109">
        <v>1153011.1299999999</v>
      </c>
    </row>
    <row r="948" spans="2:4">
      <c r="B948" s="135" t="s">
        <v>1611</v>
      </c>
      <c r="C948" s="109">
        <v>0</v>
      </c>
      <c r="D948" s="109">
        <v>1153011.1299999999</v>
      </c>
    </row>
    <row r="949" spans="2:4">
      <c r="B949" s="134" t="s">
        <v>2347</v>
      </c>
      <c r="C949" s="109">
        <v>0</v>
      </c>
      <c r="D949" s="109">
        <v>2768931.7</v>
      </c>
    </row>
    <row r="950" spans="2:4">
      <c r="B950" s="135" t="s">
        <v>1612</v>
      </c>
      <c r="C950" s="109">
        <v>0</v>
      </c>
      <c r="D950" s="109">
        <v>2768931.7</v>
      </c>
    </row>
    <row r="951" spans="2:4">
      <c r="B951" s="134" t="s">
        <v>439</v>
      </c>
      <c r="C951" s="109">
        <v>4231238</v>
      </c>
      <c r="D951" s="109">
        <v>850231.89</v>
      </c>
    </row>
    <row r="952" spans="2:4">
      <c r="B952" s="135" t="s">
        <v>926</v>
      </c>
      <c r="C952" s="109">
        <v>4231238</v>
      </c>
      <c r="D952" s="109">
        <v>850231.89</v>
      </c>
    </row>
    <row r="953" spans="2:4">
      <c r="B953" s="134" t="s">
        <v>2348</v>
      </c>
      <c r="C953" s="109">
        <v>0</v>
      </c>
      <c r="D953" s="109">
        <v>1153011.1299999999</v>
      </c>
    </row>
    <row r="954" spans="2:4">
      <c r="B954" s="135" t="s">
        <v>1613</v>
      </c>
      <c r="C954" s="109">
        <v>0</v>
      </c>
      <c r="D954" s="109">
        <v>1153011.1299999999</v>
      </c>
    </row>
    <row r="955" spans="2:4">
      <c r="B955" s="134" t="s">
        <v>440</v>
      </c>
      <c r="C955" s="109">
        <v>28114372</v>
      </c>
      <c r="D955" s="109">
        <v>93662390.030000001</v>
      </c>
    </row>
    <row r="956" spans="2:4">
      <c r="B956" s="135" t="s">
        <v>927</v>
      </c>
      <c r="C956" s="109">
        <v>28114372</v>
      </c>
      <c r="D956" s="109">
        <v>93662390.030000001</v>
      </c>
    </row>
    <row r="957" spans="2:4">
      <c r="B957" s="134" t="s">
        <v>1614</v>
      </c>
      <c r="C957" s="109">
        <v>0</v>
      </c>
      <c r="D957" s="109">
        <v>0</v>
      </c>
    </row>
    <row r="958" spans="2:4">
      <c r="B958" s="135" t="s">
        <v>1615</v>
      </c>
      <c r="C958" s="109">
        <v>0</v>
      </c>
      <c r="D958" s="109">
        <v>0</v>
      </c>
    </row>
    <row r="959" spans="2:4">
      <c r="B959" s="134" t="s">
        <v>1616</v>
      </c>
      <c r="C959" s="109">
        <v>0</v>
      </c>
      <c r="D959" s="109">
        <v>1645541.37</v>
      </c>
    </row>
    <row r="960" spans="2:4">
      <c r="B960" s="135" t="s">
        <v>1617</v>
      </c>
      <c r="C960" s="109">
        <v>0</v>
      </c>
      <c r="D960" s="109">
        <v>1645541.37</v>
      </c>
    </row>
    <row r="961" spans="2:4">
      <c r="B961" s="134" t="s">
        <v>1618</v>
      </c>
      <c r="C961" s="109">
        <v>0</v>
      </c>
      <c r="D961" s="109">
        <v>0</v>
      </c>
    </row>
    <row r="962" spans="2:4">
      <c r="B962" s="135" t="s">
        <v>1619</v>
      </c>
      <c r="C962" s="109">
        <v>0</v>
      </c>
      <c r="D962" s="109">
        <v>0</v>
      </c>
    </row>
    <row r="963" spans="2:4">
      <c r="B963" s="134" t="s">
        <v>441</v>
      </c>
      <c r="C963" s="109">
        <v>8693414</v>
      </c>
      <c r="D963" s="109">
        <v>0</v>
      </c>
    </row>
    <row r="964" spans="2:4">
      <c r="B964" s="135" t="s">
        <v>928</v>
      </c>
      <c r="C964" s="109">
        <v>8693414</v>
      </c>
      <c r="D964" s="109">
        <v>0</v>
      </c>
    </row>
    <row r="965" spans="2:4">
      <c r="B965" s="134" t="s">
        <v>442</v>
      </c>
      <c r="C965" s="109">
        <v>7451497</v>
      </c>
      <c r="D965" s="109">
        <v>0</v>
      </c>
    </row>
    <row r="966" spans="2:4">
      <c r="B966" s="135" t="s">
        <v>929</v>
      </c>
      <c r="C966" s="109">
        <v>7451497</v>
      </c>
      <c r="D966" s="109">
        <v>0</v>
      </c>
    </row>
    <row r="967" spans="2:4">
      <c r="B967" s="134" t="s">
        <v>443</v>
      </c>
      <c r="C967" s="109">
        <v>12813281</v>
      </c>
      <c r="D967" s="109">
        <v>13854381.210000001</v>
      </c>
    </row>
    <row r="968" spans="2:4">
      <c r="B968" s="135" t="s">
        <v>930</v>
      </c>
      <c r="C968" s="109">
        <v>12813281</v>
      </c>
      <c r="D968" s="109">
        <v>13854381.210000001</v>
      </c>
    </row>
    <row r="969" spans="2:4">
      <c r="B969" s="134" t="s">
        <v>444</v>
      </c>
      <c r="C969" s="109">
        <v>61830410</v>
      </c>
      <c r="D969" s="109">
        <v>335987396.93999994</v>
      </c>
    </row>
    <row r="970" spans="2:4">
      <c r="B970" s="135" t="s">
        <v>931</v>
      </c>
      <c r="C970" s="109">
        <v>61830410</v>
      </c>
      <c r="D970" s="109">
        <v>335987396.93999994</v>
      </c>
    </row>
    <row r="971" spans="2:4">
      <c r="B971" s="134" t="s">
        <v>2349</v>
      </c>
      <c r="C971" s="109">
        <v>0</v>
      </c>
      <c r="D971" s="109">
        <v>34413684.189999998</v>
      </c>
    </row>
    <row r="972" spans="2:4">
      <c r="B972" s="135" t="s">
        <v>2350</v>
      </c>
      <c r="C972" s="109">
        <v>0</v>
      </c>
      <c r="D972" s="109">
        <v>34413684.189999998</v>
      </c>
    </row>
    <row r="973" spans="2:4">
      <c r="B973" s="134" t="s">
        <v>1419</v>
      </c>
      <c r="C973" s="109">
        <v>0</v>
      </c>
      <c r="D973" s="109">
        <v>1668629.06</v>
      </c>
    </row>
    <row r="974" spans="2:4">
      <c r="B974" s="135" t="s">
        <v>1420</v>
      </c>
      <c r="C974" s="109">
        <v>0</v>
      </c>
      <c r="D974" s="109">
        <v>1668629.06</v>
      </c>
    </row>
    <row r="975" spans="2:4">
      <c r="B975" s="134" t="s">
        <v>1349</v>
      </c>
      <c r="C975" s="109">
        <v>0</v>
      </c>
      <c r="D975" s="109">
        <v>25693992.030000001</v>
      </c>
    </row>
    <row r="976" spans="2:4">
      <c r="B976" s="135" t="s">
        <v>1350</v>
      </c>
      <c r="C976" s="109">
        <v>0</v>
      </c>
      <c r="D976" s="109">
        <v>25693992.030000001</v>
      </c>
    </row>
    <row r="977" spans="2:4">
      <c r="B977" s="134" t="s">
        <v>445</v>
      </c>
      <c r="C977" s="109">
        <v>3123819</v>
      </c>
      <c r="D977" s="109">
        <v>12048898.050000001</v>
      </c>
    </row>
    <row r="978" spans="2:4">
      <c r="B978" s="135" t="s">
        <v>932</v>
      </c>
      <c r="C978" s="109">
        <v>3123819</v>
      </c>
      <c r="D978" s="109">
        <v>12048898.050000001</v>
      </c>
    </row>
    <row r="979" spans="2:4">
      <c r="B979" s="134" t="s">
        <v>2351</v>
      </c>
      <c r="C979" s="109">
        <v>5114956</v>
      </c>
      <c r="D979" s="109">
        <v>0</v>
      </c>
    </row>
    <row r="980" spans="2:4">
      <c r="B980" s="135" t="s">
        <v>933</v>
      </c>
      <c r="C980" s="109">
        <v>5114956</v>
      </c>
      <c r="D980" s="109">
        <v>0</v>
      </c>
    </row>
    <row r="981" spans="2:4">
      <c r="B981" s="134" t="s">
        <v>446</v>
      </c>
      <c r="C981" s="109">
        <v>17266695</v>
      </c>
      <c r="D981" s="109">
        <v>10534432.780000001</v>
      </c>
    </row>
    <row r="982" spans="2:4">
      <c r="B982" s="135" t="s">
        <v>934</v>
      </c>
      <c r="C982" s="109">
        <v>17266695</v>
      </c>
      <c r="D982" s="109">
        <v>10534432.780000001</v>
      </c>
    </row>
    <row r="983" spans="2:4">
      <c r="B983" s="134" t="s">
        <v>447</v>
      </c>
      <c r="C983" s="109">
        <v>61127295</v>
      </c>
      <c r="D983" s="109">
        <v>0</v>
      </c>
    </row>
    <row r="984" spans="2:4">
      <c r="B984" s="135" t="s">
        <v>935</v>
      </c>
      <c r="C984" s="109">
        <v>61127295</v>
      </c>
      <c r="D984" s="109">
        <v>0</v>
      </c>
    </row>
    <row r="985" spans="2:4">
      <c r="B985" s="134" t="s">
        <v>2352</v>
      </c>
      <c r="C985" s="109">
        <v>207478011</v>
      </c>
      <c r="D985" s="109">
        <v>228325801.12000006</v>
      </c>
    </row>
    <row r="986" spans="2:4">
      <c r="B986" s="135" t="s">
        <v>936</v>
      </c>
      <c r="C986" s="109">
        <v>207478011</v>
      </c>
      <c r="D986" s="109">
        <v>228325801.12000006</v>
      </c>
    </row>
    <row r="987" spans="2:4">
      <c r="B987" s="134" t="s">
        <v>1421</v>
      </c>
      <c r="C987" s="109">
        <v>0</v>
      </c>
      <c r="D987" s="109">
        <v>5814561</v>
      </c>
    </row>
    <row r="988" spans="2:4">
      <c r="B988" s="135" t="s">
        <v>1422</v>
      </c>
      <c r="C988" s="109">
        <v>0</v>
      </c>
      <c r="D988" s="109">
        <v>5814561</v>
      </c>
    </row>
    <row r="989" spans="2:4">
      <c r="B989" s="134" t="s">
        <v>448</v>
      </c>
      <c r="C989" s="109">
        <v>75616429</v>
      </c>
      <c r="D989" s="109">
        <v>116793667.59</v>
      </c>
    </row>
    <row r="990" spans="2:4">
      <c r="B990" s="135" t="s">
        <v>937</v>
      </c>
      <c r="C990" s="109">
        <v>75616429</v>
      </c>
      <c r="D990" s="109">
        <v>116793667.59</v>
      </c>
    </row>
    <row r="991" spans="2:4">
      <c r="B991" s="133" t="s">
        <v>289</v>
      </c>
      <c r="C991" s="130">
        <v>0</v>
      </c>
      <c r="D991" s="130">
        <v>34492677.799999997</v>
      </c>
    </row>
    <row r="992" spans="2:4">
      <c r="B992" s="134" t="s">
        <v>3187</v>
      </c>
      <c r="C992" s="109">
        <v>0</v>
      </c>
      <c r="D992" s="109">
        <v>12787780.6</v>
      </c>
    </row>
    <row r="993" spans="2:4">
      <c r="B993" s="135" t="s">
        <v>3188</v>
      </c>
      <c r="C993" s="109">
        <v>0</v>
      </c>
      <c r="D993" s="109">
        <v>12787780.6</v>
      </c>
    </row>
    <row r="994" spans="2:4">
      <c r="B994" s="134" t="s">
        <v>3227</v>
      </c>
      <c r="C994" s="109">
        <v>0</v>
      </c>
      <c r="D994" s="109">
        <v>0</v>
      </c>
    </row>
    <row r="995" spans="2:4">
      <c r="B995" s="135" t="s">
        <v>3228</v>
      </c>
      <c r="C995" s="109">
        <v>0</v>
      </c>
      <c r="D995" s="109">
        <v>0</v>
      </c>
    </row>
    <row r="996" spans="2:4">
      <c r="B996" s="134" t="s">
        <v>3229</v>
      </c>
      <c r="C996" s="109">
        <v>0</v>
      </c>
      <c r="D996" s="109">
        <v>11115547.880000001</v>
      </c>
    </row>
    <row r="997" spans="2:4">
      <c r="B997" s="135" t="s">
        <v>3230</v>
      </c>
      <c r="C997" s="109">
        <v>0</v>
      </c>
      <c r="D997" s="109">
        <v>11115547.880000001</v>
      </c>
    </row>
    <row r="998" spans="2:4">
      <c r="B998" s="134" t="s">
        <v>3247</v>
      </c>
      <c r="C998" s="109">
        <v>0</v>
      </c>
      <c r="D998" s="109">
        <v>0</v>
      </c>
    </row>
    <row r="999" spans="2:4">
      <c r="B999" s="135" t="s">
        <v>3248</v>
      </c>
      <c r="C999" s="109">
        <v>0</v>
      </c>
      <c r="D999" s="109">
        <v>0</v>
      </c>
    </row>
    <row r="1000" spans="2:4">
      <c r="B1000" s="134" t="s">
        <v>3253</v>
      </c>
      <c r="C1000" s="109">
        <v>0</v>
      </c>
      <c r="D1000" s="109">
        <v>10589349.32</v>
      </c>
    </row>
    <row r="1001" spans="2:4">
      <c r="B1001" s="135" t="s">
        <v>3254</v>
      </c>
      <c r="C1001" s="109">
        <v>0</v>
      </c>
      <c r="D1001" s="109">
        <v>10589349.32</v>
      </c>
    </row>
    <row r="1002" spans="2:4">
      <c r="B1002" s="133" t="s">
        <v>304</v>
      </c>
      <c r="C1002" s="130">
        <v>0</v>
      </c>
      <c r="D1002" s="130">
        <v>0</v>
      </c>
    </row>
    <row r="1003" spans="2:4">
      <c r="B1003" s="134" t="s">
        <v>447</v>
      </c>
      <c r="C1003" s="109">
        <v>0</v>
      </c>
      <c r="D1003" s="109">
        <v>0</v>
      </c>
    </row>
    <row r="1004" spans="2:4">
      <c r="B1004" s="135" t="s">
        <v>935</v>
      </c>
      <c r="C1004" s="109">
        <v>0</v>
      </c>
      <c r="D1004" s="109">
        <v>0</v>
      </c>
    </row>
    <row r="1005" spans="2:4">
      <c r="B1005" s="134" t="s">
        <v>2353</v>
      </c>
      <c r="C1005" s="109">
        <v>0</v>
      </c>
      <c r="D1005" s="109">
        <v>0</v>
      </c>
    </row>
    <row r="1006" spans="2:4">
      <c r="B1006" s="135" t="s">
        <v>2354</v>
      </c>
      <c r="C1006" s="109">
        <v>0</v>
      </c>
      <c r="D1006" s="109">
        <v>0</v>
      </c>
    </row>
    <row r="1007" spans="2:4">
      <c r="B1007" s="63" t="s">
        <v>449</v>
      </c>
      <c r="C1007" s="109">
        <v>337350589</v>
      </c>
      <c r="D1007" s="109">
        <v>764893943.34000003</v>
      </c>
    </row>
    <row r="1008" spans="2:4">
      <c r="B1008" s="133" t="s">
        <v>287</v>
      </c>
      <c r="C1008" s="130">
        <v>337350589</v>
      </c>
      <c r="D1008" s="130">
        <v>734923961.97000003</v>
      </c>
    </row>
    <row r="1009" spans="2:4">
      <c r="B1009" s="134" t="s">
        <v>450</v>
      </c>
      <c r="C1009" s="109">
        <v>3843340</v>
      </c>
      <c r="D1009" s="109">
        <v>2538670.89</v>
      </c>
    </row>
    <row r="1010" spans="2:4">
      <c r="B1010" s="135" t="s">
        <v>938</v>
      </c>
      <c r="C1010" s="109">
        <v>3843340</v>
      </c>
      <c r="D1010" s="109">
        <v>2538670.89</v>
      </c>
    </row>
    <row r="1011" spans="2:4">
      <c r="B1011" s="134" t="s">
        <v>451</v>
      </c>
      <c r="C1011" s="109">
        <v>8462477</v>
      </c>
      <c r="D1011" s="109">
        <v>12242122.25</v>
      </c>
    </row>
    <row r="1012" spans="2:4">
      <c r="B1012" s="135" t="s">
        <v>939</v>
      </c>
      <c r="C1012" s="109">
        <v>8462477</v>
      </c>
      <c r="D1012" s="109">
        <v>12242122.25</v>
      </c>
    </row>
    <row r="1013" spans="2:4">
      <c r="B1013" s="134" t="s">
        <v>452</v>
      </c>
      <c r="C1013" s="109">
        <v>15619096</v>
      </c>
      <c r="D1013" s="109">
        <v>11373680.4</v>
      </c>
    </row>
    <row r="1014" spans="2:4">
      <c r="B1014" s="135" t="s">
        <v>940</v>
      </c>
      <c r="C1014" s="109">
        <v>15619096</v>
      </c>
      <c r="D1014" s="109">
        <v>11373680.4</v>
      </c>
    </row>
    <row r="1015" spans="2:4">
      <c r="B1015" s="134" t="s">
        <v>1620</v>
      </c>
      <c r="C1015" s="109">
        <v>0</v>
      </c>
      <c r="D1015" s="109">
        <v>1136166.55</v>
      </c>
    </row>
    <row r="1016" spans="2:4">
      <c r="B1016" s="135" t="s">
        <v>1621</v>
      </c>
      <c r="C1016" s="109">
        <v>0</v>
      </c>
      <c r="D1016" s="109">
        <v>1136166.55</v>
      </c>
    </row>
    <row r="1017" spans="2:4">
      <c r="B1017" s="134" t="s">
        <v>1622</v>
      </c>
      <c r="C1017" s="109">
        <v>0</v>
      </c>
      <c r="D1017" s="109">
        <v>1621501.32</v>
      </c>
    </row>
    <row r="1018" spans="2:4">
      <c r="B1018" s="135" t="s">
        <v>1623</v>
      </c>
      <c r="C1018" s="109">
        <v>0</v>
      </c>
      <c r="D1018" s="109">
        <v>1621501.32</v>
      </c>
    </row>
    <row r="1019" spans="2:4">
      <c r="B1019" s="134" t="s">
        <v>1624</v>
      </c>
      <c r="C1019" s="109">
        <v>0</v>
      </c>
      <c r="D1019" s="109">
        <v>3044511.14</v>
      </c>
    </row>
    <row r="1020" spans="2:4">
      <c r="B1020" s="135" t="s">
        <v>1625</v>
      </c>
      <c r="C1020" s="109">
        <v>0</v>
      </c>
      <c r="D1020" s="109">
        <v>3044511.14</v>
      </c>
    </row>
    <row r="1021" spans="2:4">
      <c r="B1021" s="134" t="s">
        <v>453</v>
      </c>
      <c r="C1021" s="109">
        <v>2466670</v>
      </c>
      <c r="D1021" s="109">
        <v>0</v>
      </c>
    </row>
    <row r="1022" spans="2:4">
      <c r="B1022" s="135" t="s">
        <v>941</v>
      </c>
      <c r="C1022" s="109">
        <v>2466670</v>
      </c>
      <c r="D1022" s="109">
        <v>0</v>
      </c>
    </row>
    <row r="1023" spans="2:4">
      <c r="B1023" s="134" t="s">
        <v>2355</v>
      </c>
      <c r="C1023" s="109">
        <v>0</v>
      </c>
      <c r="D1023" s="109">
        <v>1136166.55</v>
      </c>
    </row>
    <row r="1024" spans="2:4">
      <c r="B1024" s="135" t="s">
        <v>1626</v>
      </c>
      <c r="C1024" s="109">
        <v>0</v>
      </c>
      <c r="D1024" s="109">
        <v>1136166.55</v>
      </c>
    </row>
    <row r="1025" spans="2:4">
      <c r="B1025" s="134" t="s">
        <v>1627</v>
      </c>
      <c r="C1025" s="109">
        <v>0</v>
      </c>
      <c r="D1025" s="109">
        <v>2728479.82</v>
      </c>
    </row>
    <row r="1026" spans="2:4">
      <c r="B1026" s="135" t="s">
        <v>1628</v>
      </c>
      <c r="C1026" s="109">
        <v>0</v>
      </c>
      <c r="D1026" s="109">
        <v>2728479.82</v>
      </c>
    </row>
    <row r="1027" spans="2:4">
      <c r="B1027" s="134" t="s">
        <v>454</v>
      </c>
      <c r="C1027" s="109">
        <v>264468046</v>
      </c>
      <c r="D1027" s="109">
        <v>381678049.47000003</v>
      </c>
    </row>
    <row r="1028" spans="2:4">
      <c r="B1028" s="135" t="s">
        <v>942</v>
      </c>
      <c r="C1028" s="109">
        <v>264468046</v>
      </c>
      <c r="D1028" s="109">
        <v>381678049.47000003</v>
      </c>
    </row>
    <row r="1029" spans="2:4">
      <c r="B1029" s="134" t="s">
        <v>1902</v>
      </c>
      <c r="C1029" s="109">
        <v>0</v>
      </c>
      <c r="D1029" s="109">
        <v>0</v>
      </c>
    </row>
    <row r="1030" spans="2:4">
      <c r="B1030" s="135" t="s">
        <v>1903</v>
      </c>
      <c r="C1030" s="109">
        <v>0</v>
      </c>
      <c r="D1030" s="109">
        <v>0</v>
      </c>
    </row>
    <row r="1031" spans="2:4">
      <c r="B1031" s="134" t="s">
        <v>1904</v>
      </c>
      <c r="C1031" s="109">
        <v>0</v>
      </c>
      <c r="D1031" s="109">
        <v>0</v>
      </c>
    </row>
    <row r="1032" spans="2:4">
      <c r="B1032" s="135" t="s">
        <v>1905</v>
      </c>
      <c r="C1032" s="109">
        <v>0</v>
      </c>
      <c r="D1032" s="109">
        <v>0</v>
      </c>
    </row>
    <row r="1033" spans="2:4">
      <c r="B1033" s="134" t="s">
        <v>1906</v>
      </c>
      <c r="C1033" s="109">
        <v>0</v>
      </c>
      <c r="D1033" s="109">
        <v>0</v>
      </c>
    </row>
    <row r="1034" spans="2:4">
      <c r="B1034" s="135" t="s">
        <v>1907</v>
      </c>
      <c r="C1034" s="109">
        <v>0</v>
      </c>
      <c r="D1034" s="109">
        <v>0</v>
      </c>
    </row>
    <row r="1035" spans="2:4">
      <c r="B1035" s="134" t="s">
        <v>1908</v>
      </c>
      <c r="C1035" s="109">
        <v>0</v>
      </c>
      <c r="D1035" s="109">
        <v>0</v>
      </c>
    </row>
    <row r="1036" spans="2:4">
      <c r="B1036" s="135" t="s">
        <v>1909</v>
      </c>
      <c r="C1036" s="109">
        <v>0</v>
      </c>
      <c r="D1036" s="109">
        <v>0</v>
      </c>
    </row>
    <row r="1037" spans="2:4">
      <c r="B1037" s="134" t="s">
        <v>1910</v>
      </c>
      <c r="C1037" s="109">
        <v>0</v>
      </c>
      <c r="D1037" s="109">
        <v>0</v>
      </c>
    </row>
    <row r="1038" spans="2:4">
      <c r="B1038" s="135" t="s">
        <v>1911</v>
      </c>
      <c r="C1038" s="109">
        <v>0</v>
      </c>
      <c r="D1038" s="109">
        <v>0</v>
      </c>
    </row>
    <row r="1039" spans="2:4">
      <c r="B1039" s="134" t="s">
        <v>2356</v>
      </c>
      <c r="C1039" s="109">
        <v>0</v>
      </c>
      <c r="D1039" s="109">
        <v>0</v>
      </c>
    </row>
    <row r="1040" spans="2:4">
      <c r="B1040" s="135" t="s">
        <v>1912</v>
      </c>
      <c r="C1040" s="109">
        <v>0</v>
      </c>
      <c r="D1040" s="109">
        <v>0</v>
      </c>
    </row>
    <row r="1041" spans="2:4">
      <c r="B1041" s="134" t="s">
        <v>455</v>
      </c>
      <c r="C1041" s="109">
        <v>2115619</v>
      </c>
      <c r="D1041" s="109">
        <v>0</v>
      </c>
    </row>
    <row r="1042" spans="2:4">
      <c r="B1042" s="135" t="s">
        <v>943</v>
      </c>
      <c r="C1042" s="109">
        <v>2115619</v>
      </c>
      <c r="D1042" s="109">
        <v>0</v>
      </c>
    </row>
    <row r="1043" spans="2:4">
      <c r="B1043" s="134" t="s">
        <v>2357</v>
      </c>
      <c r="C1043" s="109">
        <v>15000000</v>
      </c>
      <c r="D1043" s="109">
        <v>0</v>
      </c>
    </row>
    <row r="1044" spans="2:4">
      <c r="B1044" s="135" t="s">
        <v>944</v>
      </c>
      <c r="C1044" s="109">
        <v>15000000</v>
      </c>
      <c r="D1044" s="109">
        <v>0</v>
      </c>
    </row>
    <row r="1045" spans="2:4">
      <c r="B1045" s="134" t="s">
        <v>1913</v>
      </c>
      <c r="C1045" s="109">
        <v>0</v>
      </c>
      <c r="D1045" s="109">
        <v>0</v>
      </c>
    </row>
    <row r="1046" spans="2:4">
      <c r="B1046" s="135" t="s">
        <v>1914</v>
      </c>
      <c r="C1046" s="109">
        <v>0</v>
      </c>
      <c r="D1046" s="109">
        <v>0</v>
      </c>
    </row>
    <row r="1047" spans="2:4">
      <c r="B1047" s="134" t="s">
        <v>1915</v>
      </c>
      <c r="C1047" s="109">
        <v>0</v>
      </c>
      <c r="D1047" s="109">
        <v>0</v>
      </c>
    </row>
    <row r="1048" spans="2:4">
      <c r="B1048" s="135" t="s">
        <v>1916</v>
      </c>
      <c r="C1048" s="109">
        <v>0</v>
      </c>
      <c r="D1048" s="109">
        <v>0</v>
      </c>
    </row>
    <row r="1049" spans="2:4">
      <c r="B1049" s="134" t="s">
        <v>456</v>
      </c>
      <c r="C1049" s="109">
        <v>14800024</v>
      </c>
      <c r="D1049" s="109">
        <v>61059124.899999999</v>
      </c>
    </row>
    <row r="1050" spans="2:4">
      <c r="B1050" s="135" t="s">
        <v>945</v>
      </c>
      <c r="C1050" s="109">
        <v>14800024</v>
      </c>
      <c r="D1050" s="109">
        <v>61059124.899999999</v>
      </c>
    </row>
    <row r="1051" spans="2:4">
      <c r="B1051" s="134" t="s">
        <v>457</v>
      </c>
      <c r="C1051" s="109">
        <v>7451498</v>
      </c>
      <c r="D1051" s="109">
        <v>0</v>
      </c>
    </row>
    <row r="1052" spans="2:4">
      <c r="B1052" s="135" t="s">
        <v>946</v>
      </c>
      <c r="C1052" s="109">
        <v>7451498</v>
      </c>
      <c r="D1052" s="109">
        <v>0</v>
      </c>
    </row>
    <row r="1053" spans="2:4">
      <c r="B1053" s="134" t="s">
        <v>1445</v>
      </c>
      <c r="C1053" s="109">
        <v>0</v>
      </c>
      <c r="D1053" s="109">
        <v>208252177.16</v>
      </c>
    </row>
    <row r="1054" spans="2:4">
      <c r="B1054" s="135" t="s">
        <v>1446</v>
      </c>
      <c r="C1054" s="109">
        <v>0</v>
      </c>
      <c r="D1054" s="109">
        <v>208252177.16</v>
      </c>
    </row>
    <row r="1055" spans="2:4">
      <c r="B1055" s="134" t="s">
        <v>458</v>
      </c>
      <c r="C1055" s="109">
        <v>3123819</v>
      </c>
      <c r="D1055" s="109">
        <v>0</v>
      </c>
    </row>
    <row r="1056" spans="2:4">
      <c r="B1056" s="135" t="s">
        <v>947</v>
      </c>
      <c r="C1056" s="109">
        <v>3123819</v>
      </c>
      <c r="D1056" s="109">
        <v>0</v>
      </c>
    </row>
    <row r="1057" spans="2:4">
      <c r="B1057" s="134" t="s">
        <v>1302</v>
      </c>
      <c r="C1057" s="109">
        <v>0</v>
      </c>
      <c r="D1057" s="109">
        <v>48113311.520000003</v>
      </c>
    </row>
    <row r="1058" spans="2:4">
      <c r="B1058" s="135" t="s">
        <v>1303</v>
      </c>
      <c r="C1058" s="109">
        <v>0</v>
      </c>
      <c r="D1058" s="109">
        <v>48113311.520000003</v>
      </c>
    </row>
    <row r="1059" spans="2:4">
      <c r="B1059" s="133" t="s">
        <v>289</v>
      </c>
      <c r="C1059" s="130">
        <v>0</v>
      </c>
      <c r="D1059" s="130">
        <v>29969981.369999997</v>
      </c>
    </row>
    <row r="1060" spans="2:4">
      <c r="B1060" s="134" t="s">
        <v>1629</v>
      </c>
      <c r="C1060" s="109">
        <v>0</v>
      </c>
      <c r="D1060" s="109">
        <v>29969981.369999997</v>
      </c>
    </row>
    <row r="1061" spans="2:4">
      <c r="B1061" s="135" t="s">
        <v>1630</v>
      </c>
      <c r="C1061" s="109">
        <v>0</v>
      </c>
      <c r="D1061" s="109">
        <v>29969981.369999997</v>
      </c>
    </row>
    <row r="1062" spans="2:4">
      <c r="B1062" s="63" t="s">
        <v>297</v>
      </c>
      <c r="C1062" s="109">
        <v>976293202</v>
      </c>
      <c r="D1062" s="109">
        <v>845604827.08000028</v>
      </c>
    </row>
    <row r="1063" spans="2:4">
      <c r="B1063" s="133" t="s">
        <v>287</v>
      </c>
      <c r="C1063" s="130">
        <v>976293202</v>
      </c>
      <c r="D1063" s="130">
        <v>844996269.72000027</v>
      </c>
    </row>
    <row r="1064" spans="2:4">
      <c r="B1064" s="134" t="s">
        <v>1631</v>
      </c>
      <c r="C1064" s="109">
        <v>0</v>
      </c>
      <c r="D1064" s="109">
        <v>3078364.12</v>
      </c>
    </row>
    <row r="1065" spans="2:4">
      <c r="B1065" s="135" t="s">
        <v>1632</v>
      </c>
      <c r="C1065" s="109">
        <v>0</v>
      </c>
      <c r="D1065" s="109">
        <v>3078364.12</v>
      </c>
    </row>
    <row r="1066" spans="2:4">
      <c r="B1066" s="134" t="s">
        <v>1633</v>
      </c>
      <c r="C1066" s="109">
        <v>0</v>
      </c>
      <c r="D1066" s="109">
        <v>1639531.36</v>
      </c>
    </row>
    <row r="1067" spans="2:4">
      <c r="B1067" s="135" t="s">
        <v>1634</v>
      </c>
      <c r="C1067" s="109">
        <v>0</v>
      </c>
      <c r="D1067" s="109">
        <v>1639531.36</v>
      </c>
    </row>
    <row r="1068" spans="2:4">
      <c r="B1068" s="134" t="s">
        <v>1917</v>
      </c>
      <c r="C1068" s="109">
        <v>0</v>
      </c>
      <c r="D1068" s="109">
        <v>0</v>
      </c>
    </row>
    <row r="1069" spans="2:4">
      <c r="B1069" s="135" t="s">
        <v>1918</v>
      </c>
      <c r="C1069" s="109">
        <v>0</v>
      </c>
      <c r="D1069" s="109">
        <v>0</v>
      </c>
    </row>
    <row r="1070" spans="2:4">
      <c r="B1070" s="134" t="s">
        <v>1919</v>
      </c>
      <c r="C1070" s="109">
        <v>0</v>
      </c>
      <c r="D1070" s="109">
        <v>0</v>
      </c>
    </row>
    <row r="1071" spans="2:4">
      <c r="B1071" s="135" t="s">
        <v>1920</v>
      </c>
      <c r="C1071" s="109">
        <v>0</v>
      </c>
      <c r="D1071" s="109">
        <v>0</v>
      </c>
    </row>
    <row r="1072" spans="2:4">
      <c r="B1072" s="134" t="s">
        <v>1921</v>
      </c>
      <c r="C1072" s="109">
        <v>0</v>
      </c>
      <c r="D1072" s="109">
        <v>0</v>
      </c>
    </row>
    <row r="1073" spans="2:4">
      <c r="B1073" s="135" t="s">
        <v>1922</v>
      </c>
      <c r="C1073" s="109">
        <v>0</v>
      </c>
      <c r="D1073" s="109">
        <v>0</v>
      </c>
    </row>
    <row r="1074" spans="2:4">
      <c r="B1074" s="134" t="s">
        <v>1923</v>
      </c>
      <c r="C1074" s="109">
        <v>0</v>
      </c>
      <c r="D1074" s="109">
        <v>0</v>
      </c>
    </row>
    <row r="1075" spans="2:4">
      <c r="B1075" s="135" t="s">
        <v>1924</v>
      </c>
      <c r="C1075" s="109">
        <v>0</v>
      </c>
      <c r="D1075" s="109">
        <v>0</v>
      </c>
    </row>
    <row r="1076" spans="2:4">
      <c r="B1076" s="134" t="s">
        <v>1925</v>
      </c>
      <c r="C1076" s="109">
        <v>0</v>
      </c>
      <c r="D1076" s="109">
        <v>0</v>
      </c>
    </row>
    <row r="1077" spans="2:4">
      <c r="B1077" s="135" t="s">
        <v>1926</v>
      </c>
      <c r="C1077" s="109">
        <v>0</v>
      </c>
      <c r="D1077" s="109">
        <v>0</v>
      </c>
    </row>
    <row r="1078" spans="2:4">
      <c r="B1078" s="134" t="s">
        <v>1927</v>
      </c>
      <c r="C1078" s="109">
        <v>0</v>
      </c>
      <c r="D1078" s="109">
        <v>0</v>
      </c>
    </row>
    <row r="1079" spans="2:4">
      <c r="B1079" s="135" t="s">
        <v>1928</v>
      </c>
      <c r="C1079" s="109">
        <v>0</v>
      </c>
      <c r="D1079" s="109">
        <v>0</v>
      </c>
    </row>
    <row r="1080" spans="2:4">
      <c r="B1080" s="134" t="s">
        <v>2358</v>
      </c>
      <c r="C1080" s="109">
        <v>0</v>
      </c>
      <c r="D1080" s="109">
        <v>0</v>
      </c>
    </row>
    <row r="1081" spans="2:4">
      <c r="B1081" s="135" t="s">
        <v>1929</v>
      </c>
      <c r="C1081" s="109">
        <v>0</v>
      </c>
      <c r="D1081" s="109">
        <v>0</v>
      </c>
    </row>
    <row r="1082" spans="2:4">
      <c r="B1082" s="134" t="s">
        <v>459</v>
      </c>
      <c r="C1082" s="109">
        <v>43183012</v>
      </c>
      <c r="D1082" s="109">
        <v>16533164.68</v>
      </c>
    </row>
    <row r="1083" spans="2:4">
      <c r="B1083" s="135" t="s">
        <v>948</v>
      </c>
      <c r="C1083" s="109">
        <v>43183012</v>
      </c>
      <c r="D1083" s="109">
        <v>16533164.68</v>
      </c>
    </row>
    <row r="1084" spans="2:4">
      <c r="B1084" s="134" t="s">
        <v>1930</v>
      </c>
      <c r="C1084" s="109">
        <v>0</v>
      </c>
      <c r="D1084" s="109">
        <v>0</v>
      </c>
    </row>
    <row r="1085" spans="2:4">
      <c r="B1085" s="135" t="s">
        <v>1931</v>
      </c>
      <c r="C1085" s="109">
        <v>0</v>
      </c>
      <c r="D1085" s="109">
        <v>0</v>
      </c>
    </row>
    <row r="1086" spans="2:4">
      <c r="B1086" s="134" t="s">
        <v>1932</v>
      </c>
      <c r="C1086" s="109">
        <v>0</v>
      </c>
      <c r="D1086" s="109">
        <v>0</v>
      </c>
    </row>
    <row r="1087" spans="2:4">
      <c r="B1087" s="135" t="s">
        <v>1933</v>
      </c>
      <c r="C1087" s="109">
        <v>0</v>
      </c>
      <c r="D1087" s="109">
        <v>0</v>
      </c>
    </row>
    <row r="1088" spans="2:4">
      <c r="B1088" s="134" t="s">
        <v>1934</v>
      </c>
      <c r="C1088" s="109">
        <v>0</v>
      </c>
      <c r="D1088" s="109">
        <v>0</v>
      </c>
    </row>
    <row r="1089" spans="2:4">
      <c r="B1089" s="135" t="s">
        <v>1935</v>
      </c>
      <c r="C1089" s="109">
        <v>0</v>
      </c>
      <c r="D1089" s="109">
        <v>0</v>
      </c>
    </row>
    <row r="1090" spans="2:4">
      <c r="B1090" s="134" t="s">
        <v>2359</v>
      </c>
      <c r="C1090" s="109">
        <v>0</v>
      </c>
      <c r="D1090" s="109">
        <v>0</v>
      </c>
    </row>
    <row r="1091" spans="2:4">
      <c r="B1091" s="135" t="s">
        <v>1936</v>
      </c>
      <c r="C1091" s="109">
        <v>0</v>
      </c>
      <c r="D1091" s="109">
        <v>0</v>
      </c>
    </row>
    <row r="1092" spans="2:4">
      <c r="B1092" s="134" t="s">
        <v>460</v>
      </c>
      <c r="C1092" s="109">
        <v>40000000</v>
      </c>
      <c r="D1092" s="109">
        <v>69541081.629999995</v>
      </c>
    </row>
    <row r="1093" spans="2:4">
      <c r="B1093" s="135" t="s">
        <v>949</v>
      </c>
      <c r="C1093" s="109">
        <v>40000000</v>
      </c>
      <c r="D1093" s="109">
        <v>69541081.629999995</v>
      </c>
    </row>
    <row r="1094" spans="2:4">
      <c r="B1094" s="134" t="s">
        <v>2360</v>
      </c>
      <c r="C1094" s="109">
        <v>0</v>
      </c>
      <c r="D1094" s="109">
        <v>0</v>
      </c>
    </row>
    <row r="1095" spans="2:4">
      <c r="B1095" s="135" t="s">
        <v>1937</v>
      </c>
      <c r="C1095" s="109">
        <v>0</v>
      </c>
      <c r="D1095" s="109">
        <v>0</v>
      </c>
    </row>
    <row r="1096" spans="2:4">
      <c r="B1096" s="134" t="s">
        <v>461</v>
      </c>
      <c r="C1096" s="109">
        <v>4231239</v>
      </c>
      <c r="D1096" s="109">
        <v>0</v>
      </c>
    </row>
    <row r="1097" spans="2:4">
      <c r="B1097" s="135" t="s">
        <v>950</v>
      </c>
      <c r="C1097" s="109">
        <v>4231239</v>
      </c>
      <c r="D1097" s="109">
        <v>0</v>
      </c>
    </row>
    <row r="1098" spans="2:4">
      <c r="B1098" s="135" t="s">
        <v>1937</v>
      </c>
      <c r="C1098" s="109">
        <v>0</v>
      </c>
      <c r="D1098" s="109">
        <v>0</v>
      </c>
    </row>
    <row r="1099" spans="2:4">
      <c r="B1099" s="134" t="s">
        <v>2361</v>
      </c>
      <c r="C1099" s="109">
        <v>43733469</v>
      </c>
      <c r="D1099" s="109">
        <v>70504980.950000003</v>
      </c>
    </row>
    <row r="1100" spans="2:4">
      <c r="B1100" s="135" t="s">
        <v>951</v>
      </c>
      <c r="C1100" s="109">
        <v>43733469</v>
      </c>
      <c r="D1100" s="109">
        <v>70504980.950000003</v>
      </c>
    </row>
    <row r="1101" spans="2:4">
      <c r="B1101" s="134" t="s">
        <v>1938</v>
      </c>
      <c r="C1101" s="109">
        <v>0</v>
      </c>
      <c r="D1101" s="109">
        <v>0</v>
      </c>
    </row>
    <row r="1102" spans="2:4">
      <c r="B1102" s="135" t="s">
        <v>1939</v>
      </c>
      <c r="C1102" s="109">
        <v>0</v>
      </c>
      <c r="D1102" s="109">
        <v>0</v>
      </c>
    </row>
    <row r="1103" spans="2:4">
      <c r="B1103" s="134" t="s">
        <v>2362</v>
      </c>
      <c r="C1103" s="109">
        <v>0</v>
      </c>
      <c r="D1103" s="109">
        <v>49571274.140000001</v>
      </c>
    </row>
    <row r="1104" spans="2:4">
      <c r="B1104" s="135" t="s">
        <v>2363</v>
      </c>
      <c r="C1104" s="109">
        <v>0</v>
      </c>
      <c r="D1104" s="109">
        <v>49571274.140000001</v>
      </c>
    </row>
    <row r="1105" spans="2:4">
      <c r="B1105" s="134" t="s">
        <v>1940</v>
      </c>
      <c r="C1105" s="109">
        <v>0</v>
      </c>
      <c r="D1105" s="109">
        <v>0</v>
      </c>
    </row>
    <row r="1106" spans="2:4">
      <c r="B1106" s="135" t="s">
        <v>1941</v>
      </c>
      <c r="C1106" s="109">
        <v>0</v>
      </c>
      <c r="D1106" s="109">
        <v>0</v>
      </c>
    </row>
    <row r="1107" spans="2:4">
      <c r="B1107" s="134" t="s">
        <v>1942</v>
      </c>
      <c r="C1107" s="109">
        <v>0</v>
      </c>
      <c r="D1107" s="109">
        <v>0</v>
      </c>
    </row>
    <row r="1108" spans="2:4">
      <c r="B1108" s="135" t="s">
        <v>1943</v>
      </c>
      <c r="C1108" s="109">
        <v>0</v>
      </c>
      <c r="D1108" s="109">
        <v>0</v>
      </c>
    </row>
    <row r="1109" spans="2:4">
      <c r="B1109" s="134" t="s">
        <v>1944</v>
      </c>
      <c r="C1109" s="109">
        <v>0</v>
      </c>
      <c r="D1109" s="109">
        <v>0</v>
      </c>
    </row>
    <row r="1110" spans="2:4">
      <c r="B1110" s="135" t="s">
        <v>1945</v>
      </c>
      <c r="C1110" s="109">
        <v>0</v>
      </c>
      <c r="D1110" s="109">
        <v>0</v>
      </c>
    </row>
    <row r="1111" spans="2:4">
      <c r="B1111" s="134" t="s">
        <v>1946</v>
      </c>
      <c r="C1111" s="109">
        <v>0</v>
      </c>
      <c r="D1111" s="109">
        <v>0</v>
      </c>
    </row>
    <row r="1112" spans="2:4">
      <c r="B1112" s="135" t="s">
        <v>1947</v>
      </c>
      <c r="C1112" s="109">
        <v>0</v>
      </c>
      <c r="D1112" s="109">
        <v>0</v>
      </c>
    </row>
    <row r="1113" spans="2:4">
      <c r="B1113" s="134" t="s">
        <v>1948</v>
      </c>
      <c r="C1113" s="109">
        <v>0</v>
      </c>
      <c r="D1113" s="109">
        <v>0</v>
      </c>
    </row>
    <row r="1114" spans="2:4">
      <c r="B1114" s="135" t="s">
        <v>1949</v>
      </c>
      <c r="C1114" s="109">
        <v>0</v>
      </c>
      <c r="D1114" s="109">
        <v>0</v>
      </c>
    </row>
    <row r="1115" spans="2:4">
      <c r="B1115" s="134" t="s">
        <v>1950</v>
      </c>
      <c r="C1115" s="109">
        <v>0</v>
      </c>
      <c r="D1115" s="109">
        <v>0</v>
      </c>
    </row>
    <row r="1116" spans="2:4">
      <c r="B1116" s="135" t="s">
        <v>1951</v>
      </c>
      <c r="C1116" s="109">
        <v>0</v>
      </c>
      <c r="D1116" s="109">
        <v>0</v>
      </c>
    </row>
    <row r="1117" spans="2:4">
      <c r="B1117" s="134" t="s">
        <v>2364</v>
      </c>
      <c r="C1117" s="109">
        <v>0</v>
      </c>
      <c r="D1117" s="109">
        <v>0</v>
      </c>
    </row>
    <row r="1118" spans="2:4">
      <c r="B1118" s="135" t="s">
        <v>1952</v>
      </c>
      <c r="C1118" s="109">
        <v>0</v>
      </c>
      <c r="D1118" s="109">
        <v>0</v>
      </c>
    </row>
    <row r="1119" spans="2:4">
      <c r="B1119" s="134" t="s">
        <v>462</v>
      </c>
      <c r="C1119" s="109">
        <v>29805991</v>
      </c>
      <c r="D1119" s="109">
        <v>95359061.530000016</v>
      </c>
    </row>
    <row r="1120" spans="2:4">
      <c r="B1120" s="135" t="s">
        <v>952</v>
      </c>
      <c r="C1120" s="109">
        <v>29805991</v>
      </c>
      <c r="D1120" s="109">
        <v>95359061.530000016</v>
      </c>
    </row>
    <row r="1121" spans="2:4">
      <c r="B1121" s="134" t="s">
        <v>1953</v>
      </c>
      <c r="C1121" s="109">
        <v>0</v>
      </c>
      <c r="D1121" s="109">
        <v>0</v>
      </c>
    </row>
    <row r="1122" spans="2:4">
      <c r="B1122" s="135" t="s">
        <v>1954</v>
      </c>
      <c r="C1122" s="109">
        <v>0</v>
      </c>
      <c r="D1122" s="109">
        <v>0</v>
      </c>
    </row>
    <row r="1123" spans="2:4">
      <c r="B1123" s="134" t="s">
        <v>1955</v>
      </c>
      <c r="C1123" s="109">
        <v>0</v>
      </c>
      <c r="D1123" s="109">
        <v>0</v>
      </c>
    </row>
    <row r="1124" spans="2:4">
      <c r="B1124" s="135" t="s">
        <v>1956</v>
      </c>
      <c r="C1124" s="109">
        <v>0</v>
      </c>
      <c r="D1124" s="109">
        <v>0</v>
      </c>
    </row>
    <row r="1125" spans="2:4">
      <c r="B1125" s="134" t="s">
        <v>1957</v>
      </c>
      <c r="C1125" s="109">
        <v>0</v>
      </c>
      <c r="D1125" s="109">
        <v>0</v>
      </c>
    </row>
    <row r="1126" spans="2:4">
      <c r="B1126" s="135" t="s">
        <v>1958</v>
      </c>
      <c r="C1126" s="109">
        <v>0</v>
      </c>
      <c r="D1126" s="109">
        <v>0</v>
      </c>
    </row>
    <row r="1127" spans="2:4">
      <c r="B1127" s="134" t="s">
        <v>1959</v>
      </c>
      <c r="C1127" s="109">
        <v>0</v>
      </c>
      <c r="D1127" s="109">
        <v>0</v>
      </c>
    </row>
    <row r="1128" spans="2:4">
      <c r="B1128" s="135" t="s">
        <v>1960</v>
      </c>
      <c r="C1128" s="109">
        <v>0</v>
      </c>
      <c r="D1128" s="109">
        <v>0</v>
      </c>
    </row>
    <row r="1129" spans="2:4">
      <c r="B1129" s="134" t="s">
        <v>1961</v>
      </c>
      <c r="C1129" s="109">
        <v>0</v>
      </c>
      <c r="D1129" s="109">
        <v>0</v>
      </c>
    </row>
    <row r="1130" spans="2:4">
      <c r="B1130" s="135" t="s">
        <v>1962</v>
      </c>
      <c r="C1130" s="109">
        <v>0</v>
      </c>
      <c r="D1130" s="109">
        <v>0</v>
      </c>
    </row>
    <row r="1131" spans="2:4">
      <c r="B1131" s="134" t="s">
        <v>1963</v>
      </c>
      <c r="C1131" s="109">
        <v>0</v>
      </c>
      <c r="D1131" s="109">
        <v>0</v>
      </c>
    </row>
    <row r="1132" spans="2:4">
      <c r="B1132" s="135" t="s">
        <v>1964</v>
      </c>
      <c r="C1132" s="109">
        <v>0</v>
      </c>
      <c r="D1132" s="109">
        <v>0</v>
      </c>
    </row>
    <row r="1133" spans="2:4">
      <c r="B1133" s="134" t="s">
        <v>1965</v>
      </c>
      <c r="C1133" s="109">
        <v>0</v>
      </c>
      <c r="D1133" s="109">
        <v>0</v>
      </c>
    </row>
    <row r="1134" spans="2:4">
      <c r="B1134" s="135" t="s">
        <v>1966</v>
      </c>
      <c r="C1134" s="109">
        <v>0</v>
      </c>
      <c r="D1134" s="109">
        <v>0</v>
      </c>
    </row>
    <row r="1135" spans="2:4">
      <c r="B1135" s="134" t="s">
        <v>1967</v>
      </c>
      <c r="C1135" s="109">
        <v>0</v>
      </c>
      <c r="D1135" s="109">
        <v>0</v>
      </c>
    </row>
    <row r="1136" spans="2:4">
      <c r="B1136" s="135" t="s">
        <v>1968</v>
      </c>
      <c r="C1136" s="109">
        <v>0</v>
      </c>
      <c r="D1136" s="109">
        <v>0</v>
      </c>
    </row>
    <row r="1137" spans="2:4">
      <c r="B1137" s="134" t="s">
        <v>1969</v>
      </c>
      <c r="C1137" s="109">
        <v>0</v>
      </c>
      <c r="D1137" s="109">
        <v>0</v>
      </c>
    </row>
    <row r="1138" spans="2:4">
      <c r="B1138" s="135" t="s">
        <v>1970</v>
      </c>
      <c r="C1138" s="109">
        <v>0</v>
      </c>
      <c r="D1138" s="109">
        <v>0</v>
      </c>
    </row>
    <row r="1139" spans="2:4">
      <c r="B1139" s="134" t="s">
        <v>463</v>
      </c>
      <c r="C1139" s="109">
        <v>6453123</v>
      </c>
      <c r="D1139" s="109">
        <v>4053322.5700000003</v>
      </c>
    </row>
    <row r="1140" spans="2:4">
      <c r="B1140" s="135" t="s">
        <v>953</v>
      </c>
      <c r="C1140" s="109">
        <v>6453123</v>
      </c>
      <c r="D1140" s="109">
        <v>4053322.5700000003</v>
      </c>
    </row>
    <row r="1141" spans="2:4">
      <c r="B1141" s="134" t="s">
        <v>464</v>
      </c>
      <c r="C1141" s="109">
        <v>6247638</v>
      </c>
      <c r="D1141" s="109">
        <v>40709040.789999999</v>
      </c>
    </row>
    <row r="1142" spans="2:4">
      <c r="B1142" s="135" t="s">
        <v>954</v>
      </c>
      <c r="C1142" s="109">
        <v>6247638</v>
      </c>
      <c r="D1142" s="109">
        <v>40709040.789999999</v>
      </c>
    </row>
    <row r="1143" spans="2:4">
      <c r="B1143" s="134" t="s">
        <v>465</v>
      </c>
      <c r="C1143" s="109">
        <v>5114956</v>
      </c>
      <c r="D1143" s="109">
        <v>2665820</v>
      </c>
    </row>
    <row r="1144" spans="2:4">
      <c r="B1144" s="135" t="s">
        <v>955</v>
      </c>
      <c r="C1144" s="109">
        <v>5114956</v>
      </c>
      <c r="D1144" s="109">
        <v>2665820</v>
      </c>
    </row>
    <row r="1145" spans="2:4">
      <c r="B1145" s="134" t="s">
        <v>466</v>
      </c>
      <c r="C1145" s="109">
        <v>37000061</v>
      </c>
      <c r="D1145" s="109">
        <v>34763787.239999995</v>
      </c>
    </row>
    <row r="1146" spans="2:4">
      <c r="B1146" s="135" t="s">
        <v>956</v>
      </c>
      <c r="C1146" s="109">
        <v>37000061</v>
      </c>
      <c r="D1146" s="109">
        <v>34763787.239999995</v>
      </c>
    </row>
    <row r="1147" spans="2:4">
      <c r="B1147" s="134" t="s">
        <v>467</v>
      </c>
      <c r="C1147" s="109">
        <v>405227030</v>
      </c>
      <c r="D1147" s="109">
        <v>0</v>
      </c>
    </row>
    <row r="1148" spans="2:4">
      <c r="B1148" s="135" t="s">
        <v>957</v>
      </c>
      <c r="C1148" s="109">
        <v>405227030</v>
      </c>
      <c r="D1148" s="109">
        <v>0</v>
      </c>
    </row>
    <row r="1149" spans="2:4">
      <c r="B1149" s="134" t="s">
        <v>468</v>
      </c>
      <c r="C1149" s="109">
        <v>19870660</v>
      </c>
      <c r="D1149" s="109">
        <v>21518287.16</v>
      </c>
    </row>
    <row r="1150" spans="2:4">
      <c r="B1150" s="135" t="s">
        <v>958</v>
      </c>
      <c r="C1150" s="109">
        <v>19870660</v>
      </c>
      <c r="D1150" s="109">
        <v>21518287.16</v>
      </c>
    </row>
    <row r="1151" spans="2:4">
      <c r="B1151" s="134" t="s">
        <v>469</v>
      </c>
      <c r="C1151" s="109">
        <v>255937916</v>
      </c>
      <c r="D1151" s="109">
        <v>323949859.26000017</v>
      </c>
    </row>
    <row r="1152" spans="2:4">
      <c r="B1152" s="135" t="s">
        <v>959</v>
      </c>
      <c r="C1152" s="109">
        <v>255937916</v>
      </c>
      <c r="D1152" s="109">
        <v>323949859.26000017</v>
      </c>
    </row>
    <row r="1153" spans="2:4">
      <c r="B1153" s="134" t="s">
        <v>470</v>
      </c>
      <c r="C1153" s="109">
        <v>749089</v>
      </c>
      <c r="D1153" s="109">
        <v>0</v>
      </c>
    </row>
    <row r="1154" spans="2:4">
      <c r="B1154" s="135" t="s">
        <v>960</v>
      </c>
      <c r="C1154" s="109">
        <v>749089</v>
      </c>
      <c r="D1154" s="109">
        <v>0</v>
      </c>
    </row>
    <row r="1155" spans="2:4">
      <c r="B1155" s="134" t="s">
        <v>471</v>
      </c>
      <c r="C1155" s="109">
        <v>1739769</v>
      </c>
      <c r="D1155" s="109">
        <v>0</v>
      </c>
    </row>
    <row r="1156" spans="2:4">
      <c r="B1156" s="135" t="s">
        <v>961</v>
      </c>
      <c r="C1156" s="109">
        <v>1739769</v>
      </c>
      <c r="D1156" s="109">
        <v>0</v>
      </c>
    </row>
    <row r="1157" spans="2:4">
      <c r="B1157" s="134" t="s">
        <v>472</v>
      </c>
      <c r="C1157" s="109">
        <v>76999249</v>
      </c>
      <c r="D1157" s="109">
        <v>111108694.28999999</v>
      </c>
    </row>
    <row r="1158" spans="2:4">
      <c r="B1158" s="135" t="s">
        <v>962</v>
      </c>
      <c r="C1158" s="109">
        <v>76999249</v>
      </c>
      <c r="D1158" s="109">
        <v>111108694.28999999</v>
      </c>
    </row>
    <row r="1159" spans="2:4">
      <c r="B1159" s="133" t="s">
        <v>304</v>
      </c>
      <c r="C1159" s="130">
        <v>0</v>
      </c>
      <c r="D1159" s="130">
        <v>608557.36</v>
      </c>
    </row>
    <row r="1160" spans="2:4">
      <c r="B1160" s="134" t="s">
        <v>1447</v>
      </c>
      <c r="C1160" s="109">
        <v>0</v>
      </c>
      <c r="D1160" s="109">
        <v>608557.36</v>
      </c>
    </row>
    <row r="1161" spans="2:4">
      <c r="B1161" s="135" t="s">
        <v>1448</v>
      </c>
      <c r="C1161" s="109">
        <v>0</v>
      </c>
      <c r="D1161" s="109">
        <v>608557.36</v>
      </c>
    </row>
    <row r="1162" spans="2:4">
      <c r="B1162" s="63" t="s">
        <v>473</v>
      </c>
      <c r="C1162" s="109">
        <v>989650540</v>
      </c>
      <c r="D1162" s="109">
        <v>716826505.03999996</v>
      </c>
    </row>
    <row r="1163" spans="2:4">
      <c r="B1163" s="133" t="s">
        <v>287</v>
      </c>
      <c r="C1163" s="130">
        <v>989650540</v>
      </c>
      <c r="D1163" s="130">
        <v>699107253.88999999</v>
      </c>
    </row>
    <row r="1164" spans="2:4">
      <c r="B1164" s="134" t="s">
        <v>474</v>
      </c>
      <c r="C1164" s="109">
        <v>221707859</v>
      </c>
      <c r="D1164" s="109">
        <v>0</v>
      </c>
    </row>
    <row r="1165" spans="2:4">
      <c r="B1165" s="135" t="s">
        <v>963</v>
      </c>
      <c r="C1165" s="109">
        <v>221707859</v>
      </c>
      <c r="D1165" s="109">
        <v>0</v>
      </c>
    </row>
    <row r="1166" spans="2:4">
      <c r="B1166" s="134" t="s">
        <v>475</v>
      </c>
      <c r="C1166" s="109">
        <v>6867669</v>
      </c>
      <c r="D1166" s="109">
        <v>0</v>
      </c>
    </row>
    <row r="1167" spans="2:4">
      <c r="B1167" s="135" t="s">
        <v>964</v>
      </c>
      <c r="C1167" s="109">
        <v>6867669</v>
      </c>
      <c r="D1167" s="109">
        <v>0</v>
      </c>
    </row>
    <row r="1168" spans="2:4">
      <c r="B1168" s="134" t="s">
        <v>476</v>
      </c>
      <c r="C1168" s="109">
        <v>715000000</v>
      </c>
      <c r="D1168" s="109">
        <v>94130064</v>
      </c>
    </row>
    <row r="1169" spans="2:4">
      <c r="B1169" s="135" t="s">
        <v>965</v>
      </c>
      <c r="C1169" s="109">
        <v>715000000</v>
      </c>
      <c r="D1169" s="109">
        <v>94130064</v>
      </c>
    </row>
    <row r="1170" spans="2:4">
      <c r="B1170" s="134" t="s">
        <v>1635</v>
      </c>
      <c r="C1170" s="109">
        <v>0</v>
      </c>
      <c r="D1170" s="109">
        <v>0</v>
      </c>
    </row>
    <row r="1171" spans="2:4">
      <c r="B1171" s="135" t="s">
        <v>1636</v>
      </c>
      <c r="C1171" s="109">
        <v>0</v>
      </c>
      <c r="D1171" s="109">
        <v>0</v>
      </c>
    </row>
    <row r="1172" spans="2:4">
      <c r="B1172" s="134" t="s">
        <v>1637</v>
      </c>
      <c r="C1172" s="109">
        <v>0</v>
      </c>
      <c r="D1172" s="109">
        <v>0</v>
      </c>
    </row>
    <row r="1173" spans="2:4">
      <c r="B1173" s="135" t="s">
        <v>1638</v>
      </c>
      <c r="C1173" s="109">
        <v>0</v>
      </c>
      <c r="D1173" s="109">
        <v>0</v>
      </c>
    </row>
    <row r="1174" spans="2:4">
      <c r="B1174" s="134" t="s">
        <v>1639</v>
      </c>
      <c r="C1174" s="109">
        <v>0</v>
      </c>
      <c r="D1174" s="109">
        <v>0</v>
      </c>
    </row>
    <row r="1175" spans="2:4">
      <c r="B1175" s="135" t="s">
        <v>1640</v>
      </c>
      <c r="C1175" s="109">
        <v>0</v>
      </c>
      <c r="D1175" s="109">
        <v>0</v>
      </c>
    </row>
    <row r="1176" spans="2:4">
      <c r="B1176" s="134" t="s">
        <v>1641</v>
      </c>
      <c r="C1176" s="109">
        <v>0</v>
      </c>
      <c r="D1176" s="109">
        <v>0</v>
      </c>
    </row>
    <row r="1177" spans="2:4">
      <c r="B1177" s="135" t="s">
        <v>1642</v>
      </c>
      <c r="C1177" s="109">
        <v>0</v>
      </c>
      <c r="D1177" s="109">
        <v>0</v>
      </c>
    </row>
    <row r="1178" spans="2:4">
      <c r="B1178" s="134" t="s">
        <v>1643</v>
      </c>
      <c r="C1178" s="109">
        <v>0</v>
      </c>
      <c r="D1178" s="109">
        <v>0</v>
      </c>
    </row>
    <row r="1179" spans="2:4">
      <c r="B1179" s="135" t="s">
        <v>1644</v>
      </c>
      <c r="C1179" s="109">
        <v>0</v>
      </c>
      <c r="D1179" s="109">
        <v>0</v>
      </c>
    </row>
    <row r="1180" spans="2:4">
      <c r="B1180" s="134" t="s">
        <v>1645</v>
      </c>
      <c r="C1180" s="109">
        <v>0</v>
      </c>
      <c r="D1180" s="109">
        <v>0</v>
      </c>
    </row>
    <row r="1181" spans="2:4">
      <c r="B1181" s="135" t="s">
        <v>1646</v>
      </c>
      <c r="C1181" s="109">
        <v>0</v>
      </c>
      <c r="D1181" s="109">
        <v>0</v>
      </c>
    </row>
    <row r="1182" spans="2:4">
      <c r="B1182" s="134" t="s">
        <v>2365</v>
      </c>
      <c r="C1182" s="109">
        <v>0</v>
      </c>
      <c r="D1182" s="109">
        <v>0</v>
      </c>
    </row>
    <row r="1183" spans="2:4">
      <c r="B1183" s="135" t="s">
        <v>1647</v>
      </c>
      <c r="C1183" s="109">
        <v>0</v>
      </c>
      <c r="D1183" s="109">
        <v>0</v>
      </c>
    </row>
    <row r="1184" spans="2:4">
      <c r="B1184" s="134" t="s">
        <v>477</v>
      </c>
      <c r="C1184" s="109">
        <v>2115619</v>
      </c>
      <c r="D1184" s="109">
        <v>0</v>
      </c>
    </row>
    <row r="1185" spans="2:4">
      <c r="B1185" s="135" t="s">
        <v>966</v>
      </c>
      <c r="C1185" s="109">
        <v>2115619</v>
      </c>
      <c r="D1185" s="109">
        <v>0</v>
      </c>
    </row>
    <row r="1186" spans="2:4">
      <c r="B1186" s="135" t="s">
        <v>1647</v>
      </c>
      <c r="C1186" s="109">
        <v>0</v>
      </c>
      <c r="D1186" s="109">
        <v>0</v>
      </c>
    </row>
    <row r="1187" spans="2:4">
      <c r="B1187" s="134" t="s">
        <v>2366</v>
      </c>
      <c r="C1187" s="109">
        <v>9371457</v>
      </c>
      <c r="D1187" s="109">
        <v>4397659.91</v>
      </c>
    </row>
    <row r="1188" spans="2:4">
      <c r="B1188" s="135" t="s">
        <v>967</v>
      </c>
      <c r="C1188" s="109">
        <v>9371457</v>
      </c>
      <c r="D1188" s="109">
        <v>4397659.91</v>
      </c>
    </row>
    <row r="1189" spans="2:4">
      <c r="B1189" s="134" t="s">
        <v>1648</v>
      </c>
      <c r="C1189" s="109">
        <v>0</v>
      </c>
      <c r="D1189" s="109">
        <v>0</v>
      </c>
    </row>
    <row r="1190" spans="2:4">
      <c r="B1190" s="135" t="s">
        <v>1649</v>
      </c>
      <c r="C1190" s="109">
        <v>0</v>
      </c>
      <c r="D1190" s="109">
        <v>0</v>
      </c>
    </row>
    <row r="1191" spans="2:4">
      <c r="B1191" s="134" t="s">
        <v>478</v>
      </c>
      <c r="C1191" s="109">
        <v>2466670</v>
      </c>
      <c r="D1191" s="109">
        <v>0</v>
      </c>
    </row>
    <row r="1192" spans="2:4">
      <c r="B1192" s="135" t="s">
        <v>968</v>
      </c>
      <c r="C1192" s="109">
        <v>2466670</v>
      </c>
      <c r="D1192" s="109">
        <v>0</v>
      </c>
    </row>
    <row r="1193" spans="2:4">
      <c r="B1193" s="134" t="s">
        <v>479</v>
      </c>
      <c r="C1193" s="109">
        <v>4967665</v>
      </c>
      <c r="D1193" s="109">
        <v>5531186.1600000001</v>
      </c>
    </row>
    <row r="1194" spans="2:4">
      <c r="B1194" s="135" t="s">
        <v>969</v>
      </c>
      <c r="C1194" s="109">
        <v>4967665</v>
      </c>
      <c r="D1194" s="109">
        <v>5531186.1600000001</v>
      </c>
    </row>
    <row r="1195" spans="2:4">
      <c r="B1195" s="134" t="s">
        <v>1351</v>
      </c>
      <c r="C1195" s="109">
        <v>0</v>
      </c>
      <c r="D1195" s="109">
        <v>90596766</v>
      </c>
    </row>
    <row r="1196" spans="2:4">
      <c r="B1196" s="135" t="s">
        <v>1352</v>
      </c>
      <c r="C1196" s="109">
        <v>0</v>
      </c>
      <c r="D1196" s="109">
        <v>90596766</v>
      </c>
    </row>
    <row r="1197" spans="2:4">
      <c r="B1197" s="134" t="s">
        <v>1353</v>
      </c>
      <c r="C1197" s="109">
        <v>0</v>
      </c>
      <c r="D1197" s="109">
        <v>76044103</v>
      </c>
    </row>
    <row r="1198" spans="2:4">
      <c r="B1198" s="135" t="s">
        <v>1354</v>
      </c>
      <c r="C1198" s="109">
        <v>0</v>
      </c>
      <c r="D1198" s="109">
        <v>76044103</v>
      </c>
    </row>
    <row r="1199" spans="2:4">
      <c r="B1199" s="134" t="s">
        <v>1355</v>
      </c>
      <c r="C1199" s="109">
        <v>0</v>
      </c>
      <c r="D1199" s="109">
        <v>13699110</v>
      </c>
    </row>
    <row r="1200" spans="2:4">
      <c r="B1200" s="135" t="s">
        <v>1356</v>
      </c>
      <c r="C1200" s="109">
        <v>0</v>
      </c>
      <c r="D1200" s="109">
        <v>13699110</v>
      </c>
    </row>
    <row r="1201" spans="2:4">
      <c r="B1201" s="134" t="s">
        <v>1357</v>
      </c>
      <c r="C1201" s="109">
        <v>0</v>
      </c>
      <c r="D1201" s="109">
        <v>12471844.240000002</v>
      </c>
    </row>
    <row r="1202" spans="2:4">
      <c r="B1202" s="135" t="s">
        <v>1358</v>
      </c>
      <c r="C1202" s="109">
        <v>0</v>
      </c>
      <c r="D1202" s="109">
        <v>12471844.240000002</v>
      </c>
    </row>
    <row r="1203" spans="2:4">
      <c r="B1203" s="134" t="s">
        <v>1359</v>
      </c>
      <c r="C1203" s="109">
        <v>0</v>
      </c>
      <c r="D1203" s="109">
        <v>9701820.25</v>
      </c>
    </row>
    <row r="1204" spans="2:4">
      <c r="B1204" s="135" t="s">
        <v>1360</v>
      </c>
      <c r="C1204" s="109">
        <v>0</v>
      </c>
      <c r="D1204" s="109">
        <v>9701820.25</v>
      </c>
    </row>
    <row r="1205" spans="2:4">
      <c r="B1205" s="134" t="s">
        <v>1361</v>
      </c>
      <c r="C1205" s="109">
        <v>0</v>
      </c>
      <c r="D1205" s="109">
        <v>2062623</v>
      </c>
    </row>
    <row r="1206" spans="2:4">
      <c r="B1206" s="135" t="s">
        <v>1362</v>
      </c>
      <c r="C1206" s="109">
        <v>0</v>
      </c>
      <c r="D1206" s="109">
        <v>2062623</v>
      </c>
    </row>
    <row r="1207" spans="2:4">
      <c r="B1207" s="134" t="s">
        <v>1363</v>
      </c>
      <c r="C1207" s="109">
        <v>0</v>
      </c>
      <c r="D1207" s="109">
        <v>7614628.2000000002</v>
      </c>
    </row>
    <row r="1208" spans="2:4">
      <c r="B1208" s="135" t="s">
        <v>1364</v>
      </c>
      <c r="C1208" s="109">
        <v>0</v>
      </c>
      <c r="D1208" s="109">
        <v>7614628.2000000002</v>
      </c>
    </row>
    <row r="1209" spans="2:4">
      <c r="B1209" s="134" t="s">
        <v>480</v>
      </c>
      <c r="C1209" s="109">
        <v>12597926</v>
      </c>
      <c r="D1209" s="109">
        <v>4680516.7699999996</v>
      </c>
    </row>
    <row r="1210" spans="2:4">
      <c r="B1210" s="135" t="s">
        <v>970</v>
      </c>
      <c r="C1210" s="109">
        <v>12597926</v>
      </c>
      <c r="D1210" s="109">
        <v>4680516.7699999996</v>
      </c>
    </row>
    <row r="1211" spans="2:4">
      <c r="B1211" s="134" t="s">
        <v>2367</v>
      </c>
      <c r="C1211" s="109">
        <v>0</v>
      </c>
      <c r="D1211" s="109">
        <v>0</v>
      </c>
    </row>
    <row r="1212" spans="2:4">
      <c r="B1212" s="135" t="s">
        <v>1365</v>
      </c>
      <c r="C1212" s="109">
        <v>0</v>
      </c>
      <c r="D1212" s="109">
        <v>0</v>
      </c>
    </row>
    <row r="1213" spans="2:4">
      <c r="B1213" s="134" t="s">
        <v>1366</v>
      </c>
      <c r="C1213" s="109">
        <v>0</v>
      </c>
      <c r="D1213" s="109">
        <v>835542</v>
      </c>
    </row>
    <row r="1214" spans="2:4">
      <c r="B1214" s="135" t="s">
        <v>1367</v>
      </c>
      <c r="C1214" s="109">
        <v>0</v>
      </c>
      <c r="D1214" s="109">
        <v>835542</v>
      </c>
    </row>
    <row r="1215" spans="2:4">
      <c r="B1215" s="134" t="s">
        <v>2368</v>
      </c>
      <c r="C1215" s="109">
        <v>3123819</v>
      </c>
      <c r="D1215" s="109">
        <v>12759412.109999999</v>
      </c>
    </row>
    <row r="1216" spans="2:4">
      <c r="B1216" s="135" t="s">
        <v>971</v>
      </c>
      <c r="C1216" s="109">
        <v>3123819</v>
      </c>
      <c r="D1216" s="109">
        <v>12759412.109999999</v>
      </c>
    </row>
    <row r="1217" spans="2:4">
      <c r="B1217" s="134" t="s">
        <v>481</v>
      </c>
      <c r="C1217" s="109">
        <v>3725749</v>
      </c>
      <c r="D1217" s="109">
        <v>0</v>
      </c>
    </row>
    <row r="1218" spans="2:4">
      <c r="B1218" s="135" t="s">
        <v>972</v>
      </c>
      <c r="C1218" s="109">
        <v>3725749</v>
      </c>
      <c r="D1218" s="109">
        <v>0</v>
      </c>
    </row>
    <row r="1219" spans="2:4">
      <c r="B1219" s="134" t="s">
        <v>2369</v>
      </c>
      <c r="C1219" s="109">
        <v>2466670</v>
      </c>
      <c r="D1219" s="109">
        <v>0</v>
      </c>
    </row>
    <row r="1220" spans="2:4">
      <c r="B1220" s="135" t="s">
        <v>973</v>
      </c>
      <c r="C1220" s="109">
        <v>2466670</v>
      </c>
      <c r="D1220" s="109">
        <v>0</v>
      </c>
    </row>
    <row r="1221" spans="2:4">
      <c r="B1221" s="134" t="s">
        <v>482</v>
      </c>
      <c r="C1221" s="109">
        <v>1499668</v>
      </c>
      <c r="D1221" s="109">
        <v>0</v>
      </c>
    </row>
    <row r="1222" spans="2:4">
      <c r="B1222" s="135" t="s">
        <v>974</v>
      </c>
      <c r="C1222" s="109">
        <v>1499668</v>
      </c>
      <c r="D1222" s="109">
        <v>0</v>
      </c>
    </row>
    <row r="1223" spans="2:4">
      <c r="B1223" s="134" t="s">
        <v>2370</v>
      </c>
      <c r="C1223" s="109">
        <v>0</v>
      </c>
      <c r="D1223" s="109">
        <v>8039668.7300000004</v>
      </c>
    </row>
    <row r="1224" spans="2:4">
      <c r="B1224" s="135" t="s">
        <v>1777</v>
      </c>
      <c r="C1224" s="109">
        <v>0</v>
      </c>
      <c r="D1224" s="109">
        <v>8039668.7300000004</v>
      </c>
    </row>
    <row r="1225" spans="2:4">
      <c r="B1225" s="134" t="s">
        <v>1368</v>
      </c>
      <c r="C1225" s="109">
        <v>0</v>
      </c>
      <c r="D1225" s="109">
        <v>56444554.450000003</v>
      </c>
    </row>
    <row r="1226" spans="2:4">
      <c r="B1226" s="135" t="s">
        <v>1369</v>
      </c>
      <c r="C1226" s="109">
        <v>0</v>
      </c>
      <c r="D1226" s="109">
        <v>56444554.450000003</v>
      </c>
    </row>
    <row r="1227" spans="2:4">
      <c r="B1227" s="134" t="s">
        <v>1370</v>
      </c>
      <c r="C1227" s="109">
        <v>0</v>
      </c>
      <c r="D1227" s="109">
        <v>52350437.25</v>
      </c>
    </row>
    <row r="1228" spans="2:4">
      <c r="B1228" s="135" t="s">
        <v>1371</v>
      </c>
      <c r="C1228" s="109">
        <v>0</v>
      </c>
      <c r="D1228" s="109">
        <v>52350437.25</v>
      </c>
    </row>
    <row r="1229" spans="2:4">
      <c r="B1229" s="134" t="s">
        <v>483</v>
      </c>
      <c r="C1229" s="109">
        <v>3739769</v>
      </c>
      <c r="D1229" s="109">
        <v>5591832.5700000003</v>
      </c>
    </row>
    <row r="1230" spans="2:4">
      <c r="B1230" s="135" t="s">
        <v>975</v>
      </c>
      <c r="C1230" s="109">
        <v>3739769</v>
      </c>
      <c r="D1230" s="109">
        <v>5591832.5700000003</v>
      </c>
    </row>
    <row r="1231" spans="2:4">
      <c r="B1231" s="134" t="s">
        <v>2371</v>
      </c>
      <c r="C1231" s="109">
        <v>0</v>
      </c>
      <c r="D1231" s="109">
        <v>208074326.03999999</v>
      </c>
    </row>
    <row r="1232" spans="2:4">
      <c r="B1232" s="135" t="s">
        <v>1372</v>
      </c>
      <c r="C1232" s="109">
        <v>0</v>
      </c>
      <c r="D1232" s="109">
        <v>208074326.03999999</v>
      </c>
    </row>
    <row r="1233" spans="2:4">
      <c r="B1233" s="134" t="s">
        <v>2775</v>
      </c>
      <c r="C1233" s="109">
        <v>0</v>
      </c>
      <c r="D1233" s="109">
        <v>0</v>
      </c>
    </row>
    <row r="1234" spans="2:4">
      <c r="B1234" s="135" t="s">
        <v>2776</v>
      </c>
      <c r="C1234" s="109">
        <v>0</v>
      </c>
      <c r="D1234" s="109">
        <v>0</v>
      </c>
    </row>
    <row r="1235" spans="2:4">
      <c r="B1235" s="134" t="s">
        <v>2777</v>
      </c>
      <c r="C1235" s="109">
        <v>0</v>
      </c>
      <c r="D1235" s="109">
        <v>0</v>
      </c>
    </row>
    <row r="1236" spans="2:4">
      <c r="B1236" s="135" t="s">
        <v>2778</v>
      </c>
      <c r="C1236" s="109">
        <v>0</v>
      </c>
      <c r="D1236" s="109">
        <v>0</v>
      </c>
    </row>
    <row r="1237" spans="2:4">
      <c r="B1237" s="134" t="s">
        <v>2779</v>
      </c>
      <c r="C1237" s="109">
        <v>0</v>
      </c>
      <c r="D1237" s="109">
        <v>0</v>
      </c>
    </row>
    <row r="1238" spans="2:4">
      <c r="B1238" s="135" t="s">
        <v>2780</v>
      </c>
      <c r="C1238" s="109">
        <v>0</v>
      </c>
      <c r="D1238" s="109">
        <v>0</v>
      </c>
    </row>
    <row r="1239" spans="2:4">
      <c r="B1239" s="134" t="s">
        <v>2781</v>
      </c>
      <c r="C1239" s="109">
        <v>0</v>
      </c>
      <c r="D1239" s="109">
        <v>0</v>
      </c>
    </row>
    <row r="1240" spans="2:4">
      <c r="B1240" s="135" t="s">
        <v>2782</v>
      </c>
      <c r="C1240" s="109">
        <v>0</v>
      </c>
      <c r="D1240" s="109">
        <v>0</v>
      </c>
    </row>
    <row r="1241" spans="2:4">
      <c r="B1241" s="134" t="s">
        <v>2783</v>
      </c>
      <c r="C1241" s="109">
        <v>0</v>
      </c>
      <c r="D1241" s="109">
        <v>0</v>
      </c>
    </row>
    <row r="1242" spans="2:4">
      <c r="B1242" s="135" t="s">
        <v>2784</v>
      </c>
      <c r="C1242" s="109">
        <v>0</v>
      </c>
      <c r="D1242" s="109">
        <v>0</v>
      </c>
    </row>
    <row r="1243" spans="2:4">
      <c r="B1243" s="134" t="s">
        <v>2785</v>
      </c>
      <c r="C1243" s="109">
        <v>0</v>
      </c>
      <c r="D1243" s="109">
        <v>0</v>
      </c>
    </row>
    <row r="1244" spans="2:4">
      <c r="B1244" s="135" t="s">
        <v>2786</v>
      </c>
      <c r="C1244" s="109">
        <v>0</v>
      </c>
      <c r="D1244" s="109">
        <v>0</v>
      </c>
    </row>
    <row r="1245" spans="2:4">
      <c r="B1245" s="134" t="s">
        <v>1449</v>
      </c>
      <c r="C1245" s="109">
        <v>0</v>
      </c>
      <c r="D1245" s="109">
        <v>34081159.210000001</v>
      </c>
    </row>
    <row r="1246" spans="2:4">
      <c r="B1246" s="135" t="s">
        <v>1450</v>
      </c>
      <c r="C1246" s="109">
        <v>0</v>
      </c>
      <c r="D1246" s="109">
        <v>34081159.210000001</v>
      </c>
    </row>
    <row r="1247" spans="2:4">
      <c r="B1247" s="133" t="s">
        <v>289</v>
      </c>
      <c r="C1247" s="130">
        <v>0</v>
      </c>
      <c r="D1247" s="130">
        <v>7719251.1499999994</v>
      </c>
    </row>
    <row r="1248" spans="2:4">
      <c r="B1248" s="134" t="s">
        <v>3189</v>
      </c>
      <c r="C1248" s="109">
        <v>0</v>
      </c>
      <c r="D1248" s="109">
        <v>0</v>
      </c>
    </row>
    <row r="1249" spans="2:4">
      <c r="B1249" s="135" t="s">
        <v>3190</v>
      </c>
      <c r="C1249" s="109">
        <v>0</v>
      </c>
      <c r="D1249" s="109">
        <v>0</v>
      </c>
    </row>
    <row r="1250" spans="2:4">
      <c r="B1250" s="134" t="s">
        <v>3191</v>
      </c>
      <c r="C1250" s="109">
        <v>0</v>
      </c>
      <c r="D1250" s="109">
        <v>3629811.55</v>
      </c>
    </row>
    <row r="1251" spans="2:4">
      <c r="B1251" s="135" t="s">
        <v>3192</v>
      </c>
      <c r="C1251" s="109">
        <v>0</v>
      </c>
      <c r="D1251" s="109">
        <v>3629811.55</v>
      </c>
    </row>
    <row r="1252" spans="2:4">
      <c r="B1252" s="134" t="s">
        <v>3193</v>
      </c>
      <c r="C1252" s="109">
        <v>0</v>
      </c>
      <c r="D1252" s="109">
        <v>4089439.5999999996</v>
      </c>
    </row>
    <row r="1253" spans="2:4">
      <c r="B1253" s="135" t="s">
        <v>3194</v>
      </c>
      <c r="C1253" s="109">
        <v>0</v>
      </c>
      <c r="D1253" s="109">
        <v>4089439.5999999996</v>
      </c>
    </row>
    <row r="1254" spans="2:4">
      <c r="B1254" s="133" t="s">
        <v>304</v>
      </c>
      <c r="C1254" s="130">
        <v>0</v>
      </c>
      <c r="D1254" s="130">
        <v>10000000</v>
      </c>
    </row>
    <row r="1255" spans="2:4">
      <c r="B1255" s="134" t="s">
        <v>1449</v>
      </c>
      <c r="C1255" s="109">
        <v>0</v>
      </c>
      <c r="D1255" s="109">
        <v>10000000</v>
      </c>
    </row>
    <row r="1256" spans="2:4">
      <c r="B1256" s="135" t="s">
        <v>1450</v>
      </c>
      <c r="C1256" s="109">
        <v>0</v>
      </c>
      <c r="D1256" s="109">
        <v>10000000</v>
      </c>
    </row>
    <row r="1257" spans="2:4">
      <c r="B1257" s="63" t="s">
        <v>484</v>
      </c>
      <c r="C1257" s="109">
        <v>3902570017</v>
      </c>
      <c r="D1257" s="109">
        <v>1711726852.76</v>
      </c>
    </row>
    <row r="1258" spans="2:4">
      <c r="B1258" s="133" t="s">
        <v>287</v>
      </c>
      <c r="C1258" s="130">
        <v>1282870018</v>
      </c>
      <c r="D1258" s="130">
        <v>1034430863.1199999</v>
      </c>
    </row>
    <row r="1259" spans="2:4">
      <c r="B1259" s="134" t="s">
        <v>2372</v>
      </c>
      <c r="C1259" s="109">
        <v>0</v>
      </c>
      <c r="D1259" s="109">
        <v>1157222.27</v>
      </c>
    </row>
    <row r="1260" spans="2:4">
      <c r="B1260" s="135" t="s">
        <v>1650</v>
      </c>
      <c r="C1260" s="109">
        <v>0</v>
      </c>
      <c r="D1260" s="109">
        <v>1157222.27</v>
      </c>
    </row>
    <row r="1261" spans="2:4">
      <c r="B1261" s="134" t="s">
        <v>485</v>
      </c>
      <c r="C1261" s="109">
        <v>184339491</v>
      </c>
      <c r="D1261" s="109">
        <v>0</v>
      </c>
    </row>
    <row r="1262" spans="2:4">
      <c r="B1262" s="135" t="s">
        <v>976</v>
      </c>
      <c r="C1262" s="109">
        <v>184339491</v>
      </c>
      <c r="D1262" s="109">
        <v>0</v>
      </c>
    </row>
    <row r="1263" spans="2:4">
      <c r="B1263" s="134" t="s">
        <v>1651</v>
      </c>
      <c r="C1263" s="109">
        <v>0</v>
      </c>
      <c r="D1263" s="109">
        <v>1651551.38</v>
      </c>
    </row>
    <row r="1264" spans="2:4">
      <c r="B1264" s="135" t="s">
        <v>1652</v>
      </c>
      <c r="C1264" s="109">
        <v>0</v>
      </c>
      <c r="D1264" s="109">
        <v>1651551.38</v>
      </c>
    </row>
    <row r="1265" spans="2:4">
      <c r="B1265" s="134" t="s">
        <v>2373</v>
      </c>
      <c r="C1265" s="109">
        <v>0</v>
      </c>
      <c r="D1265" s="109">
        <v>3100932.77</v>
      </c>
    </row>
    <row r="1266" spans="2:4">
      <c r="B1266" s="135" t="s">
        <v>1653</v>
      </c>
      <c r="C1266" s="109">
        <v>0</v>
      </c>
      <c r="D1266" s="109">
        <v>3100932.77</v>
      </c>
    </row>
    <row r="1267" spans="2:4">
      <c r="B1267" s="134" t="s">
        <v>486</v>
      </c>
      <c r="C1267" s="109">
        <v>900000000</v>
      </c>
      <c r="D1267" s="109">
        <v>326890541.45999998</v>
      </c>
    </row>
    <row r="1268" spans="2:4">
      <c r="B1268" s="135" t="s">
        <v>977</v>
      </c>
      <c r="C1268" s="109">
        <v>900000000</v>
      </c>
      <c r="D1268" s="109">
        <v>326890541.45999998</v>
      </c>
    </row>
    <row r="1269" spans="2:4">
      <c r="B1269" s="134" t="s">
        <v>2374</v>
      </c>
      <c r="C1269" s="109">
        <v>0</v>
      </c>
      <c r="D1269" s="109">
        <v>15869138.83</v>
      </c>
    </row>
    <row r="1270" spans="2:4">
      <c r="B1270" s="135" t="s">
        <v>1373</v>
      </c>
      <c r="C1270" s="109">
        <v>0</v>
      </c>
      <c r="D1270" s="109">
        <v>15869138.83</v>
      </c>
    </row>
    <row r="1271" spans="2:4">
      <c r="B1271" s="134" t="s">
        <v>2375</v>
      </c>
      <c r="C1271" s="109">
        <v>0</v>
      </c>
      <c r="D1271" s="109">
        <v>1157222.27</v>
      </c>
    </row>
    <row r="1272" spans="2:4">
      <c r="B1272" s="135" t="s">
        <v>1654</v>
      </c>
      <c r="C1272" s="109">
        <v>0</v>
      </c>
      <c r="D1272" s="109">
        <v>1157222.27</v>
      </c>
    </row>
    <row r="1273" spans="2:4">
      <c r="B1273" s="134" t="s">
        <v>487</v>
      </c>
      <c r="C1273" s="109">
        <v>21255924</v>
      </c>
      <c r="D1273" s="109">
        <v>0</v>
      </c>
    </row>
    <row r="1274" spans="2:4">
      <c r="B1274" s="135" t="s">
        <v>978</v>
      </c>
      <c r="C1274" s="109">
        <v>21255924</v>
      </c>
      <c r="D1274" s="109">
        <v>0</v>
      </c>
    </row>
    <row r="1275" spans="2:4">
      <c r="B1275" s="134" t="s">
        <v>1655</v>
      </c>
      <c r="C1275" s="109">
        <v>0</v>
      </c>
      <c r="D1275" s="109">
        <v>1651551.38</v>
      </c>
    </row>
    <row r="1276" spans="2:4">
      <c r="B1276" s="135" t="s">
        <v>1656</v>
      </c>
      <c r="C1276" s="109">
        <v>0</v>
      </c>
      <c r="D1276" s="109">
        <v>1651551.38</v>
      </c>
    </row>
    <row r="1277" spans="2:4">
      <c r="B1277" s="134" t="s">
        <v>1657</v>
      </c>
      <c r="C1277" s="109">
        <v>0</v>
      </c>
      <c r="D1277" s="109">
        <v>1157222.27</v>
      </c>
    </row>
    <row r="1278" spans="2:4">
      <c r="B1278" s="135" t="s">
        <v>1658</v>
      </c>
      <c r="C1278" s="109">
        <v>0</v>
      </c>
      <c r="D1278" s="109">
        <v>1157222.27</v>
      </c>
    </row>
    <row r="1279" spans="2:4">
      <c r="B1279" s="134" t="s">
        <v>1659</v>
      </c>
      <c r="C1279" s="109">
        <v>0</v>
      </c>
      <c r="D1279" s="109">
        <v>0</v>
      </c>
    </row>
    <row r="1280" spans="2:4">
      <c r="B1280" s="135" t="s">
        <v>1660</v>
      </c>
      <c r="C1280" s="109">
        <v>0</v>
      </c>
      <c r="D1280" s="109">
        <v>0</v>
      </c>
    </row>
    <row r="1281" spans="2:4">
      <c r="B1281" s="134" t="s">
        <v>1661</v>
      </c>
      <c r="C1281" s="109">
        <v>0</v>
      </c>
      <c r="D1281" s="109">
        <v>0</v>
      </c>
    </row>
    <row r="1282" spans="2:4">
      <c r="B1282" s="135" t="s">
        <v>1662</v>
      </c>
      <c r="C1282" s="109">
        <v>0</v>
      </c>
      <c r="D1282" s="109">
        <v>0</v>
      </c>
    </row>
    <row r="1283" spans="2:4">
      <c r="B1283" s="134" t="s">
        <v>1423</v>
      </c>
      <c r="C1283" s="109">
        <v>0</v>
      </c>
      <c r="D1283" s="109">
        <v>2217699.79</v>
      </c>
    </row>
    <row r="1284" spans="2:4">
      <c r="B1284" s="135" t="s">
        <v>1424</v>
      </c>
      <c r="C1284" s="109">
        <v>0</v>
      </c>
      <c r="D1284" s="109">
        <v>2217699.79</v>
      </c>
    </row>
    <row r="1285" spans="2:4">
      <c r="B1285" s="134" t="s">
        <v>488</v>
      </c>
      <c r="C1285" s="109">
        <v>9371457</v>
      </c>
      <c r="D1285" s="109">
        <v>21275639.210000001</v>
      </c>
    </row>
    <row r="1286" spans="2:4">
      <c r="B1286" s="135" t="s">
        <v>979</v>
      </c>
      <c r="C1286" s="109">
        <v>9371457</v>
      </c>
      <c r="D1286" s="109">
        <v>21275639.210000001</v>
      </c>
    </row>
    <row r="1287" spans="2:4">
      <c r="B1287" s="134" t="s">
        <v>489</v>
      </c>
      <c r="C1287" s="109">
        <v>2115619</v>
      </c>
      <c r="D1287" s="109">
        <v>9810911.0600000005</v>
      </c>
    </row>
    <row r="1288" spans="2:4">
      <c r="B1288" s="135" t="s">
        <v>980</v>
      </c>
      <c r="C1288" s="109">
        <v>2115619</v>
      </c>
      <c r="D1288" s="109">
        <v>9810911.0600000005</v>
      </c>
    </row>
    <row r="1289" spans="2:4">
      <c r="B1289" s="134" t="s">
        <v>490</v>
      </c>
      <c r="C1289" s="109">
        <v>2466670</v>
      </c>
      <c r="D1289" s="109">
        <v>3673426.52</v>
      </c>
    </row>
    <row r="1290" spans="2:4">
      <c r="B1290" s="135" t="s">
        <v>981</v>
      </c>
      <c r="C1290" s="109">
        <v>2466670</v>
      </c>
      <c r="D1290" s="109">
        <v>3673426.52</v>
      </c>
    </row>
    <row r="1291" spans="2:4">
      <c r="B1291" s="134" t="s">
        <v>491</v>
      </c>
      <c r="C1291" s="109">
        <v>1241916</v>
      </c>
      <c r="D1291" s="109">
        <v>0</v>
      </c>
    </row>
    <row r="1292" spans="2:4">
      <c r="B1292" s="135" t="s">
        <v>982</v>
      </c>
      <c r="C1292" s="109">
        <v>1241916</v>
      </c>
      <c r="D1292" s="109">
        <v>0</v>
      </c>
    </row>
    <row r="1293" spans="2:4">
      <c r="B1293" s="134" t="s">
        <v>492</v>
      </c>
      <c r="C1293" s="109">
        <v>13967116</v>
      </c>
      <c r="D1293" s="109">
        <v>4444199.2</v>
      </c>
    </row>
    <row r="1294" spans="2:4">
      <c r="B1294" s="135" t="s">
        <v>983</v>
      </c>
      <c r="C1294" s="109">
        <v>13967116</v>
      </c>
      <c r="D1294" s="109">
        <v>4444199.2</v>
      </c>
    </row>
    <row r="1295" spans="2:4">
      <c r="B1295" s="134" t="s">
        <v>493</v>
      </c>
      <c r="C1295" s="109">
        <v>124911080</v>
      </c>
      <c r="D1295" s="109">
        <v>290122146.19</v>
      </c>
    </row>
    <row r="1296" spans="2:4">
      <c r="B1296" s="135" t="s">
        <v>984</v>
      </c>
      <c r="C1296" s="109">
        <v>124911080</v>
      </c>
      <c r="D1296" s="109">
        <v>290122146.19</v>
      </c>
    </row>
    <row r="1297" spans="2:4">
      <c r="B1297" s="134" t="s">
        <v>2787</v>
      </c>
      <c r="C1297" s="109">
        <v>0</v>
      </c>
      <c r="D1297" s="109">
        <v>0</v>
      </c>
    </row>
    <row r="1298" spans="2:4">
      <c r="B1298" s="135" t="s">
        <v>2788</v>
      </c>
      <c r="C1298" s="109">
        <v>0</v>
      </c>
      <c r="D1298" s="109">
        <v>0</v>
      </c>
    </row>
    <row r="1299" spans="2:4">
      <c r="B1299" s="134" t="s">
        <v>2789</v>
      </c>
      <c r="C1299" s="109">
        <v>0</v>
      </c>
      <c r="D1299" s="109">
        <v>0</v>
      </c>
    </row>
    <row r="1300" spans="2:4">
      <c r="B1300" s="135" t="s">
        <v>2790</v>
      </c>
      <c r="C1300" s="109">
        <v>0</v>
      </c>
      <c r="D1300" s="109">
        <v>0</v>
      </c>
    </row>
    <row r="1301" spans="2:4">
      <c r="B1301" s="134" t="s">
        <v>2791</v>
      </c>
      <c r="C1301" s="109">
        <v>0</v>
      </c>
      <c r="D1301" s="109">
        <v>0</v>
      </c>
    </row>
    <row r="1302" spans="2:4">
      <c r="B1302" s="135" t="s">
        <v>2792</v>
      </c>
      <c r="C1302" s="109">
        <v>0</v>
      </c>
      <c r="D1302" s="109">
        <v>0</v>
      </c>
    </row>
    <row r="1303" spans="2:4">
      <c r="B1303" s="134" t="s">
        <v>2793</v>
      </c>
      <c r="C1303" s="109">
        <v>0</v>
      </c>
      <c r="D1303" s="109">
        <v>0</v>
      </c>
    </row>
    <row r="1304" spans="2:4">
      <c r="B1304" s="135" t="s">
        <v>2794</v>
      </c>
      <c r="C1304" s="109">
        <v>0</v>
      </c>
      <c r="D1304" s="109">
        <v>0</v>
      </c>
    </row>
    <row r="1305" spans="2:4">
      <c r="B1305" s="134" t="s">
        <v>2795</v>
      </c>
      <c r="C1305" s="109">
        <v>0</v>
      </c>
      <c r="D1305" s="109">
        <v>0</v>
      </c>
    </row>
    <row r="1306" spans="2:4">
      <c r="B1306" s="135" t="s">
        <v>2796</v>
      </c>
      <c r="C1306" s="109">
        <v>0</v>
      </c>
      <c r="D1306" s="109">
        <v>0</v>
      </c>
    </row>
    <row r="1307" spans="2:4">
      <c r="B1307" s="134" t="s">
        <v>494</v>
      </c>
      <c r="C1307" s="109">
        <v>7400012</v>
      </c>
      <c r="D1307" s="109">
        <v>0</v>
      </c>
    </row>
    <row r="1308" spans="2:4">
      <c r="B1308" s="135" t="s">
        <v>985</v>
      </c>
      <c r="C1308" s="109">
        <v>7400012</v>
      </c>
      <c r="D1308" s="109">
        <v>0</v>
      </c>
    </row>
    <row r="1309" spans="2:4">
      <c r="B1309" s="134" t="s">
        <v>2797</v>
      </c>
      <c r="C1309" s="109">
        <v>0</v>
      </c>
      <c r="D1309" s="109">
        <v>0</v>
      </c>
    </row>
    <row r="1310" spans="2:4">
      <c r="B1310" s="135" t="s">
        <v>2798</v>
      </c>
      <c r="C1310" s="109">
        <v>0</v>
      </c>
      <c r="D1310" s="109">
        <v>0</v>
      </c>
    </row>
    <row r="1311" spans="2:4">
      <c r="B1311" s="134" t="s">
        <v>2799</v>
      </c>
      <c r="C1311" s="109">
        <v>0</v>
      </c>
      <c r="D1311" s="109">
        <v>0</v>
      </c>
    </row>
    <row r="1312" spans="2:4">
      <c r="B1312" s="135" t="s">
        <v>2800</v>
      </c>
      <c r="C1312" s="109">
        <v>0</v>
      </c>
      <c r="D1312" s="109">
        <v>0</v>
      </c>
    </row>
    <row r="1313" spans="2:4">
      <c r="B1313" s="134" t="s">
        <v>2801</v>
      </c>
      <c r="C1313" s="109">
        <v>0</v>
      </c>
      <c r="D1313" s="109">
        <v>0</v>
      </c>
    </row>
    <row r="1314" spans="2:4">
      <c r="B1314" s="135" t="s">
        <v>2802</v>
      </c>
      <c r="C1314" s="109">
        <v>0</v>
      </c>
      <c r="D1314" s="109">
        <v>0</v>
      </c>
    </row>
    <row r="1315" spans="2:4">
      <c r="B1315" s="134" t="s">
        <v>2803</v>
      </c>
      <c r="C1315" s="109">
        <v>0</v>
      </c>
      <c r="D1315" s="109">
        <v>0</v>
      </c>
    </row>
    <row r="1316" spans="2:4">
      <c r="B1316" s="135" t="s">
        <v>2804</v>
      </c>
      <c r="C1316" s="109">
        <v>0</v>
      </c>
      <c r="D1316" s="109">
        <v>0</v>
      </c>
    </row>
    <row r="1317" spans="2:4">
      <c r="B1317" s="134" t="s">
        <v>2805</v>
      </c>
      <c r="C1317" s="109">
        <v>0</v>
      </c>
      <c r="D1317" s="109">
        <v>0</v>
      </c>
    </row>
    <row r="1318" spans="2:4">
      <c r="B1318" s="135" t="s">
        <v>2806</v>
      </c>
      <c r="C1318" s="109">
        <v>0</v>
      </c>
      <c r="D1318" s="109">
        <v>0</v>
      </c>
    </row>
    <row r="1319" spans="2:4">
      <c r="B1319" s="134" t="s">
        <v>2807</v>
      </c>
      <c r="C1319" s="109">
        <v>0</v>
      </c>
      <c r="D1319" s="109">
        <v>0</v>
      </c>
    </row>
    <row r="1320" spans="2:4">
      <c r="B1320" s="135" t="s">
        <v>2808</v>
      </c>
      <c r="C1320" s="109">
        <v>0</v>
      </c>
      <c r="D1320" s="109">
        <v>0</v>
      </c>
    </row>
    <row r="1321" spans="2:4">
      <c r="B1321" s="134" t="s">
        <v>2809</v>
      </c>
      <c r="C1321" s="109">
        <v>0</v>
      </c>
      <c r="D1321" s="109">
        <v>0</v>
      </c>
    </row>
    <row r="1322" spans="2:4">
      <c r="B1322" s="135" t="s">
        <v>2810</v>
      </c>
      <c r="C1322" s="109">
        <v>0</v>
      </c>
      <c r="D1322" s="109">
        <v>0</v>
      </c>
    </row>
    <row r="1323" spans="2:4">
      <c r="B1323" s="134" t="s">
        <v>2811</v>
      </c>
      <c r="C1323" s="109">
        <v>0</v>
      </c>
      <c r="D1323" s="109">
        <v>0</v>
      </c>
    </row>
    <row r="1324" spans="2:4">
      <c r="B1324" s="135" t="s">
        <v>2812</v>
      </c>
      <c r="C1324" s="109">
        <v>0</v>
      </c>
      <c r="D1324" s="109">
        <v>0</v>
      </c>
    </row>
    <row r="1325" spans="2:4">
      <c r="B1325" s="134" t="s">
        <v>2813</v>
      </c>
      <c r="C1325" s="109">
        <v>0</v>
      </c>
      <c r="D1325" s="109">
        <v>0</v>
      </c>
    </row>
    <row r="1326" spans="2:4">
      <c r="B1326" s="135" t="s">
        <v>2814</v>
      </c>
      <c r="C1326" s="109">
        <v>0</v>
      </c>
      <c r="D1326" s="109">
        <v>0</v>
      </c>
    </row>
    <row r="1327" spans="2:4">
      <c r="B1327" s="134" t="s">
        <v>2815</v>
      </c>
      <c r="C1327" s="109">
        <v>0</v>
      </c>
      <c r="D1327" s="109">
        <v>0</v>
      </c>
    </row>
    <row r="1328" spans="2:4">
      <c r="B1328" s="135" t="s">
        <v>2816</v>
      </c>
      <c r="C1328" s="109">
        <v>0</v>
      </c>
      <c r="D1328" s="109">
        <v>0</v>
      </c>
    </row>
    <row r="1329" spans="2:4">
      <c r="B1329" s="134" t="s">
        <v>495</v>
      </c>
      <c r="C1329" s="109">
        <v>1499668</v>
      </c>
      <c r="D1329" s="109">
        <v>0</v>
      </c>
    </row>
    <row r="1330" spans="2:4">
      <c r="B1330" s="135" t="s">
        <v>986</v>
      </c>
      <c r="C1330" s="109">
        <v>1499668</v>
      </c>
      <c r="D1330" s="109">
        <v>0</v>
      </c>
    </row>
    <row r="1331" spans="2:4">
      <c r="B1331" s="134" t="s">
        <v>2817</v>
      </c>
      <c r="C1331" s="109">
        <v>0</v>
      </c>
      <c r="D1331" s="109">
        <v>0</v>
      </c>
    </row>
    <row r="1332" spans="2:4">
      <c r="B1332" s="135" t="s">
        <v>2818</v>
      </c>
      <c r="C1332" s="109">
        <v>0</v>
      </c>
      <c r="D1332" s="109">
        <v>0</v>
      </c>
    </row>
    <row r="1333" spans="2:4">
      <c r="B1333" s="134" t="s">
        <v>2819</v>
      </c>
      <c r="C1333" s="109">
        <v>0</v>
      </c>
      <c r="D1333" s="109">
        <v>0</v>
      </c>
    </row>
    <row r="1334" spans="2:4">
      <c r="B1334" s="135" t="s">
        <v>2820</v>
      </c>
      <c r="C1334" s="109">
        <v>0</v>
      </c>
      <c r="D1334" s="109">
        <v>0</v>
      </c>
    </row>
    <row r="1335" spans="2:4">
      <c r="B1335" s="134" t="s">
        <v>496</v>
      </c>
      <c r="C1335" s="109">
        <v>11177246</v>
      </c>
      <c r="D1335" s="109">
        <v>5316767.43</v>
      </c>
    </row>
    <row r="1336" spans="2:4">
      <c r="B1336" s="135" t="s">
        <v>987</v>
      </c>
      <c r="C1336" s="109">
        <v>11177246</v>
      </c>
      <c r="D1336" s="109">
        <v>5316767.43</v>
      </c>
    </row>
    <row r="1337" spans="2:4">
      <c r="B1337" s="134" t="s">
        <v>2821</v>
      </c>
      <c r="C1337" s="109">
        <v>0</v>
      </c>
      <c r="D1337" s="109">
        <v>0</v>
      </c>
    </row>
    <row r="1338" spans="2:4">
      <c r="B1338" s="135" t="s">
        <v>2822</v>
      </c>
      <c r="C1338" s="109">
        <v>0</v>
      </c>
      <c r="D1338" s="109">
        <v>0</v>
      </c>
    </row>
    <row r="1339" spans="2:4">
      <c r="B1339" s="134" t="s">
        <v>2823</v>
      </c>
      <c r="C1339" s="109">
        <v>0</v>
      </c>
      <c r="D1339" s="109">
        <v>0</v>
      </c>
    </row>
    <row r="1340" spans="2:4">
      <c r="B1340" s="135" t="s">
        <v>2824</v>
      </c>
      <c r="C1340" s="109">
        <v>0</v>
      </c>
      <c r="D1340" s="109">
        <v>0</v>
      </c>
    </row>
    <row r="1341" spans="2:4">
      <c r="B1341" s="134" t="s">
        <v>2376</v>
      </c>
      <c r="C1341" s="109">
        <v>0</v>
      </c>
      <c r="D1341" s="109">
        <v>330735025.55000001</v>
      </c>
    </row>
    <row r="1342" spans="2:4">
      <c r="B1342" s="135" t="s">
        <v>2377</v>
      </c>
      <c r="C1342" s="109">
        <v>0</v>
      </c>
      <c r="D1342" s="109">
        <v>330735025.55000001</v>
      </c>
    </row>
    <row r="1343" spans="2:4">
      <c r="B1343" s="134" t="s">
        <v>497</v>
      </c>
      <c r="C1343" s="109">
        <v>3123819</v>
      </c>
      <c r="D1343" s="109">
        <v>0</v>
      </c>
    </row>
    <row r="1344" spans="2:4">
      <c r="B1344" s="135" t="s">
        <v>988</v>
      </c>
      <c r="C1344" s="109">
        <v>3123819</v>
      </c>
      <c r="D1344" s="109">
        <v>0</v>
      </c>
    </row>
    <row r="1345" spans="2:4">
      <c r="B1345" s="134" t="s">
        <v>1451</v>
      </c>
      <c r="C1345" s="109">
        <v>0</v>
      </c>
      <c r="D1345" s="109">
        <v>14199665.539999999</v>
      </c>
    </row>
    <row r="1346" spans="2:4">
      <c r="B1346" s="135" t="s">
        <v>1452</v>
      </c>
      <c r="C1346" s="109">
        <v>0</v>
      </c>
      <c r="D1346" s="109">
        <v>14199665.539999999</v>
      </c>
    </row>
    <row r="1347" spans="2:4">
      <c r="B1347" s="133" t="s">
        <v>289</v>
      </c>
      <c r="C1347" s="130">
        <v>0</v>
      </c>
      <c r="D1347" s="130">
        <v>36827115.950000003</v>
      </c>
    </row>
    <row r="1348" spans="2:4">
      <c r="B1348" s="134" t="s">
        <v>2378</v>
      </c>
      <c r="C1348" s="109">
        <v>0</v>
      </c>
      <c r="D1348" s="109">
        <v>7827115.9500000002</v>
      </c>
    </row>
    <row r="1349" spans="2:4">
      <c r="B1349" s="135" t="s">
        <v>1663</v>
      </c>
      <c r="C1349" s="109">
        <v>0</v>
      </c>
      <c r="D1349" s="109">
        <v>7827115.9500000002</v>
      </c>
    </row>
    <row r="1350" spans="2:4">
      <c r="B1350" s="134" t="s">
        <v>1451</v>
      </c>
      <c r="C1350" s="109">
        <v>0</v>
      </c>
      <c r="D1350" s="109">
        <v>29000000</v>
      </c>
    </row>
    <row r="1351" spans="2:4">
      <c r="B1351" s="135" t="s">
        <v>1452</v>
      </c>
      <c r="C1351" s="109">
        <v>0</v>
      </c>
      <c r="D1351" s="109">
        <v>29000000</v>
      </c>
    </row>
    <row r="1352" spans="2:4">
      <c r="B1352" s="133" t="s">
        <v>304</v>
      </c>
      <c r="C1352" s="130">
        <v>0</v>
      </c>
      <c r="D1352" s="130">
        <v>509500000</v>
      </c>
    </row>
    <row r="1353" spans="2:4">
      <c r="B1353" s="134" t="s">
        <v>2376</v>
      </c>
      <c r="C1353" s="109">
        <v>0</v>
      </c>
      <c r="D1353" s="109">
        <v>509500000</v>
      </c>
    </row>
    <row r="1354" spans="2:4">
      <c r="B1354" s="135" t="s">
        <v>2377</v>
      </c>
      <c r="C1354" s="109">
        <v>0</v>
      </c>
      <c r="D1354" s="109">
        <v>509500000</v>
      </c>
    </row>
    <row r="1355" spans="2:4">
      <c r="B1355" s="133" t="s">
        <v>290</v>
      </c>
      <c r="C1355" s="130">
        <v>2619699999</v>
      </c>
      <c r="D1355" s="130">
        <v>130968873.69000001</v>
      </c>
    </row>
    <row r="1356" spans="2:4">
      <c r="B1356" s="134" t="s">
        <v>485</v>
      </c>
      <c r="C1356" s="109">
        <v>2619699999</v>
      </c>
      <c r="D1356" s="109">
        <v>130968873.69000001</v>
      </c>
    </row>
    <row r="1357" spans="2:4">
      <c r="B1357" s="135" t="s">
        <v>976</v>
      </c>
      <c r="C1357" s="109">
        <v>2619699999</v>
      </c>
      <c r="D1357" s="109">
        <v>130968873.69000001</v>
      </c>
    </row>
    <row r="1358" spans="2:4">
      <c r="B1358" s="63" t="s">
        <v>498</v>
      </c>
      <c r="C1358" s="109">
        <v>383266082</v>
      </c>
      <c r="D1358" s="109">
        <v>63281042.780000001</v>
      </c>
    </row>
    <row r="1359" spans="2:4">
      <c r="B1359" s="133" t="s">
        <v>287</v>
      </c>
      <c r="C1359" s="130">
        <v>367884646</v>
      </c>
      <c r="D1359" s="130">
        <v>54244789.759999998</v>
      </c>
    </row>
    <row r="1360" spans="2:4">
      <c r="B1360" s="134" t="s">
        <v>499</v>
      </c>
      <c r="C1360" s="109">
        <v>2855017</v>
      </c>
      <c r="D1360" s="109">
        <v>0</v>
      </c>
    </row>
    <row r="1361" spans="2:4">
      <c r="B1361" s="135" t="s">
        <v>989</v>
      </c>
      <c r="C1361" s="109">
        <v>2855017</v>
      </c>
      <c r="D1361" s="109">
        <v>0</v>
      </c>
    </row>
    <row r="1362" spans="2:4">
      <c r="B1362" s="134" t="s">
        <v>500</v>
      </c>
      <c r="C1362" s="109">
        <v>3931943</v>
      </c>
      <c r="D1362" s="109">
        <v>0</v>
      </c>
    </row>
    <row r="1363" spans="2:4">
      <c r="B1363" s="135" t="s">
        <v>990</v>
      </c>
      <c r="C1363" s="109">
        <v>3931943</v>
      </c>
      <c r="D1363" s="109">
        <v>0</v>
      </c>
    </row>
    <row r="1364" spans="2:4">
      <c r="B1364" s="134" t="s">
        <v>1664</v>
      </c>
      <c r="C1364" s="109">
        <v>0</v>
      </c>
      <c r="D1364" s="109">
        <v>0</v>
      </c>
    </row>
    <row r="1365" spans="2:4">
      <c r="B1365" s="135" t="s">
        <v>1665</v>
      </c>
      <c r="C1365" s="109">
        <v>0</v>
      </c>
      <c r="D1365" s="109">
        <v>0</v>
      </c>
    </row>
    <row r="1366" spans="2:4">
      <c r="B1366" s="134" t="s">
        <v>1666</v>
      </c>
      <c r="C1366" s="109">
        <v>0</v>
      </c>
      <c r="D1366" s="109">
        <v>0</v>
      </c>
    </row>
    <row r="1367" spans="2:4">
      <c r="B1367" s="135" t="s">
        <v>1667</v>
      </c>
      <c r="C1367" s="109">
        <v>0</v>
      </c>
      <c r="D1367" s="109">
        <v>0</v>
      </c>
    </row>
    <row r="1368" spans="2:4">
      <c r="B1368" s="134" t="s">
        <v>1668</v>
      </c>
      <c r="C1368" s="109">
        <v>0</v>
      </c>
      <c r="D1368" s="109">
        <v>1651551.38</v>
      </c>
    </row>
    <row r="1369" spans="2:4">
      <c r="B1369" s="135" t="s">
        <v>1669</v>
      </c>
      <c r="C1369" s="109">
        <v>0</v>
      </c>
      <c r="D1369" s="109">
        <v>1651551.38</v>
      </c>
    </row>
    <row r="1370" spans="2:4">
      <c r="B1370" s="134" t="s">
        <v>501</v>
      </c>
      <c r="C1370" s="109">
        <v>4624657</v>
      </c>
      <c r="D1370" s="109">
        <v>0</v>
      </c>
    </row>
    <row r="1371" spans="2:4">
      <c r="B1371" s="135" t="s">
        <v>991</v>
      </c>
      <c r="C1371" s="109">
        <v>4624657</v>
      </c>
      <c r="D1371" s="109">
        <v>0</v>
      </c>
    </row>
    <row r="1372" spans="2:4">
      <c r="B1372" s="134" t="s">
        <v>502</v>
      </c>
      <c r="C1372" s="109">
        <v>2489528</v>
      </c>
      <c r="D1372" s="109">
        <v>0</v>
      </c>
    </row>
    <row r="1373" spans="2:4">
      <c r="B1373" s="135" t="s">
        <v>992</v>
      </c>
      <c r="C1373" s="109">
        <v>2489528</v>
      </c>
      <c r="D1373" s="109">
        <v>0</v>
      </c>
    </row>
    <row r="1374" spans="2:4">
      <c r="B1374" s="134" t="s">
        <v>1816</v>
      </c>
      <c r="C1374" s="109">
        <v>0</v>
      </c>
      <c r="D1374" s="109">
        <v>0</v>
      </c>
    </row>
    <row r="1375" spans="2:4">
      <c r="B1375" s="135" t="s">
        <v>1817</v>
      </c>
      <c r="C1375" s="109">
        <v>0</v>
      </c>
      <c r="D1375" s="109">
        <v>0</v>
      </c>
    </row>
    <row r="1376" spans="2:4">
      <c r="B1376" s="134" t="s">
        <v>1818</v>
      </c>
      <c r="C1376" s="109">
        <v>0</v>
      </c>
      <c r="D1376" s="109">
        <v>0</v>
      </c>
    </row>
    <row r="1377" spans="2:4">
      <c r="B1377" s="135" t="s">
        <v>1819</v>
      </c>
      <c r="C1377" s="109">
        <v>0</v>
      </c>
      <c r="D1377" s="109">
        <v>0</v>
      </c>
    </row>
    <row r="1378" spans="2:4">
      <c r="B1378" s="134" t="s">
        <v>503</v>
      </c>
      <c r="C1378" s="109">
        <v>350000000</v>
      </c>
      <c r="D1378" s="109">
        <v>27089745.199999999</v>
      </c>
    </row>
    <row r="1379" spans="2:4">
      <c r="B1379" s="135" t="s">
        <v>993</v>
      </c>
      <c r="C1379" s="109">
        <v>350000000</v>
      </c>
      <c r="D1379" s="109">
        <v>27089745.199999999</v>
      </c>
    </row>
    <row r="1380" spans="2:4">
      <c r="B1380" s="134" t="s">
        <v>504</v>
      </c>
      <c r="C1380" s="109">
        <v>2483832</v>
      </c>
      <c r="D1380" s="109">
        <v>0</v>
      </c>
    </row>
    <row r="1381" spans="2:4">
      <c r="B1381" s="135" t="s">
        <v>994</v>
      </c>
      <c r="C1381" s="109">
        <v>2483832</v>
      </c>
      <c r="D1381" s="109">
        <v>0</v>
      </c>
    </row>
    <row r="1382" spans="2:4">
      <c r="B1382" s="134" t="s">
        <v>1374</v>
      </c>
      <c r="C1382" s="109">
        <v>0</v>
      </c>
      <c r="D1382" s="109">
        <v>15503493.18</v>
      </c>
    </row>
    <row r="1383" spans="2:4">
      <c r="B1383" s="135" t="s">
        <v>1375</v>
      </c>
      <c r="C1383" s="109">
        <v>0</v>
      </c>
      <c r="D1383" s="109">
        <v>15503493.18</v>
      </c>
    </row>
    <row r="1384" spans="2:4">
      <c r="B1384" s="134" t="s">
        <v>505</v>
      </c>
      <c r="C1384" s="109">
        <v>1499669</v>
      </c>
      <c r="D1384" s="109">
        <v>0</v>
      </c>
    </row>
    <row r="1385" spans="2:4">
      <c r="B1385" s="135" t="s">
        <v>995</v>
      </c>
      <c r="C1385" s="109">
        <v>1499669</v>
      </c>
      <c r="D1385" s="109">
        <v>0</v>
      </c>
    </row>
    <row r="1386" spans="2:4">
      <c r="B1386" s="134" t="s">
        <v>1453</v>
      </c>
      <c r="C1386" s="109">
        <v>0</v>
      </c>
      <c r="D1386" s="109">
        <v>10000000</v>
      </c>
    </row>
    <row r="1387" spans="2:4">
      <c r="B1387" s="135" t="s">
        <v>1454</v>
      </c>
      <c r="C1387" s="109">
        <v>0</v>
      </c>
      <c r="D1387" s="109">
        <v>10000000</v>
      </c>
    </row>
    <row r="1388" spans="2:4">
      <c r="B1388" s="133" t="s">
        <v>304</v>
      </c>
      <c r="C1388" s="130">
        <v>0</v>
      </c>
      <c r="D1388" s="130">
        <v>9036253.0199999996</v>
      </c>
    </row>
    <row r="1389" spans="2:4">
      <c r="B1389" s="134" t="s">
        <v>1453</v>
      </c>
      <c r="C1389" s="109">
        <v>0</v>
      </c>
      <c r="D1389" s="109">
        <v>9036253.0199999996</v>
      </c>
    </row>
    <row r="1390" spans="2:4">
      <c r="B1390" s="135" t="s">
        <v>1454</v>
      </c>
      <c r="C1390" s="109">
        <v>0</v>
      </c>
      <c r="D1390" s="109">
        <v>9036253.0199999996</v>
      </c>
    </row>
    <row r="1391" spans="2:4">
      <c r="B1391" s="133" t="s">
        <v>291</v>
      </c>
      <c r="C1391" s="130">
        <v>15381436</v>
      </c>
      <c r="D1391" s="130">
        <v>0</v>
      </c>
    </row>
    <row r="1392" spans="2:4">
      <c r="B1392" s="134" t="s">
        <v>288</v>
      </c>
      <c r="C1392" s="109">
        <v>11755940</v>
      </c>
      <c r="D1392" s="109">
        <v>0</v>
      </c>
    </row>
    <row r="1393" spans="2:4">
      <c r="B1393" s="135" t="s">
        <v>996</v>
      </c>
      <c r="C1393" s="109">
        <v>234000</v>
      </c>
      <c r="D1393" s="109">
        <v>0</v>
      </c>
    </row>
    <row r="1394" spans="2:4">
      <c r="B1394" s="135" t="s">
        <v>997</v>
      </c>
      <c r="C1394" s="109">
        <v>11521940</v>
      </c>
      <c r="D1394" s="109">
        <v>0</v>
      </c>
    </row>
    <row r="1395" spans="2:4">
      <c r="B1395" s="134" t="s">
        <v>2379</v>
      </c>
      <c r="C1395" s="109">
        <v>3625496</v>
      </c>
      <c r="D1395" s="109">
        <v>0</v>
      </c>
    </row>
    <row r="1396" spans="2:4">
      <c r="B1396" s="135" t="s">
        <v>998</v>
      </c>
      <c r="C1396" s="109">
        <v>3625496</v>
      </c>
      <c r="D1396" s="109">
        <v>0</v>
      </c>
    </row>
    <row r="1397" spans="2:4">
      <c r="B1397" s="63" t="s">
        <v>506</v>
      </c>
      <c r="C1397" s="109">
        <v>1787798715</v>
      </c>
      <c r="D1397" s="109">
        <v>912934462.07999992</v>
      </c>
    </row>
    <row r="1398" spans="2:4">
      <c r="B1398" s="133" t="s">
        <v>287</v>
      </c>
      <c r="C1398" s="130">
        <v>1774470715</v>
      </c>
      <c r="D1398" s="130">
        <v>912934462.07999992</v>
      </c>
    </row>
    <row r="1399" spans="2:4">
      <c r="B1399" s="134" t="s">
        <v>288</v>
      </c>
      <c r="C1399" s="109">
        <v>2050000</v>
      </c>
      <c r="D1399" s="109">
        <v>0</v>
      </c>
    </row>
    <row r="1400" spans="2:4">
      <c r="B1400" s="135" t="s">
        <v>999</v>
      </c>
      <c r="C1400" s="109">
        <v>2050000</v>
      </c>
      <c r="D1400" s="109">
        <v>0</v>
      </c>
    </row>
    <row r="1401" spans="2:4">
      <c r="B1401" s="134" t="s">
        <v>2380</v>
      </c>
      <c r="C1401" s="109">
        <v>0</v>
      </c>
      <c r="D1401" s="109">
        <v>1639531.35</v>
      </c>
    </row>
    <row r="1402" spans="2:4">
      <c r="B1402" s="135" t="s">
        <v>1670</v>
      </c>
      <c r="C1402" s="109">
        <v>0</v>
      </c>
      <c r="D1402" s="109">
        <v>1639531.35</v>
      </c>
    </row>
    <row r="1403" spans="2:4">
      <c r="B1403" s="134" t="s">
        <v>507</v>
      </c>
      <c r="C1403" s="109">
        <v>791959</v>
      </c>
      <c r="D1403" s="109">
        <v>712762.92</v>
      </c>
    </row>
    <row r="1404" spans="2:4">
      <c r="B1404" s="135" t="s">
        <v>1000</v>
      </c>
      <c r="C1404" s="109">
        <v>791959</v>
      </c>
      <c r="D1404" s="109">
        <v>712762.92</v>
      </c>
    </row>
    <row r="1405" spans="2:4">
      <c r="B1405" s="134" t="s">
        <v>1671</v>
      </c>
      <c r="C1405" s="109">
        <v>0</v>
      </c>
      <c r="D1405" s="109">
        <v>0</v>
      </c>
    </row>
    <row r="1406" spans="2:4">
      <c r="B1406" s="135" t="s">
        <v>1672</v>
      </c>
      <c r="C1406" s="109">
        <v>0</v>
      </c>
      <c r="D1406" s="109">
        <v>0</v>
      </c>
    </row>
    <row r="1407" spans="2:4">
      <c r="B1407" s="134" t="s">
        <v>1673</v>
      </c>
      <c r="C1407" s="109">
        <v>0</v>
      </c>
      <c r="D1407" s="109">
        <v>2758818.73</v>
      </c>
    </row>
    <row r="1408" spans="2:4">
      <c r="B1408" s="135" t="s">
        <v>1674</v>
      </c>
      <c r="C1408" s="109">
        <v>0</v>
      </c>
      <c r="D1408" s="109">
        <v>2758818.73</v>
      </c>
    </row>
    <row r="1409" spans="2:4">
      <c r="B1409" s="134" t="s">
        <v>1675</v>
      </c>
      <c r="C1409" s="109">
        <v>0</v>
      </c>
      <c r="D1409" s="109">
        <v>1639531.36</v>
      </c>
    </row>
    <row r="1410" spans="2:4">
      <c r="B1410" s="135" t="s">
        <v>1676</v>
      </c>
      <c r="C1410" s="109">
        <v>0</v>
      </c>
      <c r="D1410" s="109">
        <v>1639531.36</v>
      </c>
    </row>
    <row r="1411" spans="2:4">
      <c r="B1411" s="134" t="s">
        <v>1677</v>
      </c>
      <c r="C1411" s="109">
        <v>0</v>
      </c>
      <c r="D1411" s="109">
        <v>2758818.73</v>
      </c>
    </row>
    <row r="1412" spans="2:4">
      <c r="B1412" s="135" t="s">
        <v>1678</v>
      </c>
      <c r="C1412" s="109">
        <v>0</v>
      </c>
      <c r="D1412" s="109">
        <v>2758818.73</v>
      </c>
    </row>
    <row r="1413" spans="2:4">
      <c r="B1413" s="134" t="s">
        <v>1679</v>
      </c>
      <c r="C1413" s="109">
        <v>0</v>
      </c>
      <c r="D1413" s="109">
        <v>0</v>
      </c>
    </row>
    <row r="1414" spans="2:4">
      <c r="B1414" s="135" t="s">
        <v>1680</v>
      </c>
      <c r="C1414" s="109">
        <v>0</v>
      </c>
      <c r="D1414" s="109">
        <v>0</v>
      </c>
    </row>
    <row r="1415" spans="2:4">
      <c r="B1415" s="134" t="s">
        <v>1681</v>
      </c>
      <c r="C1415" s="109">
        <v>0</v>
      </c>
      <c r="D1415" s="109">
        <v>2758818.73</v>
      </c>
    </row>
    <row r="1416" spans="2:4">
      <c r="B1416" s="135" t="s">
        <v>1682</v>
      </c>
      <c r="C1416" s="109">
        <v>0</v>
      </c>
      <c r="D1416" s="109">
        <v>2758818.73</v>
      </c>
    </row>
    <row r="1417" spans="2:4">
      <c r="B1417" s="134" t="s">
        <v>1683</v>
      </c>
      <c r="C1417" s="109">
        <v>0</v>
      </c>
      <c r="D1417" s="109">
        <v>0</v>
      </c>
    </row>
    <row r="1418" spans="2:4">
      <c r="B1418" s="135" t="s">
        <v>1684</v>
      </c>
      <c r="C1418" s="109">
        <v>0</v>
      </c>
      <c r="D1418" s="109">
        <v>0</v>
      </c>
    </row>
    <row r="1419" spans="2:4">
      <c r="B1419" s="134" t="s">
        <v>1685</v>
      </c>
      <c r="C1419" s="109">
        <v>0</v>
      </c>
      <c r="D1419" s="109">
        <v>2758818.73</v>
      </c>
    </row>
    <row r="1420" spans="2:4">
      <c r="B1420" s="135" t="s">
        <v>1686</v>
      </c>
      <c r="C1420" s="109">
        <v>0</v>
      </c>
      <c r="D1420" s="109">
        <v>2758818.73</v>
      </c>
    </row>
    <row r="1421" spans="2:4">
      <c r="B1421" s="134" t="s">
        <v>1687</v>
      </c>
      <c r="C1421" s="109">
        <v>0</v>
      </c>
      <c r="D1421" s="109">
        <v>3078364.12</v>
      </c>
    </row>
    <row r="1422" spans="2:4">
      <c r="B1422" s="135" t="s">
        <v>1688</v>
      </c>
      <c r="C1422" s="109">
        <v>0</v>
      </c>
      <c r="D1422" s="109">
        <v>3078364.12</v>
      </c>
    </row>
    <row r="1423" spans="2:4">
      <c r="B1423" s="134" t="s">
        <v>508</v>
      </c>
      <c r="C1423" s="109">
        <v>1071015</v>
      </c>
      <c r="D1423" s="109">
        <v>0</v>
      </c>
    </row>
    <row r="1424" spans="2:4">
      <c r="B1424" s="135" t="s">
        <v>1001</v>
      </c>
      <c r="C1424" s="109">
        <v>1071015</v>
      </c>
      <c r="D1424" s="109">
        <v>0</v>
      </c>
    </row>
    <row r="1425" spans="2:4">
      <c r="B1425" s="134" t="s">
        <v>509</v>
      </c>
      <c r="C1425" s="109">
        <v>9371457</v>
      </c>
      <c r="D1425" s="109">
        <v>21158549.82</v>
      </c>
    </row>
    <row r="1426" spans="2:4">
      <c r="B1426" s="135" t="s">
        <v>1002</v>
      </c>
      <c r="C1426" s="109">
        <v>9371457</v>
      </c>
      <c r="D1426" s="109">
        <v>21158549.82</v>
      </c>
    </row>
    <row r="1427" spans="2:4">
      <c r="B1427" s="134" t="s">
        <v>510</v>
      </c>
      <c r="C1427" s="109">
        <v>583800000</v>
      </c>
      <c r="D1427" s="109">
        <v>95722340.239999995</v>
      </c>
    </row>
    <row r="1428" spans="2:4">
      <c r="B1428" s="135" t="s">
        <v>1003</v>
      </c>
      <c r="C1428" s="109">
        <v>583800000</v>
      </c>
      <c r="D1428" s="109">
        <v>95722340.239999995</v>
      </c>
    </row>
    <row r="1429" spans="2:4">
      <c r="B1429" s="134" t="s">
        <v>511</v>
      </c>
      <c r="C1429" s="109">
        <v>2115619</v>
      </c>
      <c r="D1429" s="109">
        <v>0</v>
      </c>
    </row>
    <row r="1430" spans="2:4">
      <c r="B1430" s="135" t="s">
        <v>1004</v>
      </c>
      <c r="C1430" s="109">
        <v>2115619</v>
      </c>
      <c r="D1430" s="109">
        <v>0</v>
      </c>
    </row>
    <row r="1431" spans="2:4">
      <c r="B1431" s="134" t="s">
        <v>512</v>
      </c>
      <c r="C1431" s="109">
        <v>8693414</v>
      </c>
      <c r="D1431" s="109">
        <v>16727765.039999999</v>
      </c>
    </row>
    <row r="1432" spans="2:4">
      <c r="B1432" s="135" t="s">
        <v>1005</v>
      </c>
      <c r="C1432" s="109">
        <v>8693414</v>
      </c>
      <c r="D1432" s="109">
        <v>16727765.039999999</v>
      </c>
    </row>
    <row r="1433" spans="2:4">
      <c r="B1433" s="134" t="s">
        <v>1971</v>
      </c>
      <c r="C1433" s="109">
        <v>0</v>
      </c>
      <c r="D1433" s="109">
        <v>0</v>
      </c>
    </row>
    <row r="1434" spans="2:4">
      <c r="B1434" s="135" t="s">
        <v>1972</v>
      </c>
      <c r="C1434" s="109">
        <v>0</v>
      </c>
      <c r="D1434" s="109">
        <v>0</v>
      </c>
    </row>
    <row r="1435" spans="2:4">
      <c r="B1435" s="134" t="s">
        <v>1973</v>
      </c>
      <c r="C1435" s="109">
        <v>0</v>
      </c>
      <c r="D1435" s="109">
        <v>0</v>
      </c>
    </row>
    <row r="1436" spans="2:4">
      <c r="B1436" s="135" t="s">
        <v>1974</v>
      </c>
      <c r="C1436" s="109">
        <v>0</v>
      </c>
      <c r="D1436" s="109">
        <v>0</v>
      </c>
    </row>
    <row r="1437" spans="2:4">
      <c r="B1437" s="134" t="s">
        <v>1975</v>
      </c>
      <c r="C1437" s="109">
        <v>0</v>
      </c>
      <c r="D1437" s="109">
        <v>0</v>
      </c>
    </row>
    <row r="1438" spans="2:4">
      <c r="B1438" s="135" t="s">
        <v>1976</v>
      </c>
      <c r="C1438" s="109">
        <v>0</v>
      </c>
      <c r="D1438" s="109">
        <v>0</v>
      </c>
    </row>
    <row r="1439" spans="2:4">
      <c r="B1439" s="134" t="s">
        <v>1977</v>
      </c>
      <c r="C1439" s="109">
        <v>0</v>
      </c>
      <c r="D1439" s="109">
        <v>0</v>
      </c>
    </row>
    <row r="1440" spans="2:4">
      <c r="B1440" s="135" t="s">
        <v>1978</v>
      </c>
      <c r="C1440" s="109">
        <v>0</v>
      </c>
      <c r="D1440" s="109">
        <v>0</v>
      </c>
    </row>
    <row r="1441" spans="2:4">
      <c r="B1441" s="134" t="s">
        <v>1979</v>
      </c>
      <c r="C1441" s="109">
        <v>0</v>
      </c>
      <c r="D1441" s="109">
        <v>0</v>
      </c>
    </row>
    <row r="1442" spans="2:4">
      <c r="B1442" s="135" t="s">
        <v>1980</v>
      </c>
      <c r="C1442" s="109">
        <v>0</v>
      </c>
      <c r="D1442" s="109">
        <v>0</v>
      </c>
    </row>
    <row r="1443" spans="2:4">
      <c r="B1443" s="134" t="s">
        <v>1981</v>
      </c>
      <c r="C1443" s="109">
        <v>0</v>
      </c>
      <c r="D1443" s="109">
        <v>0</v>
      </c>
    </row>
    <row r="1444" spans="2:4">
      <c r="B1444" s="135" t="s">
        <v>1982</v>
      </c>
      <c r="C1444" s="109">
        <v>0</v>
      </c>
      <c r="D1444" s="109">
        <v>0</v>
      </c>
    </row>
    <row r="1445" spans="2:4">
      <c r="B1445" s="134" t="s">
        <v>2381</v>
      </c>
      <c r="C1445" s="109">
        <v>0</v>
      </c>
      <c r="D1445" s="109">
        <v>0</v>
      </c>
    </row>
    <row r="1446" spans="2:4">
      <c r="B1446" s="135" t="s">
        <v>1983</v>
      </c>
      <c r="C1446" s="109">
        <v>0</v>
      </c>
      <c r="D1446" s="109">
        <v>0</v>
      </c>
    </row>
    <row r="1447" spans="2:4">
      <c r="B1447" s="134" t="s">
        <v>513</v>
      </c>
      <c r="C1447" s="109">
        <v>250254236</v>
      </c>
      <c r="D1447" s="109">
        <v>429713359.83000004</v>
      </c>
    </row>
    <row r="1448" spans="2:4">
      <c r="B1448" s="135" t="s">
        <v>1006</v>
      </c>
      <c r="C1448" s="109">
        <v>250254236</v>
      </c>
      <c r="D1448" s="109">
        <v>429713359.83000004</v>
      </c>
    </row>
    <row r="1449" spans="2:4">
      <c r="B1449" s="134" t="s">
        <v>1984</v>
      </c>
      <c r="C1449" s="109">
        <v>0</v>
      </c>
      <c r="D1449" s="109">
        <v>0</v>
      </c>
    </row>
    <row r="1450" spans="2:4">
      <c r="B1450" s="135" t="s">
        <v>1985</v>
      </c>
      <c r="C1450" s="109">
        <v>0</v>
      </c>
      <c r="D1450" s="109">
        <v>0</v>
      </c>
    </row>
    <row r="1451" spans="2:4">
      <c r="B1451" s="134" t="s">
        <v>1986</v>
      </c>
      <c r="C1451" s="109">
        <v>0</v>
      </c>
      <c r="D1451" s="109">
        <v>0</v>
      </c>
    </row>
    <row r="1452" spans="2:4">
      <c r="B1452" s="135" t="s">
        <v>1987</v>
      </c>
      <c r="C1452" s="109">
        <v>0</v>
      </c>
      <c r="D1452" s="109">
        <v>0</v>
      </c>
    </row>
    <row r="1453" spans="2:4">
      <c r="B1453" s="134" t="s">
        <v>1988</v>
      </c>
      <c r="C1453" s="109">
        <v>0</v>
      </c>
      <c r="D1453" s="109">
        <v>0</v>
      </c>
    </row>
    <row r="1454" spans="2:4">
      <c r="B1454" s="135" t="s">
        <v>1989</v>
      </c>
      <c r="C1454" s="109">
        <v>0</v>
      </c>
      <c r="D1454" s="109">
        <v>0</v>
      </c>
    </row>
    <row r="1455" spans="2:4">
      <c r="B1455" s="134" t="s">
        <v>1990</v>
      </c>
      <c r="C1455" s="109">
        <v>0</v>
      </c>
      <c r="D1455" s="109">
        <v>0</v>
      </c>
    </row>
    <row r="1456" spans="2:4">
      <c r="B1456" s="135" t="s">
        <v>1991</v>
      </c>
      <c r="C1456" s="109">
        <v>0</v>
      </c>
      <c r="D1456" s="109">
        <v>0</v>
      </c>
    </row>
    <row r="1457" spans="2:4">
      <c r="B1457" s="134" t="s">
        <v>1992</v>
      </c>
      <c r="C1457" s="109">
        <v>0</v>
      </c>
      <c r="D1457" s="109">
        <v>0</v>
      </c>
    </row>
    <row r="1458" spans="2:4">
      <c r="B1458" s="135" t="s">
        <v>1993</v>
      </c>
      <c r="C1458" s="109">
        <v>0</v>
      </c>
      <c r="D1458" s="109">
        <v>0</v>
      </c>
    </row>
    <row r="1459" spans="2:4">
      <c r="B1459" s="134" t="s">
        <v>1994</v>
      </c>
      <c r="C1459" s="109">
        <v>0</v>
      </c>
      <c r="D1459" s="109">
        <v>0</v>
      </c>
    </row>
    <row r="1460" spans="2:4">
      <c r="B1460" s="135" t="s">
        <v>1995</v>
      </c>
      <c r="C1460" s="109">
        <v>0</v>
      </c>
      <c r="D1460" s="109">
        <v>0</v>
      </c>
    </row>
    <row r="1461" spans="2:4">
      <c r="B1461" s="134" t="s">
        <v>2382</v>
      </c>
      <c r="C1461" s="109">
        <v>0</v>
      </c>
      <c r="D1461" s="109">
        <v>0</v>
      </c>
    </row>
    <row r="1462" spans="2:4">
      <c r="B1462" s="135" t="s">
        <v>1996</v>
      </c>
      <c r="C1462" s="109">
        <v>0</v>
      </c>
      <c r="D1462" s="109">
        <v>0</v>
      </c>
    </row>
    <row r="1463" spans="2:4">
      <c r="B1463" s="134" t="s">
        <v>514</v>
      </c>
      <c r="C1463" s="109">
        <v>12333353</v>
      </c>
      <c r="D1463" s="109">
        <v>0</v>
      </c>
    </row>
    <row r="1464" spans="2:4">
      <c r="B1464" s="135" t="s">
        <v>1007</v>
      </c>
      <c r="C1464" s="109">
        <v>12333353</v>
      </c>
      <c r="D1464" s="109">
        <v>0</v>
      </c>
    </row>
    <row r="1465" spans="2:4">
      <c r="B1465" s="134" t="s">
        <v>2383</v>
      </c>
      <c r="C1465" s="109">
        <v>0</v>
      </c>
      <c r="D1465" s="109">
        <v>0</v>
      </c>
    </row>
    <row r="1466" spans="2:4">
      <c r="B1466" s="135" t="s">
        <v>1997</v>
      </c>
      <c r="C1466" s="109">
        <v>0</v>
      </c>
      <c r="D1466" s="109">
        <v>0</v>
      </c>
    </row>
    <row r="1467" spans="2:4">
      <c r="B1467" s="134" t="s">
        <v>515</v>
      </c>
      <c r="C1467" s="109">
        <v>3615287</v>
      </c>
      <c r="D1467" s="109">
        <v>0</v>
      </c>
    </row>
    <row r="1468" spans="2:4">
      <c r="B1468" s="135" t="s">
        <v>1008</v>
      </c>
      <c r="C1468" s="109">
        <v>3615287</v>
      </c>
      <c r="D1468" s="109">
        <v>0</v>
      </c>
    </row>
    <row r="1469" spans="2:4">
      <c r="B1469" s="134" t="s">
        <v>516</v>
      </c>
      <c r="C1469" s="109">
        <v>891026954</v>
      </c>
      <c r="D1469" s="109">
        <v>331506982.47999996</v>
      </c>
    </row>
    <row r="1470" spans="2:4">
      <c r="B1470" s="135" t="s">
        <v>1009</v>
      </c>
      <c r="C1470" s="109">
        <v>891026954</v>
      </c>
      <c r="D1470" s="109">
        <v>331506982.47999996</v>
      </c>
    </row>
    <row r="1471" spans="2:4">
      <c r="B1471" s="134" t="s">
        <v>517</v>
      </c>
      <c r="C1471" s="109">
        <v>2483832</v>
      </c>
      <c r="D1471" s="109">
        <v>0</v>
      </c>
    </row>
    <row r="1472" spans="2:4">
      <c r="B1472" s="135" t="s">
        <v>1010</v>
      </c>
      <c r="C1472" s="109">
        <v>2483832</v>
      </c>
      <c r="D1472" s="109">
        <v>0</v>
      </c>
    </row>
    <row r="1473" spans="2:4">
      <c r="B1473" s="134" t="s">
        <v>518</v>
      </c>
      <c r="C1473" s="109">
        <v>6863589</v>
      </c>
      <c r="D1473" s="109">
        <v>0</v>
      </c>
    </row>
    <row r="1474" spans="2:4">
      <c r="B1474" s="135" t="s">
        <v>1011</v>
      </c>
      <c r="C1474" s="109">
        <v>6863589</v>
      </c>
      <c r="D1474" s="109">
        <v>0</v>
      </c>
    </row>
    <row r="1475" spans="2:4">
      <c r="B1475" s="133" t="s">
        <v>304</v>
      </c>
      <c r="C1475" s="130">
        <v>0</v>
      </c>
      <c r="D1475" s="130">
        <v>0</v>
      </c>
    </row>
    <row r="1476" spans="2:4">
      <c r="B1476" s="134" t="s">
        <v>2825</v>
      </c>
      <c r="C1476" s="109">
        <v>0</v>
      </c>
      <c r="D1476" s="109">
        <v>0</v>
      </c>
    </row>
    <row r="1477" spans="2:4">
      <c r="B1477" s="135" t="s">
        <v>2826</v>
      </c>
      <c r="C1477" s="109">
        <v>0</v>
      </c>
      <c r="D1477" s="109">
        <v>0</v>
      </c>
    </row>
    <row r="1478" spans="2:4">
      <c r="B1478" s="133" t="s">
        <v>291</v>
      </c>
      <c r="C1478" s="130">
        <v>13328000</v>
      </c>
      <c r="D1478" s="130">
        <v>0</v>
      </c>
    </row>
    <row r="1479" spans="2:4">
      <c r="B1479" s="134" t="s">
        <v>288</v>
      </c>
      <c r="C1479" s="109">
        <v>13328000</v>
      </c>
      <c r="D1479" s="109">
        <v>0</v>
      </c>
    </row>
    <row r="1480" spans="2:4">
      <c r="B1480" s="135" t="s">
        <v>999</v>
      </c>
      <c r="C1480" s="109">
        <v>13328000</v>
      </c>
      <c r="D1480" s="109">
        <v>0</v>
      </c>
    </row>
    <row r="1481" spans="2:4">
      <c r="B1481" s="63" t="s">
        <v>519</v>
      </c>
      <c r="C1481" s="109">
        <v>1155833545</v>
      </c>
      <c r="D1481" s="109">
        <v>564534177.9799999</v>
      </c>
    </row>
    <row r="1482" spans="2:4">
      <c r="B1482" s="133" t="s">
        <v>287</v>
      </c>
      <c r="C1482" s="130">
        <v>1155833545</v>
      </c>
      <c r="D1482" s="130">
        <v>561032884.49999988</v>
      </c>
    </row>
    <row r="1483" spans="2:4">
      <c r="B1483" s="134" t="s">
        <v>2827</v>
      </c>
      <c r="C1483" s="109">
        <v>0</v>
      </c>
      <c r="D1483" s="109">
        <v>0</v>
      </c>
    </row>
    <row r="1484" spans="2:4">
      <c r="B1484" s="135" t="s">
        <v>2828</v>
      </c>
      <c r="C1484" s="109">
        <v>0</v>
      </c>
      <c r="D1484" s="109">
        <v>0</v>
      </c>
    </row>
    <row r="1485" spans="2:4">
      <c r="B1485" s="134" t="s">
        <v>520</v>
      </c>
      <c r="C1485" s="109">
        <v>30000000</v>
      </c>
      <c r="D1485" s="109">
        <v>10423327.269999998</v>
      </c>
    </row>
    <row r="1486" spans="2:4">
      <c r="B1486" s="135" t="s">
        <v>1012</v>
      </c>
      <c r="C1486" s="109">
        <v>30000000</v>
      </c>
      <c r="D1486" s="109">
        <v>10423327.269999998</v>
      </c>
    </row>
    <row r="1487" spans="2:4">
      <c r="B1487" s="134" t="s">
        <v>2384</v>
      </c>
      <c r="C1487" s="109">
        <v>28001108</v>
      </c>
      <c r="D1487" s="109">
        <v>24952401.350000001</v>
      </c>
    </row>
    <row r="1488" spans="2:4">
      <c r="B1488" s="135" t="s">
        <v>1013</v>
      </c>
      <c r="C1488" s="109">
        <v>28001108</v>
      </c>
      <c r="D1488" s="109">
        <v>24952401.350000001</v>
      </c>
    </row>
    <row r="1489" spans="2:4">
      <c r="B1489" s="134" t="s">
        <v>2829</v>
      </c>
      <c r="C1489" s="109">
        <v>0</v>
      </c>
      <c r="D1489" s="109">
        <v>0</v>
      </c>
    </row>
    <row r="1490" spans="2:4">
      <c r="B1490" s="135" t="s">
        <v>2830</v>
      </c>
      <c r="C1490" s="109">
        <v>0</v>
      </c>
      <c r="D1490" s="109">
        <v>0</v>
      </c>
    </row>
    <row r="1491" spans="2:4">
      <c r="B1491" s="134" t="s">
        <v>2831</v>
      </c>
      <c r="C1491" s="109">
        <v>0</v>
      </c>
      <c r="D1491" s="109">
        <v>0</v>
      </c>
    </row>
    <row r="1492" spans="2:4">
      <c r="B1492" s="135" t="s">
        <v>2832</v>
      </c>
      <c r="C1492" s="109">
        <v>0</v>
      </c>
      <c r="D1492" s="109">
        <v>0</v>
      </c>
    </row>
    <row r="1493" spans="2:4">
      <c r="B1493" s="134" t="s">
        <v>2833</v>
      </c>
      <c r="C1493" s="109">
        <v>0</v>
      </c>
      <c r="D1493" s="109">
        <v>0</v>
      </c>
    </row>
    <row r="1494" spans="2:4">
      <c r="B1494" s="135" t="s">
        <v>2834</v>
      </c>
      <c r="C1494" s="109">
        <v>0</v>
      </c>
      <c r="D1494" s="109">
        <v>0</v>
      </c>
    </row>
    <row r="1495" spans="2:4">
      <c r="B1495" s="134" t="s">
        <v>2835</v>
      </c>
      <c r="C1495" s="109">
        <v>0</v>
      </c>
      <c r="D1495" s="109">
        <v>0</v>
      </c>
    </row>
    <row r="1496" spans="2:4">
      <c r="B1496" s="135" t="s">
        <v>2836</v>
      </c>
      <c r="C1496" s="109">
        <v>0</v>
      </c>
      <c r="D1496" s="109">
        <v>0</v>
      </c>
    </row>
    <row r="1497" spans="2:4">
      <c r="B1497" s="134" t="s">
        <v>2837</v>
      </c>
      <c r="C1497" s="109">
        <v>0</v>
      </c>
      <c r="D1497" s="109">
        <v>0</v>
      </c>
    </row>
    <row r="1498" spans="2:4">
      <c r="B1498" s="135" t="s">
        <v>2838</v>
      </c>
      <c r="C1498" s="109">
        <v>0</v>
      </c>
      <c r="D1498" s="109">
        <v>0</v>
      </c>
    </row>
    <row r="1499" spans="2:4">
      <c r="B1499" s="134" t="s">
        <v>2839</v>
      </c>
      <c r="C1499" s="109">
        <v>0</v>
      </c>
      <c r="D1499" s="109">
        <v>0</v>
      </c>
    </row>
    <row r="1500" spans="2:4">
      <c r="B1500" s="135" t="s">
        <v>2840</v>
      </c>
      <c r="C1500" s="109">
        <v>0</v>
      </c>
      <c r="D1500" s="109">
        <v>0</v>
      </c>
    </row>
    <row r="1501" spans="2:4">
      <c r="B1501" s="134" t="s">
        <v>521</v>
      </c>
      <c r="C1501" s="109">
        <v>137862646</v>
      </c>
      <c r="D1501" s="109">
        <v>0</v>
      </c>
    </row>
    <row r="1502" spans="2:4">
      <c r="B1502" s="135" t="s">
        <v>1014</v>
      </c>
      <c r="C1502" s="109">
        <v>137862646</v>
      </c>
      <c r="D1502" s="109">
        <v>0</v>
      </c>
    </row>
    <row r="1503" spans="2:4">
      <c r="B1503" s="134" t="s">
        <v>2841</v>
      </c>
      <c r="C1503" s="109">
        <v>0</v>
      </c>
      <c r="D1503" s="109">
        <v>0</v>
      </c>
    </row>
    <row r="1504" spans="2:4">
      <c r="B1504" s="135" t="s">
        <v>2842</v>
      </c>
      <c r="C1504" s="109">
        <v>0</v>
      </c>
      <c r="D1504" s="109">
        <v>0</v>
      </c>
    </row>
    <row r="1505" spans="2:4">
      <c r="B1505" s="134" t="s">
        <v>1689</v>
      </c>
      <c r="C1505" s="109">
        <v>0</v>
      </c>
      <c r="D1505" s="109">
        <v>1651551.38</v>
      </c>
    </row>
    <row r="1506" spans="2:4">
      <c r="B1506" s="135" t="s">
        <v>1690</v>
      </c>
      <c r="C1506" s="109">
        <v>0</v>
      </c>
      <c r="D1506" s="109">
        <v>1651551.38</v>
      </c>
    </row>
    <row r="1507" spans="2:4">
      <c r="B1507" s="135" t="s">
        <v>2843</v>
      </c>
      <c r="C1507" s="109">
        <v>0</v>
      </c>
      <c r="D1507" s="109">
        <v>0</v>
      </c>
    </row>
    <row r="1508" spans="2:4">
      <c r="B1508" s="134" t="s">
        <v>2385</v>
      </c>
      <c r="C1508" s="109">
        <v>0</v>
      </c>
      <c r="D1508" s="109">
        <v>1157222.27</v>
      </c>
    </row>
    <row r="1509" spans="2:4">
      <c r="B1509" s="135" t="s">
        <v>1691</v>
      </c>
      <c r="C1509" s="109">
        <v>0</v>
      </c>
      <c r="D1509" s="109">
        <v>1157222.27</v>
      </c>
    </row>
    <row r="1510" spans="2:4">
      <c r="B1510" s="135" t="s">
        <v>2844</v>
      </c>
      <c r="C1510" s="109">
        <v>0</v>
      </c>
      <c r="D1510" s="109">
        <v>0</v>
      </c>
    </row>
    <row r="1511" spans="2:4">
      <c r="B1511" s="134" t="s">
        <v>522</v>
      </c>
      <c r="C1511" s="109">
        <v>35000000</v>
      </c>
      <c r="D1511" s="109">
        <v>0</v>
      </c>
    </row>
    <row r="1512" spans="2:4">
      <c r="B1512" s="135" t="s">
        <v>1015</v>
      </c>
      <c r="C1512" s="109">
        <v>35000000</v>
      </c>
      <c r="D1512" s="109">
        <v>0</v>
      </c>
    </row>
    <row r="1513" spans="2:4">
      <c r="B1513" s="134" t="s">
        <v>1692</v>
      </c>
      <c r="C1513" s="109">
        <v>0</v>
      </c>
      <c r="D1513" s="109">
        <v>0</v>
      </c>
    </row>
    <row r="1514" spans="2:4">
      <c r="B1514" s="135" t="s">
        <v>1693</v>
      </c>
      <c r="C1514" s="109">
        <v>0</v>
      </c>
      <c r="D1514" s="109">
        <v>0</v>
      </c>
    </row>
    <row r="1515" spans="2:4">
      <c r="B1515" s="135" t="s">
        <v>2845</v>
      </c>
      <c r="C1515" s="109">
        <v>0</v>
      </c>
      <c r="D1515" s="109">
        <v>0</v>
      </c>
    </row>
    <row r="1516" spans="2:4">
      <c r="B1516" s="134" t="s">
        <v>1694</v>
      </c>
      <c r="C1516" s="109">
        <v>0</v>
      </c>
      <c r="D1516" s="109">
        <v>3936266.95</v>
      </c>
    </row>
    <row r="1517" spans="2:4">
      <c r="B1517" s="135" t="s">
        <v>1695</v>
      </c>
      <c r="C1517" s="109">
        <v>0</v>
      </c>
      <c r="D1517" s="109">
        <v>3936266.95</v>
      </c>
    </row>
    <row r="1518" spans="2:4">
      <c r="B1518" s="135" t="s">
        <v>2846</v>
      </c>
      <c r="C1518" s="109">
        <v>0</v>
      </c>
      <c r="D1518" s="109">
        <v>0</v>
      </c>
    </row>
    <row r="1519" spans="2:4">
      <c r="B1519" s="134" t="s">
        <v>1696</v>
      </c>
      <c r="C1519" s="109">
        <v>0</v>
      </c>
      <c r="D1519" s="109">
        <v>0</v>
      </c>
    </row>
    <row r="1520" spans="2:4">
      <c r="B1520" s="135" t="s">
        <v>1697</v>
      </c>
      <c r="C1520" s="109">
        <v>0</v>
      </c>
      <c r="D1520" s="109">
        <v>0</v>
      </c>
    </row>
    <row r="1521" spans="2:4">
      <c r="B1521" s="135" t="s">
        <v>2847</v>
      </c>
      <c r="C1521" s="109">
        <v>0</v>
      </c>
      <c r="D1521" s="109">
        <v>0</v>
      </c>
    </row>
    <row r="1522" spans="2:4">
      <c r="B1522" s="134" t="s">
        <v>1698</v>
      </c>
      <c r="C1522" s="109">
        <v>0</v>
      </c>
      <c r="D1522" s="109">
        <v>1651551.38</v>
      </c>
    </row>
    <row r="1523" spans="2:4">
      <c r="B1523" s="135" t="s">
        <v>1699</v>
      </c>
      <c r="C1523" s="109">
        <v>0</v>
      </c>
      <c r="D1523" s="109">
        <v>1651551.38</v>
      </c>
    </row>
    <row r="1524" spans="2:4">
      <c r="B1524" s="135" t="s">
        <v>2848</v>
      </c>
      <c r="C1524" s="109">
        <v>0</v>
      </c>
      <c r="D1524" s="109">
        <v>0</v>
      </c>
    </row>
    <row r="1525" spans="2:4">
      <c r="B1525" s="134" t="s">
        <v>1700</v>
      </c>
      <c r="C1525" s="109">
        <v>0</v>
      </c>
      <c r="D1525" s="109">
        <v>1157222.27</v>
      </c>
    </row>
    <row r="1526" spans="2:4">
      <c r="B1526" s="135" t="s">
        <v>1701</v>
      </c>
      <c r="C1526" s="109">
        <v>0</v>
      </c>
      <c r="D1526" s="109">
        <v>1157222.27</v>
      </c>
    </row>
    <row r="1527" spans="2:4">
      <c r="B1527" s="135" t="s">
        <v>2849</v>
      </c>
      <c r="C1527" s="109">
        <v>0</v>
      </c>
      <c r="D1527" s="109">
        <v>0</v>
      </c>
    </row>
    <row r="1528" spans="2:4">
      <c r="B1528" s="134" t="s">
        <v>523</v>
      </c>
      <c r="C1528" s="109">
        <v>8462477</v>
      </c>
      <c r="D1528" s="109">
        <v>4590653.6500000004</v>
      </c>
    </row>
    <row r="1529" spans="2:4">
      <c r="B1529" s="135" t="s">
        <v>1016</v>
      </c>
      <c r="C1529" s="109">
        <v>8462477</v>
      </c>
      <c r="D1529" s="109">
        <v>4590653.6500000004</v>
      </c>
    </row>
    <row r="1530" spans="2:4">
      <c r="B1530" s="134" t="s">
        <v>2386</v>
      </c>
      <c r="C1530" s="109">
        <v>43733469</v>
      </c>
      <c r="D1530" s="109">
        <v>66432023.289999999</v>
      </c>
    </row>
    <row r="1531" spans="2:4">
      <c r="B1531" s="135" t="s">
        <v>1017</v>
      </c>
      <c r="C1531" s="109">
        <v>43733469</v>
      </c>
      <c r="D1531" s="109">
        <v>66432023.289999999</v>
      </c>
    </row>
    <row r="1532" spans="2:4">
      <c r="B1532" s="134" t="s">
        <v>2387</v>
      </c>
      <c r="C1532" s="109">
        <v>0</v>
      </c>
      <c r="D1532" s="109">
        <v>92724863.780000001</v>
      </c>
    </row>
    <row r="1533" spans="2:4">
      <c r="B1533" s="135" t="s">
        <v>2388</v>
      </c>
      <c r="C1533" s="109">
        <v>0</v>
      </c>
      <c r="D1533" s="109">
        <v>92724863.780000001</v>
      </c>
    </row>
    <row r="1534" spans="2:4">
      <c r="B1534" s="134" t="s">
        <v>1304</v>
      </c>
      <c r="C1534" s="109">
        <v>0</v>
      </c>
      <c r="D1534" s="109">
        <v>819294.4</v>
      </c>
    </row>
    <row r="1535" spans="2:4">
      <c r="B1535" s="135" t="s">
        <v>1305</v>
      </c>
      <c r="C1535" s="109">
        <v>0</v>
      </c>
      <c r="D1535" s="109">
        <v>819294.4</v>
      </c>
    </row>
    <row r="1536" spans="2:4">
      <c r="B1536" s="134" t="s">
        <v>524</v>
      </c>
      <c r="C1536" s="109">
        <v>2466670</v>
      </c>
      <c r="D1536" s="109">
        <v>0</v>
      </c>
    </row>
    <row r="1537" spans="2:4">
      <c r="B1537" s="135" t="s">
        <v>1018</v>
      </c>
      <c r="C1537" s="109">
        <v>2466670</v>
      </c>
      <c r="D1537" s="109">
        <v>0</v>
      </c>
    </row>
    <row r="1538" spans="2:4">
      <c r="B1538" s="134" t="s">
        <v>525</v>
      </c>
      <c r="C1538" s="109">
        <v>17386828</v>
      </c>
      <c r="D1538" s="109">
        <v>5989750.6899999995</v>
      </c>
    </row>
    <row r="1539" spans="2:4">
      <c r="B1539" s="135" t="s">
        <v>1019</v>
      </c>
      <c r="C1539" s="109">
        <v>17386828</v>
      </c>
      <c r="D1539" s="109">
        <v>5989750.6899999995</v>
      </c>
    </row>
    <row r="1540" spans="2:4">
      <c r="B1540" s="134" t="s">
        <v>526</v>
      </c>
      <c r="C1540" s="109">
        <v>6247638</v>
      </c>
      <c r="D1540" s="109">
        <v>3262465.02</v>
      </c>
    </row>
    <row r="1541" spans="2:4">
      <c r="B1541" s="135" t="s">
        <v>1020</v>
      </c>
      <c r="C1541" s="109">
        <v>6247638</v>
      </c>
      <c r="D1541" s="109">
        <v>3262465.02</v>
      </c>
    </row>
    <row r="1542" spans="2:4">
      <c r="B1542" s="134" t="s">
        <v>1306</v>
      </c>
      <c r="C1542" s="109">
        <v>0</v>
      </c>
      <c r="D1542" s="109">
        <v>0</v>
      </c>
    </row>
    <row r="1543" spans="2:4">
      <c r="B1543" s="135" t="s">
        <v>1307</v>
      </c>
      <c r="C1543" s="109">
        <v>0</v>
      </c>
      <c r="D1543" s="109">
        <v>0</v>
      </c>
    </row>
    <row r="1544" spans="2:4">
      <c r="B1544" s="134" t="s">
        <v>527</v>
      </c>
      <c r="C1544" s="109">
        <v>5114956</v>
      </c>
      <c r="D1544" s="109">
        <v>0</v>
      </c>
    </row>
    <row r="1545" spans="2:4">
      <c r="B1545" s="135" t="s">
        <v>1021</v>
      </c>
      <c r="C1545" s="109">
        <v>5114956</v>
      </c>
      <c r="D1545" s="109">
        <v>0</v>
      </c>
    </row>
    <row r="1546" spans="2:4">
      <c r="B1546" s="134" t="s">
        <v>2389</v>
      </c>
      <c r="C1546" s="109">
        <v>34109354</v>
      </c>
      <c r="D1546" s="109">
        <v>29284734.699999999</v>
      </c>
    </row>
    <row r="1547" spans="2:4">
      <c r="B1547" s="135" t="s">
        <v>1022</v>
      </c>
      <c r="C1547" s="109">
        <v>34109354</v>
      </c>
      <c r="D1547" s="109">
        <v>29284734.699999999</v>
      </c>
    </row>
    <row r="1548" spans="2:4">
      <c r="B1548" s="134" t="s">
        <v>528</v>
      </c>
      <c r="C1548" s="109">
        <v>54534447</v>
      </c>
      <c r="D1548" s="109">
        <v>44738199.659999996</v>
      </c>
    </row>
    <row r="1549" spans="2:4">
      <c r="B1549" s="135" t="s">
        <v>1023</v>
      </c>
      <c r="C1549" s="109">
        <v>54534447</v>
      </c>
      <c r="D1549" s="109">
        <v>44738199.659999996</v>
      </c>
    </row>
    <row r="1550" spans="2:4">
      <c r="B1550" s="134" t="s">
        <v>529</v>
      </c>
      <c r="C1550" s="109">
        <v>29147590</v>
      </c>
      <c r="D1550" s="109">
        <v>21045037.030000001</v>
      </c>
    </row>
    <row r="1551" spans="2:4">
      <c r="B1551" s="135" t="s">
        <v>1024</v>
      </c>
      <c r="C1551" s="109">
        <v>29147590</v>
      </c>
      <c r="D1551" s="109">
        <v>21045037.030000001</v>
      </c>
    </row>
    <row r="1552" spans="2:4">
      <c r="B1552" s="134" t="s">
        <v>530</v>
      </c>
      <c r="C1552" s="109">
        <v>24666707</v>
      </c>
      <c r="D1552" s="109">
        <v>0</v>
      </c>
    </row>
    <row r="1553" spans="2:4">
      <c r="B1553" s="135" t="s">
        <v>1025</v>
      </c>
      <c r="C1553" s="109">
        <v>24666707</v>
      </c>
      <c r="D1553" s="109">
        <v>0</v>
      </c>
    </row>
    <row r="1554" spans="2:4">
      <c r="B1554" s="134" t="s">
        <v>2390</v>
      </c>
      <c r="C1554" s="109">
        <v>35903534</v>
      </c>
      <c r="D1554" s="109">
        <v>14425323.590000002</v>
      </c>
    </row>
    <row r="1555" spans="2:4">
      <c r="B1555" s="135" t="s">
        <v>1026</v>
      </c>
      <c r="C1555" s="109">
        <v>35903534</v>
      </c>
      <c r="D1555" s="109">
        <v>14425323.590000002</v>
      </c>
    </row>
    <row r="1556" spans="2:4">
      <c r="B1556" s="134" t="s">
        <v>531</v>
      </c>
      <c r="C1556" s="109">
        <v>11177246</v>
      </c>
      <c r="D1556" s="109">
        <v>4080408.8</v>
      </c>
    </row>
    <row r="1557" spans="2:4">
      <c r="B1557" s="135" t="s">
        <v>1027</v>
      </c>
      <c r="C1557" s="109">
        <v>11177246</v>
      </c>
      <c r="D1557" s="109">
        <v>4080408.8</v>
      </c>
    </row>
    <row r="1558" spans="2:4">
      <c r="B1558" s="134" t="s">
        <v>532</v>
      </c>
      <c r="C1558" s="109">
        <v>274181210</v>
      </c>
      <c r="D1558" s="109">
        <v>121367345.46999998</v>
      </c>
    </row>
    <row r="1559" spans="2:4">
      <c r="B1559" s="135" t="s">
        <v>1028</v>
      </c>
      <c r="C1559" s="109">
        <v>274181210</v>
      </c>
      <c r="D1559" s="109">
        <v>121367345.46999998</v>
      </c>
    </row>
    <row r="1560" spans="2:4">
      <c r="B1560" s="134" t="s">
        <v>533</v>
      </c>
      <c r="C1560" s="109">
        <v>1123819</v>
      </c>
      <c r="D1560" s="109">
        <v>8433195.6400000006</v>
      </c>
    </row>
    <row r="1561" spans="2:4">
      <c r="B1561" s="135" t="s">
        <v>1029</v>
      </c>
      <c r="C1561" s="109">
        <v>1123819</v>
      </c>
      <c r="D1561" s="109">
        <v>8433195.6400000006</v>
      </c>
    </row>
    <row r="1562" spans="2:4">
      <c r="B1562" s="134" t="s">
        <v>1376</v>
      </c>
      <c r="C1562" s="109">
        <v>0</v>
      </c>
      <c r="D1562" s="109">
        <v>70000000</v>
      </c>
    </row>
    <row r="1563" spans="2:4">
      <c r="B1563" s="135" t="s">
        <v>1377</v>
      </c>
      <c r="C1563" s="109">
        <v>0</v>
      </c>
      <c r="D1563" s="109">
        <v>70000000</v>
      </c>
    </row>
    <row r="1564" spans="2:4">
      <c r="B1564" s="134" t="s">
        <v>534</v>
      </c>
      <c r="C1564" s="109">
        <v>4661704</v>
      </c>
      <c r="D1564" s="109">
        <v>3895094.53</v>
      </c>
    </row>
    <row r="1565" spans="2:4">
      <c r="B1565" s="135" t="s">
        <v>1030</v>
      </c>
      <c r="C1565" s="109">
        <v>4661704</v>
      </c>
      <c r="D1565" s="109">
        <v>3895094.53</v>
      </c>
    </row>
    <row r="1566" spans="2:4">
      <c r="B1566" s="134" t="s">
        <v>535</v>
      </c>
      <c r="C1566" s="109">
        <v>8242449</v>
      </c>
      <c r="D1566" s="109">
        <v>0</v>
      </c>
    </row>
    <row r="1567" spans="2:4">
      <c r="B1567" s="135" t="s">
        <v>1031</v>
      </c>
      <c r="C1567" s="109">
        <v>8242449</v>
      </c>
      <c r="D1567" s="109">
        <v>0</v>
      </c>
    </row>
    <row r="1568" spans="2:4">
      <c r="B1568" s="134" t="s">
        <v>536</v>
      </c>
      <c r="C1568" s="109">
        <v>11886978</v>
      </c>
      <c r="D1568" s="109">
        <v>10639053.699999999</v>
      </c>
    </row>
    <row r="1569" spans="2:4">
      <c r="B1569" s="135" t="s">
        <v>1032</v>
      </c>
      <c r="C1569" s="109">
        <v>11886978</v>
      </c>
      <c r="D1569" s="109">
        <v>10639053.699999999</v>
      </c>
    </row>
    <row r="1570" spans="2:4">
      <c r="B1570" s="134" t="s">
        <v>537</v>
      </c>
      <c r="C1570" s="109">
        <v>939251</v>
      </c>
      <c r="D1570" s="109">
        <v>0</v>
      </c>
    </row>
    <row r="1571" spans="2:4">
      <c r="B1571" s="135" t="s">
        <v>1033</v>
      </c>
      <c r="C1571" s="109">
        <v>939251</v>
      </c>
      <c r="D1571" s="109">
        <v>0</v>
      </c>
    </row>
    <row r="1572" spans="2:4">
      <c r="B1572" s="134" t="s">
        <v>538</v>
      </c>
      <c r="C1572" s="109">
        <v>56622348</v>
      </c>
      <c r="D1572" s="109">
        <v>14375897.68</v>
      </c>
    </row>
    <row r="1573" spans="2:4">
      <c r="B1573" s="135" t="s">
        <v>1034</v>
      </c>
      <c r="C1573" s="109">
        <v>56622348</v>
      </c>
      <c r="D1573" s="109">
        <v>14375897.68</v>
      </c>
    </row>
    <row r="1574" spans="2:4">
      <c r="B1574" s="134" t="s">
        <v>539</v>
      </c>
      <c r="C1574" s="109">
        <v>4137182</v>
      </c>
      <c r="D1574" s="109">
        <v>0</v>
      </c>
    </row>
    <row r="1575" spans="2:4">
      <c r="B1575" s="135" t="s">
        <v>1035</v>
      </c>
      <c r="C1575" s="109">
        <v>4137182</v>
      </c>
      <c r="D1575" s="109">
        <v>0</v>
      </c>
    </row>
    <row r="1576" spans="2:4">
      <c r="B1576" s="134" t="s">
        <v>540</v>
      </c>
      <c r="C1576" s="109">
        <v>290223934</v>
      </c>
      <c r="D1576" s="109">
        <v>0</v>
      </c>
    </row>
    <row r="1577" spans="2:4">
      <c r="B1577" s="135" t="s">
        <v>1036</v>
      </c>
      <c r="C1577" s="109">
        <v>290223934</v>
      </c>
      <c r="D1577" s="109">
        <v>0</v>
      </c>
    </row>
    <row r="1578" spans="2:4">
      <c r="B1578" s="134" t="s">
        <v>2850</v>
      </c>
      <c r="C1578" s="109">
        <v>0</v>
      </c>
      <c r="D1578" s="109">
        <v>0</v>
      </c>
    </row>
    <row r="1579" spans="2:4">
      <c r="B1579" s="135" t="s">
        <v>2851</v>
      </c>
      <c r="C1579" s="109">
        <v>0</v>
      </c>
      <c r="D1579" s="109">
        <v>0</v>
      </c>
    </row>
    <row r="1580" spans="2:4">
      <c r="B1580" s="133" t="s">
        <v>289</v>
      </c>
      <c r="C1580" s="130">
        <v>0</v>
      </c>
      <c r="D1580" s="130">
        <v>3501293.48</v>
      </c>
    </row>
    <row r="1581" spans="2:4">
      <c r="B1581" s="134" t="s">
        <v>1702</v>
      </c>
      <c r="C1581" s="109">
        <v>0</v>
      </c>
      <c r="D1581" s="109">
        <v>0</v>
      </c>
    </row>
    <row r="1582" spans="2:4">
      <c r="B1582" s="135" t="s">
        <v>1703</v>
      </c>
      <c r="C1582" s="109">
        <v>0</v>
      </c>
      <c r="D1582" s="109">
        <v>0</v>
      </c>
    </row>
    <row r="1583" spans="2:4">
      <c r="B1583" s="134" t="s">
        <v>3255</v>
      </c>
      <c r="C1583" s="109">
        <v>0</v>
      </c>
      <c r="D1583" s="109">
        <v>3501293.48</v>
      </c>
    </row>
    <row r="1584" spans="2:4">
      <c r="B1584" s="135" t="s">
        <v>3256</v>
      </c>
      <c r="C1584" s="109">
        <v>0</v>
      </c>
      <c r="D1584" s="109">
        <v>3501293.48</v>
      </c>
    </row>
    <row r="1585" spans="2:4">
      <c r="B1585" s="133" t="s">
        <v>304</v>
      </c>
      <c r="C1585" s="130">
        <v>0</v>
      </c>
      <c r="D1585" s="130">
        <v>0</v>
      </c>
    </row>
    <row r="1586" spans="2:4">
      <c r="B1586" s="134" t="s">
        <v>2852</v>
      </c>
      <c r="C1586" s="109">
        <v>0</v>
      </c>
      <c r="D1586" s="109">
        <v>0</v>
      </c>
    </row>
    <row r="1587" spans="2:4">
      <c r="B1587" s="135" t="s">
        <v>2853</v>
      </c>
      <c r="C1587" s="109">
        <v>0</v>
      </c>
      <c r="D1587" s="109">
        <v>0</v>
      </c>
    </row>
    <row r="1588" spans="2:4">
      <c r="B1588" s="134" t="s">
        <v>1455</v>
      </c>
      <c r="C1588" s="109">
        <v>0</v>
      </c>
      <c r="D1588" s="109">
        <v>0</v>
      </c>
    </row>
    <row r="1589" spans="2:4">
      <c r="B1589" s="135" t="s">
        <v>1456</v>
      </c>
      <c r="C1589" s="109">
        <v>0</v>
      </c>
      <c r="D1589" s="109">
        <v>0</v>
      </c>
    </row>
    <row r="1590" spans="2:4">
      <c r="B1590" s="63" t="s">
        <v>541</v>
      </c>
      <c r="C1590" s="109">
        <v>266283091</v>
      </c>
      <c r="D1590" s="109">
        <v>134387636.94</v>
      </c>
    </row>
    <row r="1591" spans="2:4">
      <c r="B1591" s="133" t="s">
        <v>287</v>
      </c>
      <c r="C1591" s="130">
        <v>266283091</v>
      </c>
      <c r="D1591" s="130">
        <v>134387636.94</v>
      </c>
    </row>
    <row r="1592" spans="2:4">
      <c r="B1592" s="134" t="s">
        <v>1704</v>
      </c>
      <c r="C1592" s="109">
        <v>0</v>
      </c>
      <c r="D1592" s="109">
        <v>0</v>
      </c>
    </row>
    <row r="1593" spans="2:4">
      <c r="B1593" s="135" t="s">
        <v>1705</v>
      </c>
      <c r="C1593" s="109">
        <v>0</v>
      </c>
      <c r="D1593" s="109">
        <v>0</v>
      </c>
    </row>
    <row r="1594" spans="2:4">
      <c r="B1594" s="134" t="s">
        <v>1706</v>
      </c>
      <c r="C1594" s="109">
        <v>0</v>
      </c>
      <c r="D1594" s="109">
        <v>0</v>
      </c>
    </row>
    <row r="1595" spans="2:4">
      <c r="B1595" s="135" t="s">
        <v>1707</v>
      </c>
      <c r="C1595" s="109">
        <v>0</v>
      </c>
      <c r="D1595" s="109">
        <v>0</v>
      </c>
    </row>
    <row r="1596" spans="2:4">
      <c r="B1596" s="134" t="s">
        <v>1708</v>
      </c>
      <c r="C1596" s="109">
        <v>0</v>
      </c>
      <c r="D1596" s="109">
        <v>1148799.98</v>
      </c>
    </row>
    <row r="1597" spans="2:4">
      <c r="B1597" s="135" t="s">
        <v>1709</v>
      </c>
      <c r="C1597" s="109">
        <v>0</v>
      </c>
      <c r="D1597" s="109">
        <v>1148799.98</v>
      </c>
    </row>
    <row r="1598" spans="2:4">
      <c r="B1598" s="134" t="s">
        <v>1710</v>
      </c>
      <c r="C1598" s="109">
        <v>0</v>
      </c>
      <c r="D1598" s="109">
        <v>1639531.36</v>
      </c>
    </row>
    <row r="1599" spans="2:4">
      <c r="B1599" s="135" t="s">
        <v>1711</v>
      </c>
      <c r="C1599" s="109">
        <v>0</v>
      </c>
      <c r="D1599" s="109">
        <v>1639531.36</v>
      </c>
    </row>
    <row r="1600" spans="2:4">
      <c r="B1600" s="134" t="s">
        <v>1712</v>
      </c>
      <c r="C1600" s="109">
        <v>0</v>
      </c>
      <c r="D1600" s="109">
        <v>1148799.98</v>
      </c>
    </row>
    <row r="1601" spans="2:4">
      <c r="B1601" s="135" t="s">
        <v>1713</v>
      </c>
      <c r="C1601" s="109">
        <v>0</v>
      </c>
      <c r="D1601" s="109">
        <v>1148799.98</v>
      </c>
    </row>
    <row r="1602" spans="2:4">
      <c r="B1602" s="134" t="s">
        <v>542</v>
      </c>
      <c r="C1602" s="109">
        <v>2115619</v>
      </c>
      <c r="D1602" s="109">
        <v>0</v>
      </c>
    </row>
    <row r="1603" spans="2:4">
      <c r="B1603" s="135" t="s">
        <v>1037</v>
      </c>
      <c r="C1603" s="109">
        <v>2115619</v>
      </c>
      <c r="D1603" s="109">
        <v>0</v>
      </c>
    </row>
    <row r="1604" spans="2:4">
      <c r="B1604" s="134" t="s">
        <v>543</v>
      </c>
      <c r="C1604" s="109">
        <v>150000000</v>
      </c>
      <c r="D1604" s="109">
        <v>0</v>
      </c>
    </row>
    <row r="1605" spans="2:4">
      <c r="B1605" s="135" t="s">
        <v>1038</v>
      </c>
      <c r="C1605" s="109">
        <v>150000000</v>
      </c>
      <c r="D1605" s="109">
        <v>0</v>
      </c>
    </row>
    <row r="1606" spans="2:4">
      <c r="B1606" s="134" t="s">
        <v>544</v>
      </c>
      <c r="C1606" s="109">
        <v>6247638</v>
      </c>
      <c r="D1606" s="109">
        <v>12381907.810000001</v>
      </c>
    </row>
    <row r="1607" spans="2:4">
      <c r="B1607" s="135" t="s">
        <v>1039</v>
      </c>
      <c r="C1607" s="109">
        <v>6247638</v>
      </c>
      <c r="D1607" s="109">
        <v>12381907.810000001</v>
      </c>
    </row>
    <row r="1608" spans="2:4">
      <c r="B1608" s="134" t="s">
        <v>545</v>
      </c>
      <c r="C1608" s="109">
        <v>3725748</v>
      </c>
      <c r="D1608" s="109">
        <v>4737402.83</v>
      </c>
    </row>
    <row r="1609" spans="2:4">
      <c r="B1609" s="135" t="s">
        <v>1040</v>
      </c>
      <c r="C1609" s="109">
        <v>3725748</v>
      </c>
      <c r="D1609" s="109">
        <v>4737402.83</v>
      </c>
    </row>
    <row r="1610" spans="2:4">
      <c r="B1610" s="134" t="s">
        <v>2391</v>
      </c>
      <c r="C1610" s="109">
        <v>0</v>
      </c>
      <c r="D1610" s="109">
        <v>0</v>
      </c>
    </row>
    <row r="1611" spans="2:4">
      <c r="B1611" s="135" t="s">
        <v>2392</v>
      </c>
      <c r="C1611" s="109">
        <v>0</v>
      </c>
      <c r="D1611" s="109">
        <v>0</v>
      </c>
    </row>
    <row r="1612" spans="2:4">
      <c r="B1612" s="134" t="s">
        <v>2393</v>
      </c>
      <c r="C1612" s="109">
        <v>0</v>
      </c>
      <c r="D1612" s="109">
        <v>0</v>
      </c>
    </row>
    <row r="1613" spans="2:4">
      <c r="B1613" s="135" t="s">
        <v>2394</v>
      </c>
      <c r="C1613" s="109">
        <v>0</v>
      </c>
      <c r="D1613" s="109">
        <v>0</v>
      </c>
    </row>
    <row r="1614" spans="2:4">
      <c r="B1614" s="134" t="s">
        <v>2395</v>
      </c>
      <c r="C1614" s="109">
        <v>0</v>
      </c>
      <c r="D1614" s="109">
        <v>0</v>
      </c>
    </row>
    <row r="1615" spans="2:4">
      <c r="B1615" s="135" t="s">
        <v>2396</v>
      </c>
      <c r="C1615" s="109">
        <v>0</v>
      </c>
      <c r="D1615" s="109">
        <v>0</v>
      </c>
    </row>
    <row r="1616" spans="2:4">
      <c r="B1616" s="134" t="s">
        <v>2397</v>
      </c>
      <c r="C1616" s="109">
        <v>0</v>
      </c>
      <c r="D1616" s="109">
        <v>0</v>
      </c>
    </row>
    <row r="1617" spans="2:4">
      <c r="B1617" s="135" t="s">
        <v>2398</v>
      </c>
      <c r="C1617" s="109">
        <v>0</v>
      </c>
      <c r="D1617" s="109">
        <v>0</v>
      </c>
    </row>
    <row r="1618" spans="2:4">
      <c r="B1618" s="134" t="s">
        <v>2399</v>
      </c>
      <c r="C1618" s="109">
        <v>0</v>
      </c>
      <c r="D1618" s="109">
        <v>0</v>
      </c>
    </row>
    <row r="1619" spans="2:4">
      <c r="B1619" s="135" t="s">
        <v>2400</v>
      </c>
      <c r="C1619" s="109">
        <v>0</v>
      </c>
      <c r="D1619" s="109">
        <v>0</v>
      </c>
    </row>
    <row r="1620" spans="2:4">
      <c r="B1620" s="134" t="s">
        <v>2401</v>
      </c>
      <c r="C1620" s="109">
        <v>0</v>
      </c>
      <c r="D1620" s="109">
        <v>0</v>
      </c>
    </row>
    <row r="1621" spans="2:4">
      <c r="B1621" s="135" t="s">
        <v>2402</v>
      </c>
      <c r="C1621" s="109">
        <v>0</v>
      </c>
      <c r="D1621" s="109">
        <v>0</v>
      </c>
    </row>
    <row r="1622" spans="2:4">
      <c r="B1622" s="134" t="s">
        <v>2403</v>
      </c>
      <c r="C1622" s="109">
        <v>0</v>
      </c>
      <c r="D1622" s="109">
        <v>0</v>
      </c>
    </row>
    <row r="1623" spans="2:4">
      <c r="B1623" s="135" t="s">
        <v>2404</v>
      </c>
      <c r="C1623" s="109">
        <v>0</v>
      </c>
      <c r="D1623" s="109">
        <v>0</v>
      </c>
    </row>
    <row r="1624" spans="2:4">
      <c r="B1624" s="134" t="s">
        <v>546</v>
      </c>
      <c r="C1624" s="109">
        <v>621176</v>
      </c>
      <c r="D1624" s="109">
        <v>0</v>
      </c>
    </row>
    <row r="1625" spans="2:4">
      <c r="B1625" s="135" t="s">
        <v>1041</v>
      </c>
      <c r="C1625" s="109">
        <v>621176</v>
      </c>
      <c r="D1625" s="109">
        <v>0</v>
      </c>
    </row>
    <row r="1626" spans="2:4">
      <c r="B1626" s="134" t="s">
        <v>547</v>
      </c>
      <c r="C1626" s="109">
        <v>6247638</v>
      </c>
      <c r="D1626" s="109">
        <v>0</v>
      </c>
    </row>
    <row r="1627" spans="2:4">
      <c r="B1627" s="135" t="s">
        <v>1042</v>
      </c>
      <c r="C1627" s="109">
        <v>6247638</v>
      </c>
      <c r="D1627" s="109">
        <v>0</v>
      </c>
    </row>
    <row r="1628" spans="2:4">
      <c r="B1628" s="134" t="s">
        <v>548</v>
      </c>
      <c r="C1628" s="109">
        <v>4933341</v>
      </c>
      <c r="D1628" s="109">
        <v>7743967.8399999999</v>
      </c>
    </row>
    <row r="1629" spans="2:4">
      <c r="B1629" s="135" t="s">
        <v>1043</v>
      </c>
      <c r="C1629" s="109">
        <v>4933341</v>
      </c>
      <c r="D1629" s="109">
        <v>7743967.8399999999</v>
      </c>
    </row>
    <row r="1630" spans="2:4">
      <c r="B1630" s="134" t="s">
        <v>2405</v>
      </c>
      <c r="C1630" s="109">
        <v>84066731</v>
      </c>
      <c r="D1630" s="109">
        <v>82267436.040000007</v>
      </c>
    </row>
    <row r="1631" spans="2:4">
      <c r="B1631" s="135" t="s">
        <v>1044</v>
      </c>
      <c r="C1631" s="109">
        <v>84066731</v>
      </c>
      <c r="D1631" s="109">
        <v>82267436.040000007</v>
      </c>
    </row>
    <row r="1632" spans="2:4">
      <c r="B1632" s="134" t="s">
        <v>549</v>
      </c>
      <c r="C1632" s="109">
        <v>2115619</v>
      </c>
      <c r="D1632" s="109">
        <v>0</v>
      </c>
    </row>
    <row r="1633" spans="2:4">
      <c r="B1633" s="135" t="s">
        <v>1045</v>
      </c>
      <c r="C1633" s="109">
        <v>2115619</v>
      </c>
      <c r="D1633" s="109">
        <v>0</v>
      </c>
    </row>
    <row r="1634" spans="2:4">
      <c r="B1634" s="134" t="s">
        <v>550</v>
      </c>
      <c r="C1634" s="109">
        <v>6209581</v>
      </c>
      <c r="D1634" s="109">
        <v>0</v>
      </c>
    </row>
    <row r="1635" spans="2:4">
      <c r="B1635" s="135" t="s">
        <v>1046</v>
      </c>
      <c r="C1635" s="109">
        <v>6209581</v>
      </c>
      <c r="D1635" s="109">
        <v>0</v>
      </c>
    </row>
    <row r="1636" spans="2:4">
      <c r="B1636" s="134" t="s">
        <v>2406</v>
      </c>
      <c r="C1636" s="109">
        <v>0</v>
      </c>
      <c r="D1636" s="109">
        <v>0</v>
      </c>
    </row>
    <row r="1637" spans="2:4">
      <c r="B1637" s="135" t="s">
        <v>2407</v>
      </c>
      <c r="C1637" s="109">
        <v>0</v>
      </c>
      <c r="D1637" s="109">
        <v>0</v>
      </c>
    </row>
    <row r="1638" spans="2:4">
      <c r="B1638" s="134" t="s">
        <v>2408</v>
      </c>
      <c r="C1638" s="109">
        <v>0</v>
      </c>
      <c r="D1638" s="109">
        <v>0</v>
      </c>
    </row>
    <row r="1639" spans="2:4">
      <c r="B1639" s="135" t="s">
        <v>2409</v>
      </c>
      <c r="C1639" s="109">
        <v>0</v>
      </c>
      <c r="D1639" s="109">
        <v>0</v>
      </c>
    </row>
    <row r="1640" spans="2:4">
      <c r="B1640" s="134" t="s">
        <v>1457</v>
      </c>
      <c r="C1640" s="109">
        <v>0</v>
      </c>
      <c r="D1640" s="109">
        <v>23319791.100000001</v>
      </c>
    </row>
    <row r="1641" spans="2:4">
      <c r="B1641" s="135" t="s">
        <v>1458</v>
      </c>
      <c r="C1641" s="109">
        <v>0</v>
      </c>
      <c r="D1641" s="109">
        <v>23319791.100000001</v>
      </c>
    </row>
    <row r="1642" spans="2:4">
      <c r="B1642" s="63" t="s">
        <v>551</v>
      </c>
      <c r="C1642" s="109">
        <v>258585387</v>
      </c>
      <c r="D1642" s="109">
        <v>426344883.61000007</v>
      </c>
    </row>
    <row r="1643" spans="2:4">
      <c r="B1643" s="133" t="s">
        <v>287</v>
      </c>
      <c r="C1643" s="130">
        <v>258585387</v>
      </c>
      <c r="D1643" s="130">
        <v>297805809.12</v>
      </c>
    </row>
    <row r="1644" spans="2:4">
      <c r="B1644" s="134" t="s">
        <v>1459</v>
      </c>
      <c r="C1644" s="109">
        <v>0</v>
      </c>
      <c r="D1644" s="109">
        <v>82619370.890000001</v>
      </c>
    </row>
    <row r="1645" spans="2:4">
      <c r="B1645" s="135" t="s">
        <v>1460</v>
      </c>
      <c r="C1645" s="109">
        <v>0</v>
      </c>
      <c r="D1645" s="109">
        <v>82619370.890000001</v>
      </c>
    </row>
    <row r="1646" spans="2:4">
      <c r="B1646" s="134" t="s">
        <v>552</v>
      </c>
      <c r="C1646" s="109">
        <v>19253539</v>
      </c>
      <c r="D1646" s="109">
        <v>0</v>
      </c>
    </row>
    <row r="1647" spans="2:4">
      <c r="B1647" s="135" t="s">
        <v>1047</v>
      </c>
      <c r="C1647" s="109">
        <v>19253539</v>
      </c>
      <c r="D1647" s="109">
        <v>0</v>
      </c>
    </row>
    <row r="1648" spans="2:4">
      <c r="B1648" s="134" t="s">
        <v>553</v>
      </c>
      <c r="C1648" s="109">
        <v>64295885</v>
      </c>
      <c r="D1648" s="109">
        <v>0</v>
      </c>
    </row>
    <row r="1649" spans="2:4">
      <c r="B1649" s="135" t="s">
        <v>1048</v>
      </c>
      <c r="C1649" s="109">
        <v>64295885</v>
      </c>
      <c r="D1649" s="109">
        <v>0</v>
      </c>
    </row>
    <row r="1650" spans="2:4">
      <c r="B1650" s="134" t="s">
        <v>2410</v>
      </c>
      <c r="C1650" s="109">
        <v>2348246</v>
      </c>
      <c r="D1650" s="109">
        <v>0</v>
      </c>
    </row>
    <row r="1651" spans="2:4">
      <c r="B1651" s="135" t="s">
        <v>1049</v>
      </c>
      <c r="C1651" s="109">
        <v>2348246</v>
      </c>
      <c r="D1651" s="109">
        <v>0</v>
      </c>
    </row>
    <row r="1652" spans="2:4">
      <c r="B1652" s="134" t="s">
        <v>554</v>
      </c>
      <c r="C1652" s="109">
        <v>31270996</v>
      </c>
      <c r="D1652" s="109">
        <v>0</v>
      </c>
    </row>
    <row r="1653" spans="2:4">
      <c r="B1653" s="135" t="s">
        <v>1050</v>
      </c>
      <c r="C1653" s="109">
        <v>31270996</v>
      </c>
      <c r="D1653" s="109">
        <v>0</v>
      </c>
    </row>
    <row r="1654" spans="2:4">
      <c r="B1654" s="134" t="s">
        <v>2411</v>
      </c>
      <c r="C1654" s="109">
        <v>5678125</v>
      </c>
      <c r="D1654" s="109">
        <v>0</v>
      </c>
    </row>
    <row r="1655" spans="2:4">
      <c r="B1655" s="135" t="s">
        <v>1051</v>
      </c>
      <c r="C1655" s="109">
        <v>5678125</v>
      </c>
      <c r="D1655" s="109">
        <v>0</v>
      </c>
    </row>
    <row r="1656" spans="2:4">
      <c r="B1656" s="134" t="s">
        <v>555</v>
      </c>
      <c r="C1656" s="109">
        <v>20000000</v>
      </c>
      <c r="D1656" s="109">
        <v>0</v>
      </c>
    </row>
    <row r="1657" spans="2:4">
      <c r="B1657" s="135" t="s">
        <v>1052</v>
      </c>
      <c r="C1657" s="109">
        <v>20000000</v>
      </c>
      <c r="D1657" s="109">
        <v>0</v>
      </c>
    </row>
    <row r="1658" spans="2:4">
      <c r="B1658" s="134" t="s">
        <v>556</v>
      </c>
      <c r="C1658" s="109">
        <v>75000000</v>
      </c>
      <c r="D1658" s="109">
        <v>145851560.19</v>
      </c>
    </row>
    <row r="1659" spans="2:4">
      <c r="B1659" s="135" t="s">
        <v>1053</v>
      </c>
      <c r="C1659" s="109">
        <v>75000000</v>
      </c>
      <c r="D1659" s="109">
        <v>145851560.19</v>
      </c>
    </row>
    <row r="1660" spans="2:4">
      <c r="B1660" s="134" t="s">
        <v>1714</v>
      </c>
      <c r="C1660" s="109">
        <v>0</v>
      </c>
      <c r="D1660" s="109">
        <v>1157222.27</v>
      </c>
    </row>
    <row r="1661" spans="2:4">
      <c r="B1661" s="135" t="s">
        <v>1715</v>
      </c>
      <c r="C1661" s="109">
        <v>0</v>
      </c>
      <c r="D1661" s="109">
        <v>1157222.27</v>
      </c>
    </row>
    <row r="1662" spans="2:4">
      <c r="B1662" s="134" t="s">
        <v>1716</v>
      </c>
      <c r="C1662" s="109">
        <v>0</v>
      </c>
      <c r="D1662" s="109">
        <v>2779044.68</v>
      </c>
    </row>
    <row r="1663" spans="2:4">
      <c r="B1663" s="135" t="s">
        <v>1717</v>
      </c>
      <c r="C1663" s="109">
        <v>0</v>
      </c>
      <c r="D1663" s="109">
        <v>2779044.68</v>
      </c>
    </row>
    <row r="1664" spans="2:4">
      <c r="B1664" s="134" t="s">
        <v>1718</v>
      </c>
      <c r="C1664" s="109">
        <v>0</v>
      </c>
      <c r="D1664" s="109">
        <v>2779044.68</v>
      </c>
    </row>
    <row r="1665" spans="2:4">
      <c r="B1665" s="135" t="s">
        <v>1719</v>
      </c>
      <c r="C1665" s="109">
        <v>0</v>
      </c>
      <c r="D1665" s="109">
        <v>2779044.68</v>
      </c>
    </row>
    <row r="1666" spans="2:4">
      <c r="B1666" s="134" t="s">
        <v>1720</v>
      </c>
      <c r="C1666" s="109">
        <v>0</v>
      </c>
      <c r="D1666" s="109">
        <v>0</v>
      </c>
    </row>
    <row r="1667" spans="2:4">
      <c r="B1667" s="135" t="s">
        <v>1721</v>
      </c>
      <c r="C1667" s="109">
        <v>0</v>
      </c>
      <c r="D1667" s="109">
        <v>0</v>
      </c>
    </row>
    <row r="1668" spans="2:4">
      <c r="B1668" s="134" t="s">
        <v>2412</v>
      </c>
      <c r="C1668" s="109">
        <v>0</v>
      </c>
      <c r="D1668" s="109">
        <v>0</v>
      </c>
    </row>
    <row r="1669" spans="2:4">
      <c r="B1669" s="135" t="s">
        <v>1722</v>
      </c>
      <c r="C1669" s="109">
        <v>0</v>
      </c>
      <c r="D1669" s="109">
        <v>0</v>
      </c>
    </row>
    <row r="1670" spans="2:4">
      <c r="B1670" s="134" t="s">
        <v>557</v>
      </c>
      <c r="C1670" s="109">
        <v>2115619</v>
      </c>
      <c r="D1670" s="109">
        <v>0</v>
      </c>
    </row>
    <row r="1671" spans="2:4">
      <c r="B1671" s="135" t="s">
        <v>1054</v>
      </c>
      <c r="C1671" s="109">
        <v>2115619</v>
      </c>
      <c r="D1671" s="109">
        <v>0</v>
      </c>
    </row>
    <row r="1672" spans="2:4">
      <c r="B1672" s="135" t="s">
        <v>1722</v>
      </c>
      <c r="C1672" s="109">
        <v>0</v>
      </c>
      <c r="D1672" s="109">
        <v>0</v>
      </c>
    </row>
    <row r="1673" spans="2:4">
      <c r="B1673" s="134" t="s">
        <v>2413</v>
      </c>
      <c r="C1673" s="109">
        <v>9371457</v>
      </c>
      <c r="D1673" s="109">
        <v>7471193.5199999996</v>
      </c>
    </row>
    <row r="1674" spans="2:4">
      <c r="B1674" s="135" t="s">
        <v>1055</v>
      </c>
      <c r="C1674" s="109">
        <v>9371457</v>
      </c>
      <c r="D1674" s="109">
        <v>7471193.5199999996</v>
      </c>
    </row>
    <row r="1675" spans="2:4">
      <c r="B1675" s="134" t="s">
        <v>558</v>
      </c>
      <c r="C1675" s="109">
        <v>4967665</v>
      </c>
      <c r="D1675" s="109">
        <v>22133805.159999996</v>
      </c>
    </row>
    <row r="1676" spans="2:4">
      <c r="B1676" s="135" t="s">
        <v>1056</v>
      </c>
      <c r="C1676" s="109">
        <v>4967665</v>
      </c>
      <c r="D1676" s="109">
        <v>22133805.159999996</v>
      </c>
    </row>
    <row r="1677" spans="2:4">
      <c r="B1677" s="134" t="s">
        <v>559</v>
      </c>
      <c r="C1677" s="109">
        <v>12333353</v>
      </c>
      <c r="D1677" s="109">
        <v>14475391.52</v>
      </c>
    </row>
    <row r="1678" spans="2:4">
      <c r="B1678" s="135" t="s">
        <v>1057</v>
      </c>
      <c r="C1678" s="109">
        <v>12333353</v>
      </c>
      <c r="D1678" s="109">
        <v>14475391.52</v>
      </c>
    </row>
    <row r="1679" spans="2:4">
      <c r="B1679" s="134" t="s">
        <v>560</v>
      </c>
      <c r="C1679" s="109">
        <v>4499005</v>
      </c>
      <c r="D1679" s="109">
        <v>11147541.84</v>
      </c>
    </row>
    <row r="1680" spans="2:4">
      <c r="B1680" s="135" t="s">
        <v>1058</v>
      </c>
      <c r="C1680" s="109">
        <v>4499005</v>
      </c>
      <c r="D1680" s="109">
        <v>11147541.84</v>
      </c>
    </row>
    <row r="1681" spans="2:4">
      <c r="B1681" s="134" t="s">
        <v>561</v>
      </c>
      <c r="C1681" s="109">
        <v>7451497</v>
      </c>
      <c r="D1681" s="109">
        <v>7391634.370000001</v>
      </c>
    </row>
    <row r="1682" spans="2:4">
      <c r="B1682" s="135" t="s">
        <v>1059</v>
      </c>
      <c r="C1682" s="109">
        <v>7451497</v>
      </c>
      <c r="D1682" s="109">
        <v>7391634.370000001</v>
      </c>
    </row>
    <row r="1683" spans="2:4">
      <c r="B1683" s="134" t="s">
        <v>2854</v>
      </c>
      <c r="C1683" s="109">
        <v>0</v>
      </c>
      <c r="D1683" s="109">
        <v>0</v>
      </c>
    </row>
    <row r="1684" spans="2:4">
      <c r="B1684" s="135" t="s">
        <v>2855</v>
      </c>
      <c r="C1684" s="109">
        <v>0</v>
      </c>
      <c r="D1684" s="109">
        <v>0</v>
      </c>
    </row>
    <row r="1685" spans="2:4">
      <c r="B1685" s="134" t="s">
        <v>2856</v>
      </c>
      <c r="C1685" s="109">
        <v>0</v>
      </c>
      <c r="D1685" s="109">
        <v>0</v>
      </c>
    </row>
    <row r="1686" spans="2:4">
      <c r="B1686" s="135" t="s">
        <v>2857</v>
      </c>
      <c r="C1686" s="109">
        <v>0</v>
      </c>
      <c r="D1686" s="109">
        <v>0</v>
      </c>
    </row>
    <row r="1687" spans="2:4">
      <c r="B1687" s="134" t="s">
        <v>2858</v>
      </c>
      <c r="C1687" s="109">
        <v>0</v>
      </c>
      <c r="D1687" s="109">
        <v>0</v>
      </c>
    </row>
    <row r="1688" spans="2:4">
      <c r="B1688" s="135" t="s">
        <v>2859</v>
      </c>
      <c r="C1688" s="109">
        <v>0</v>
      </c>
      <c r="D1688" s="109">
        <v>0</v>
      </c>
    </row>
    <row r="1689" spans="2:4">
      <c r="B1689" s="133" t="s">
        <v>289</v>
      </c>
      <c r="C1689" s="130">
        <v>0</v>
      </c>
      <c r="D1689" s="130">
        <v>113539074.48999999</v>
      </c>
    </row>
    <row r="1690" spans="2:4">
      <c r="B1690" s="134" t="s">
        <v>2414</v>
      </c>
      <c r="C1690" s="109">
        <v>0</v>
      </c>
      <c r="D1690" s="109">
        <v>45644760.369999997</v>
      </c>
    </row>
    <row r="1691" spans="2:4">
      <c r="B1691" s="135" t="s">
        <v>1723</v>
      </c>
      <c r="C1691" s="109">
        <v>0</v>
      </c>
      <c r="D1691" s="109">
        <v>45644760.369999997</v>
      </c>
    </row>
    <row r="1692" spans="2:4">
      <c r="B1692" s="134" t="s">
        <v>2415</v>
      </c>
      <c r="C1692" s="109">
        <v>0</v>
      </c>
      <c r="D1692" s="109">
        <v>27884110.039999999</v>
      </c>
    </row>
    <row r="1693" spans="2:4">
      <c r="B1693" s="135" t="s">
        <v>1724</v>
      </c>
      <c r="C1693" s="109">
        <v>0</v>
      </c>
      <c r="D1693" s="109">
        <v>27884110.039999999</v>
      </c>
    </row>
    <row r="1694" spans="2:4">
      <c r="B1694" s="134" t="s">
        <v>2416</v>
      </c>
      <c r="C1694" s="109">
        <v>0</v>
      </c>
      <c r="D1694" s="109">
        <v>4804744.79</v>
      </c>
    </row>
    <row r="1695" spans="2:4">
      <c r="B1695" s="135" t="s">
        <v>1725</v>
      </c>
      <c r="C1695" s="109">
        <v>0</v>
      </c>
      <c r="D1695" s="109">
        <v>4804744.79</v>
      </c>
    </row>
    <row r="1696" spans="2:4">
      <c r="B1696" s="134" t="s">
        <v>2417</v>
      </c>
      <c r="C1696" s="109">
        <v>0</v>
      </c>
      <c r="D1696" s="109">
        <v>0</v>
      </c>
    </row>
    <row r="1697" spans="2:4">
      <c r="B1697" s="135" t="s">
        <v>1726</v>
      </c>
      <c r="C1697" s="109">
        <v>0</v>
      </c>
      <c r="D1697" s="109">
        <v>0</v>
      </c>
    </row>
    <row r="1698" spans="2:4">
      <c r="B1698" s="134" t="s">
        <v>3195</v>
      </c>
      <c r="C1698" s="109">
        <v>0</v>
      </c>
      <c r="D1698" s="109">
        <v>16259378.609999999</v>
      </c>
    </row>
    <row r="1699" spans="2:4">
      <c r="B1699" s="135" t="s">
        <v>3196</v>
      </c>
      <c r="C1699" s="109">
        <v>0</v>
      </c>
      <c r="D1699" s="109">
        <v>16259378.609999999</v>
      </c>
    </row>
    <row r="1700" spans="2:4">
      <c r="B1700" s="134" t="s">
        <v>3197</v>
      </c>
      <c r="C1700" s="109">
        <v>0</v>
      </c>
      <c r="D1700" s="109">
        <v>7346778.7400000002</v>
      </c>
    </row>
    <row r="1701" spans="2:4">
      <c r="B1701" s="135" t="s">
        <v>3198</v>
      </c>
      <c r="C1701" s="109">
        <v>0</v>
      </c>
      <c r="D1701" s="109">
        <v>7346778.7400000002</v>
      </c>
    </row>
    <row r="1702" spans="2:4">
      <c r="B1702" s="134" t="s">
        <v>3231</v>
      </c>
      <c r="C1702" s="109">
        <v>0</v>
      </c>
      <c r="D1702" s="109">
        <v>0</v>
      </c>
    </row>
    <row r="1703" spans="2:4">
      <c r="B1703" s="135" t="s">
        <v>3232</v>
      </c>
      <c r="C1703" s="109">
        <v>0</v>
      </c>
      <c r="D1703" s="109">
        <v>0</v>
      </c>
    </row>
    <row r="1704" spans="2:4">
      <c r="B1704" s="134" t="s">
        <v>3233</v>
      </c>
      <c r="C1704" s="109">
        <v>0</v>
      </c>
      <c r="D1704" s="109">
        <v>0</v>
      </c>
    </row>
    <row r="1705" spans="2:4">
      <c r="B1705" s="135" t="s">
        <v>3234</v>
      </c>
      <c r="C1705" s="109">
        <v>0</v>
      </c>
      <c r="D1705" s="109">
        <v>0</v>
      </c>
    </row>
    <row r="1706" spans="2:4">
      <c r="B1706" s="134" t="s">
        <v>3235</v>
      </c>
      <c r="C1706" s="109">
        <v>0</v>
      </c>
      <c r="D1706" s="109">
        <v>0</v>
      </c>
    </row>
    <row r="1707" spans="2:4">
      <c r="B1707" s="135" t="s">
        <v>3236</v>
      </c>
      <c r="C1707" s="109">
        <v>0</v>
      </c>
      <c r="D1707" s="109">
        <v>0</v>
      </c>
    </row>
    <row r="1708" spans="2:4">
      <c r="B1708" s="134" t="s">
        <v>3249</v>
      </c>
      <c r="C1708" s="109">
        <v>0</v>
      </c>
      <c r="D1708" s="109">
        <v>11599301.940000001</v>
      </c>
    </row>
    <row r="1709" spans="2:4">
      <c r="B1709" s="135" t="s">
        <v>3250</v>
      </c>
      <c r="C1709" s="109">
        <v>0</v>
      </c>
      <c r="D1709" s="109">
        <v>11599301.940000001</v>
      </c>
    </row>
    <row r="1710" spans="2:4">
      <c r="B1710" s="133" t="s">
        <v>304</v>
      </c>
      <c r="C1710" s="130">
        <v>0</v>
      </c>
      <c r="D1710" s="130">
        <v>15000000</v>
      </c>
    </row>
    <row r="1711" spans="2:4">
      <c r="B1711" s="134" t="s">
        <v>1459</v>
      </c>
      <c r="C1711" s="109">
        <v>0</v>
      </c>
      <c r="D1711" s="109">
        <v>15000000</v>
      </c>
    </row>
    <row r="1712" spans="2:4">
      <c r="B1712" s="135" t="s">
        <v>1460</v>
      </c>
      <c r="C1712" s="109">
        <v>0</v>
      </c>
      <c r="D1712" s="109">
        <v>15000000</v>
      </c>
    </row>
    <row r="1713" spans="2:4">
      <c r="B1713" s="134" t="s">
        <v>556</v>
      </c>
      <c r="C1713" s="109">
        <v>0</v>
      </c>
      <c r="D1713" s="109">
        <v>0</v>
      </c>
    </row>
    <row r="1714" spans="2:4">
      <c r="B1714" s="135" t="s">
        <v>1053</v>
      </c>
      <c r="C1714" s="109">
        <v>0</v>
      </c>
      <c r="D1714" s="109">
        <v>0</v>
      </c>
    </row>
    <row r="1715" spans="2:4">
      <c r="B1715" s="63" t="s">
        <v>298</v>
      </c>
      <c r="C1715" s="109">
        <v>786584488</v>
      </c>
      <c r="D1715" s="109">
        <v>761046137.68000007</v>
      </c>
    </row>
    <row r="1716" spans="2:4">
      <c r="B1716" s="133" t="s">
        <v>287</v>
      </c>
      <c r="C1716" s="130">
        <v>786584488</v>
      </c>
      <c r="D1716" s="130">
        <v>748011234.59000003</v>
      </c>
    </row>
    <row r="1717" spans="2:4">
      <c r="B1717" s="134" t="s">
        <v>562</v>
      </c>
      <c r="C1717" s="109">
        <v>24388744</v>
      </c>
      <c r="D1717" s="109">
        <v>4247070.93</v>
      </c>
    </row>
    <row r="1718" spans="2:4">
      <c r="B1718" s="135" t="s">
        <v>1060</v>
      </c>
      <c r="C1718" s="109">
        <v>24388744</v>
      </c>
      <c r="D1718" s="109">
        <v>4247070.93</v>
      </c>
    </row>
    <row r="1719" spans="2:4">
      <c r="B1719" s="134" t="s">
        <v>563</v>
      </c>
      <c r="C1719" s="109">
        <v>24860157</v>
      </c>
      <c r="D1719" s="109">
        <v>17585836.440000001</v>
      </c>
    </row>
    <row r="1720" spans="2:4">
      <c r="B1720" s="135" t="s">
        <v>1061</v>
      </c>
      <c r="C1720" s="109">
        <v>24860157</v>
      </c>
      <c r="D1720" s="109">
        <v>17585836.440000001</v>
      </c>
    </row>
    <row r="1721" spans="2:4">
      <c r="B1721" s="134" t="s">
        <v>564</v>
      </c>
      <c r="C1721" s="109">
        <v>9000000</v>
      </c>
      <c r="D1721" s="109">
        <v>10687301.52</v>
      </c>
    </row>
    <row r="1722" spans="2:4">
      <c r="B1722" s="135" t="s">
        <v>1062</v>
      </c>
      <c r="C1722" s="109">
        <v>9000000</v>
      </c>
      <c r="D1722" s="109">
        <v>10687301.52</v>
      </c>
    </row>
    <row r="1723" spans="2:4">
      <c r="B1723" s="134" t="s">
        <v>1414</v>
      </c>
      <c r="C1723" s="109">
        <v>0</v>
      </c>
      <c r="D1723" s="109">
        <v>4091932.42</v>
      </c>
    </row>
    <row r="1724" spans="2:4">
      <c r="B1724" s="135" t="s">
        <v>1415</v>
      </c>
      <c r="C1724" s="109">
        <v>0</v>
      </c>
      <c r="D1724" s="109">
        <v>4091932.42</v>
      </c>
    </row>
    <row r="1725" spans="2:4">
      <c r="B1725" s="134" t="s">
        <v>565</v>
      </c>
      <c r="C1725" s="109">
        <v>21288889</v>
      </c>
      <c r="D1725" s="109">
        <v>12386601.09</v>
      </c>
    </row>
    <row r="1726" spans="2:4">
      <c r="B1726" s="135" t="s">
        <v>1063</v>
      </c>
      <c r="C1726" s="109">
        <v>21288889</v>
      </c>
      <c r="D1726" s="109">
        <v>12386601.09</v>
      </c>
    </row>
    <row r="1727" spans="2:4">
      <c r="B1727" s="134" t="s">
        <v>2418</v>
      </c>
      <c r="C1727" s="109">
        <v>0</v>
      </c>
      <c r="D1727" s="109">
        <v>10986010.58</v>
      </c>
    </row>
    <row r="1728" spans="2:4">
      <c r="B1728" s="135" t="s">
        <v>1998</v>
      </c>
      <c r="C1728" s="109">
        <v>0</v>
      </c>
      <c r="D1728" s="109">
        <v>10986010.58</v>
      </c>
    </row>
    <row r="1729" spans="2:4">
      <c r="B1729" s="134" t="s">
        <v>566</v>
      </c>
      <c r="C1729" s="109">
        <v>25000000</v>
      </c>
      <c r="D1729" s="109">
        <v>0</v>
      </c>
    </row>
    <row r="1730" spans="2:4">
      <c r="B1730" s="135" t="s">
        <v>1064</v>
      </c>
      <c r="C1730" s="109">
        <v>25000000</v>
      </c>
      <c r="D1730" s="109">
        <v>0</v>
      </c>
    </row>
    <row r="1731" spans="2:4">
      <c r="B1731" s="134" t="s">
        <v>567</v>
      </c>
      <c r="C1731" s="109">
        <v>313032930</v>
      </c>
      <c r="D1731" s="109">
        <v>130254000</v>
      </c>
    </row>
    <row r="1732" spans="2:4">
      <c r="B1732" s="135" t="s">
        <v>1065</v>
      </c>
      <c r="C1732" s="109">
        <v>313032930</v>
      </c>
      <c r="D1732" s="109">
        <v>130254000</v>
      </c>
    </row>
    <row r="1733" spans="2:4">
      <c r="B1733" s="134" t="s">
        <v>1378</v>
      </c>
      <c r="C1733" s="109">
        <v>0</v>
      </c>
      <c r="D1733" s="109">
        <v>0</v>
      </c>
    </row>
    <row r="1734" spans="2:4">
      <c r="B1734" s="135" t="s">
        <v>1060</v>
      </c>
      <c r="C1734" s="109">
        <v>0</v>
      </c>
      <c r="D1734" s="109">
        <v>0</v>
      </c>
    </row>
    <row r="1735" spans="2:4">
      <c r="B1735" s="134" t="s">
        <v>568</v>
      </c>
      <c r="C1735" s="109">
        <v>8462477</v>
      </c>
      <c r="D1735" s="109">
        <v>15114672.890000001</v>
      </c>
    </row>
    <row r="1736" spans="2:4">
      <c r="B1736" s="135" t="s">
        <v>1066</v>
      </c>
      <c r="C1736" s="109">
        <v>8462477</v>
      </c>
      <c r="D1736" s="109">
        <v>15114672.890000001</v>
      </c>
    </row>
    <row r="1737" spans="2:4">
      <c r="B1737" s="134" t="s">
        <v>569</v>
      </c>
      <c r="C1737" s="109">
        <v>71847842</v>
      </c>
      <c r="D1737" s="109">
        <v>72007475.620000005</v>
      </c>
    </row>
    <row r="1738" spans="2:4">
      <c r="B1738" s="135" t="s">
        <v>1067</v>
      </c>
      <c r="C1738" s="109">
        <v>71847842</v>
      </c>
      <c r="D1738" s="109">
        <v>72007475.620000005</v>
      </c>
    </row>
    <row r="1739" spans="2:4">
      <c r="B1739" s="134" t="s">
        <v>570</v>
      </c>
      <c r="C1739" s="109">
        <v>2130267</v>
      </c>
      <c r="D1739" s="109">
        <v>1917240.66</v>
      </c>
    </row>
    <row r="1740" spans="2:4">
      <c r="B1740" s="135" t="s">
        <v>1068</v>
      </c>
      <c r="C1740" s="109">
        <v>2130267</v>
      </c>
      <c r="D1740" s="109">
        <v>1917240.66</v>
      </c>
    </row>
    <row r="1741" spans="2:4">
      <c r="B1741" s="134" t="s">
        <v>571</v>
      </c>
      <c r="C1741" s="109">
        <v>2130267</v>
      </c>
      <c r="D1741" s="109">
        <v>1917240.66</v>
      </c>
    </row>
    <row r="1742" spans="2:4">
      <c r="B1742" s="135" t="s">
        <v>1069</v>
      </c>
      <c r="C1742" s="109">
        <v>2130267</v>
      </c>
      <c r="D1742" s="109">
        <v>1917240.66</v>
      </c>
    </row>
    <row r="1743" spans="2:4">
      <c r="B1743" s="134" t="s">
        <v>572</v>
      </c>
      <c r="C1743" s="109">
        <v>2466670</v>
      </c>
      <c r="D1743" s="109">
        <v>35526790</v>
      </c>
    </row>
    <row r="1744" spans="2:4">
      <c r="B1744" s="135" t="s">
        <v>1070</v>
      </c>
      <c r="C1744" s="109">
        <v>2466670</v>
      </c>
      <c r="D1744" s="109">
        <v>35526790</v>
      </c>
    </row>
    <row r="1745" spans="2:4">
      <c r="B1745" s="134" t="s">
        <v>2419</v>
      </c>
      <c r="C1745" s="109">
        <v>2130267</v>
      </c>
      <c r="D1745" s="109">
        <v>2051016</v>
      </c>
    </row>
    <row r="1746" spans="2:4">
      <c r="B1746" s="135" t="s">
        <v>1071</v>
      </c>
      <c r="C1746" s="109">
        <v>2130267</v>
      </c>
      <c r="D1746" s="109">
        <v>2051016</v>
      </c>
    </row>
    <row r="1747" spans="2:4">
      <c r="B1747" s="134" t="s">
        <v>573</v>
      </c>
      <c r="C1747" s="109">
        <v>2130267</v>
      </c>
      <c r="D1747" s="109">
        <v>1917240.66</v>
      </c>
    </row>
    <row r="1748" spans="2:4">
      <c r="B1748" s="135" t="s">
        <v>1072</v>
      </c>
      <c r="C1748" s="109">
        <v>2130267</v>
      </c>
      <c r="D1748" s="109">
        <v>1917240.66</v>
      </c>
    </row>
    <row r="1749" spans="2:4">
      <c r="B1749" s="134" t="s">
        <v>574</v>
      </c>
      <c r="C1749" s="109">
        <v>802464</v>
      </c>
      <c r="D1749" s="109">
        <v>722217.06</v>
      </c>
    </row>
    <row r="1750" spans="2:4">
      <c r="B1750" s="135" t="s">
        <v>1073</v>
      </c>
      <c r="C1750" s="109">
        <v>802464</v>
      </c>
      <c r="D1750" s="109">
        <v>722217.06</v>
      </c>
    </row>
    <row r="1751" spans="2:4">
      <c r="B1751" s="134" t="s">
        <v>575</v>
      </c>
      <c r="C1751" s="109">
        <v>802463</v>
      </c>
      <c r="D1751" s="109">
        <v>727377.04</v>
      </c>
    </row>
    <row r="1752" spans="2:4">
      <c r="B1752" s="135" t="s">
        <v>1074</v>
      </c>
      <c r="C1752" s="109">
        <v>802463</v>
      </c>
      <c r="D1752" s="109">
        <v>727377.04</v>
      </c>
    </row>
    <row r="1753" spans="2:4">
      <c r="B1753" s="134" t="s">
        <v>2420</v>
      </c>
      <c r="C1753" s="109">
        <v>802464</v>
      </c>
      <c r="D1753" s="109">
        <v>722217.06</v>
      </c>
    </row>
    <row r="1754" spans="2:4">
      <c r="B1754" s="135" t="s">
        <v>1075</v>
      </c>
      <c r="C1754" s="109">
        <v>802464</v>
      </c>
      <c r="D1754" s="109">
        <v>722217.06</v>
      </c>
    </row>
    <row r="1755" spans="2:4">
      <c r="B1755" s="134" t="s">
        <v>576</v>
      </c>
      <c r="C1755" s="109">
        <v>22354493</v>
      </c>
      <c r="D1755" s="109">
        <v>76983305.579999998</v>
      </c>
    </row>
    <row r="1756" spans="2:4">
      <c r="B1756" s="135" t="s">
        <v>1076</v>
      </c>
      <c r="C1756" s="109">
        <v>22354493</v>
      </c>
      <c r="D1756" s="109">
        <v>76983305.579999998</v>
      </c>
    </row>
    <row r="1757" spans="2:4">
      <c r="B1757" s="134" t="s">
        <v>577</v>
      </c>
      <c r="C1757" s="109">
        <v>802464</v>
      </c>
      <c r="D1757" s="109">
        <v>727377.04</v>
      </c>
    </row>
    <row r="1758" spans="2:4">
      <c r="B1758" s="135" t="s">
        <v>1077</v>
      </c>
      <c r="C1758" s="109">
        <v>802464</v>
      </c>
      <c r="D1758" s="109">
        <v>727377.04</v>
      </c>
    </row>
    <row r="1759" spans="2:4">
      <c r="B1759" s="134" t="s">
        <v>578</v>
      </c>
      <c r="C1759" s="109">
        <v>8114294</v>
      </c>
      <c r="D1759" s="109">
        <v>0</v>
      </c>
    </row>
    <row r="1760" spans="2:4">
      <c r="B1760" s="135" t="s">
        <v>1078</v>
      </c>
      <c r="C1760" s="109">
        <v>8114294</v>
      </c>
      <c r="D1760" s="109">
        <v>0</v>
      </c>
    </row>
    <row r="1761" spans="2:4">
      <c r="B1761" s="134" t="s">
        <v>579</v>
      </c>
      <c r="C1761" s="109">
        <v>139932800</v>
      </c>
      <c r="D1761" s="109">
        <v>163967098.88999999</v>
      </c>
    </row>
    <row r="1762" spans="2:4">
      <c r="B1762" s="135" t="s">
        <v>1079</v>
      </c>
      <c r="C1762" s="109">
        <v>139932800</v>
      </c>
      <c r="D1762" s="109">
        <v>163967098.88999999</v>
      </c>
    </row>
    <row r="1763" spans="2:4">
      <c r="B1763" s="134" t="s">
        <v>1999</v>
      </c>
      <c r="C1763" s="109">
        <v>0</v>
      </c>
      <c r="D1763" s="109">
        <v>0</v>
      </c>
    </row>
    <row r="1764" spans="2:4">
      <c r="B1764" s="135" t="s">
        <v>2000</v>
      </c>
      <c r="C1764" s="109">
        <v>0</v>
      </c>
      <c r="D1764" s="109">
        <v>0</v>
      </c>
    </row>
    <row r="1765" spans="2:4">
      <c r="B1765" s="134" t="s">
        <v>2421</v>
      </c>
      <c r="C1765" s="109">
        <v>0</v>
      </c>
      <c r="D1765" s="109">
        <v>0</v>
      </c>
    </row>
    <row r="1766" spans="2:4">
      <c r="B1766" s="135" t="s">
        <v>2001</v>
      </c>
      <c r="C1766" s="109">
        <v>0</v>
      </c>
      <c r="D1766" s="109">
        <v>0</v>
      </c>
    </row>
    <row r="1767" spans="2:4">
      <c r="B1767" s="134" t="s">
        <v>580</v>
      </c>
      <c r="C1767" s="109">
        <v>49333414</v>
      </c>
      <c r="D1767" s="109">
        <v>102482210.56999999</v>
      </c>
    </row>
    <row r="1768" spans="2:4">
      <c r="B1768" s="135" t="s">
        <v>1080</v>
      </c>
      <c r="C1768" s="109">
        <v>49333414</v>
      </c>
      <c r="D1768" s="109">
        <v>102482210.56999999</v>
      </c>
    </row>
    <row r="1769" spans="2:4">
      <c r="B1769" s="134" t="s">
        <v>2002</v>
      </c>
      <c r="C1769" s="109">
        <v>0</v>
      </c>
      <c r="D1769" s="109">
        <v>0</v>
      </c>
    </row>
    <row r="1770" spans="2:4">
      <c r="B1770" s="135" t="s">
        <v>2003</v>
      </c>
      <c r="C1770" s="109">
        <v>0</v>
      </c>
      <c r="D1770" s="109">
        <v>0</v>
      </c>
    </row>
    <row r="1771" spans="2:4">
      <c r="B1771" s="134" t="s">
        <v>2004</v>
      </c>
      <c r="C1771" s="109">
        <v>0</v>
      </c>
      <c r="D1771" s="109">
        <v>0</v>
      </c>
    </row>
    <row r="1772" spans="2:4">
      <c r="B1772" s="135" t="s">
        <v>2005</v>
      </c>
      <c r="C1772" s="109">
        <v>0</v>
      </c>
      <c r="D1772" s="109">
        <v>0</v>
      </c>
    </row>
    <row r="1773" spans="2:4">
      <c r="B1773" s="134" t="s">
        <v>2006</v>
      </c>
      <c r="C1773" s="109">
        <v>0</v>
      </c>
      <c r="D1773" s="109">
        <v>0</v>
      </c>
    </row>
    <row r="1774" spans="2:4">
      <c r="B1774" s="135" t="s">
        <v>2007</v>
      </c>
      <c r="C1774" s="109">
        <v>0</v>
      </c>
      <c r="D1774" s="109">
        <v>0</v>
      </c>
    </row>
    <row r="1775" spans="2:4">
      <c r="B1775" s="134" t="s">
        <v>2008</v>
      </c>
      <c r="C1775" s="109">
        <v>0</v>
      </c>
      <c r="D1775" s="109">
        <v>0</v>
      </c>
    </row>
    <row r="1776" spans="2:4">
      <c r="B1776" s="135" t="s">
        <v>2009</v>
      </c>
      <c r="C1776" s="109">
        <v>0</v>
      </c>
      <c r="D1776" s="109">
        <v>0</v>
      </c>
    </row>
    <row r="1777" spans="2:4">
      <c r="B1777" s="134" t="s">
        <v>2010</v>
      </c>
      <c r="C1777" s="109">
        <v>0</v>
      </c>
      <c r="D1777" s="109">
        <v>0</v>
      </c>
    </row>
    <row r="1778" spans="2:4">
      <c r="B1778" s="135" t="s">
        <v>2011</v>
      </c>
      <c r="C1778" s="109">
        <v>0</v>
      </c>
      <c r="D1778" s="109">
        <v>0</v>
      </c>
    </row>
    <row r="1779" spans="2:4">
      <c r="B1779" s="134" t="s">
        <v>2012</v>
      </c>
      <c r="C1779" s="109">
        <v>0</v>
      </c>
      <c r="D1779" s="109">
        <v>0</v>
      </c>
    </row>
    <row r="1780" spans="2:4">
      <c r="B1780" s="135" t="s">
        <v>2013</v>
      </c>
      <c r="C1780" s="109">
        <v>0</v>
      </c>
      <c r="D1780" s="109">
        <v>0</v>
      </c>
    </row>
    <row r="1781" spans="2:4">
      <c r="B1781" s="134" t="s">
        <v>2014</v>
      </c>
      <c r="C1781" s="109">
        <v>0</v>
      </c>
      <c r="D1781" s="109">
        <v>0</v>
      </c>
    </row>
    <row r="1782" spans="2:4">
      <c r="B1782" s="135" t="s">
        <v>2015</v>
      </c>
      <c r="C1782" s="109">
        <v>0</v>
      </c>
      <c r="D1782" s="109">
        <v>0</v>
      </c>
    </row>
    <row r="1783" spans="2:4">
      <c r="B1783" s="134" t="s">
        <v>2016</v>
      </c>
      <c r="C1783" s="109">
        <v>0</v>
      </c>
      <c r="D1783" s="109">
        <v>0</v>
      </c>
    </row>
    <row r="1784" spans="2:4">
      <c r="B1784" s="135" t="s">
        <v>2017</v>
      </c>
      <c r="C1784" s="109">
        <v>0</v>
      </c>
      <c r="D1784" s="109">
        <v>0</v>
      </c>
    </row>
    <row r="1785" spans="2:4">
      <c r="B1785" s="134" t="s">
        <v>2018</v>
      </c>
      <c r="C1785" s="109">
        <v>0</v>
      </c>
      <c r="D1785" s="109">
        <v>0</v>
      </c>
    </row>
    <row r="1786" spans="2:4">
      <c r="B1786" s="135" t="s">
        <v>2019</v>
      </c>
      <c r="C1786" s="109">
        <v>0</v>
      </c>
      <c r="D1786" s="109">
        <v>0</v>
      </c>
    </row>
    <row r="1787" spans="2:4">
      <c r="B1787" s="134" t="s">
        <v>2020</v>
      </c>
      <c r="C1787" s="109">
        <v>0</v>
      </c>
      <c r="D1787" s="109">
        <v>0</v>
      </c>
    </row>
    <row r="1788" spans="2:4">
      <c r="B1788" s="135" t="s">
        <v>2021</v>
      </c>
      <c r="C1788" s="109">
        <v>0</v>
      </c>
      <c r="D1788" s="109">
        <v>0</v>
      </c>
    </row>
    <row r="1789" spans="2:4">
      <c r="B1789" s="134" t="s">
        <v>2022</v>
      </c>
      <c r="C1789" s="109">
        <v>0</v>
      </c>
      <c r="D1789" s="109">
        <v>0</v>
      </c>
    </row>
    <row r="1790" spans="2:4">
      <c r="B1790" s="135" t="s">
        <v>2023</v>
      </c>
      <c r="C1790" s="109">
        <v>0</v>
      </c>
      <c r="D1790" s="109">
        <v>0</v>
      </c>
    </row>
    <row r="1791" spans="2:4">
      <c r="B1791" s="134" t="s">
        <v>2024</v>
      </c>
      <c r="C1791" s="109">
        <v>0</v>
      </c>
      <c r="D1791" s="109">
        <v>0</v>
      </c>
    </row>
    <row r="1792" spans="2:4">
      <c r="B1792" s="135" t="s">
        <v>2025</v>
      </c>
      <c r="C1792" s="109">
        <v>0</v>
      </c>
      <c r="D1792" s="109">
        <v>0</v>
      </c>
    </row>
    <row r="1793" spans="2:4">
      <c r="B1793" s="134" t="s">
        <v>2026</v>
      </c>
      <c r="C1793" s="109">
        <v>0</v>
      </c>
      <c r="D1793" s="109">
        <v>0</v>
      </c>
    </row>
    <row r="1794" spans="2:4">
      <c r="B1794" s="135" t="s">
        <v>2027</v>
      </c>
      <c r="C1794" s="109">
        <v>0</v>
      </c>
      <c r="D1794" s="109">
        <v>0</v>
      </c>
    </row>
    <row r="1795" spans="2:4">
      <c r="B1795" s="134" t="s">
        <v>2422</v>
      </c>
      <c r="C1795" s="109">
        <v>0</v>
      </c>
      <c r="D1795" s="109">
        <v>0</v>
      </c>
    </row>
    <row r="1796" spans="2:4">
      <c r="B1796" s="135" t="s">
        <v>2028</v>
      </c>
      <c r="C1796" s="109">
        <v>0</v>
      </c>
      <c r="D1796" s="109">
        <v>0</v>
      </c>
    </row>
    <row r="1797" spans="2:4">
      <c r="B1797" s="134" t="s">
        <v>581</v>
      </c>
      <c r="C1797" s="109">
        <v>14902995</v>
      </c>
      <c r="D1797" s="109">
        <v>0</v>
      </c>
    </row>
    <row r="1798" spans="2:4">
      <c r="B1798" s="135" t="s">
        <v>1081</v>
      </c>
      <c r="C1798" s="109">
        <v>14902995</v>
      </c>
      <c r="D1798" s="109">
        <v>0</v>
      </c>
    </row>
    <row r="1799" spans="2:4">
      <c r="B1799" s="134" t="s">
        <v>2029</v>
      </c>
      <c r="C1799" s="109">
        <v>0</v>
      </c>
      <c r="D1799" s="109">
        <v>0</v>
      </c>
    </row>
    <row r="1800" spans="2:4">
      <c r="B1800" s="135" t="s">
        <v>2030</v>
      </c>
      <c r="C1800" s="109">
        <v>0</v>
      </c>
      <c r="D1800" s="109">
        <v>0</v>
      </c>
    </row>
    <row r="1801" spans="2:4">
      <c r="B1801" s="134" t="s">
        <v>2031</v>
      </c>
      <c r="C1801" s="109">
        <v>0</v>
      </c>
      <c r="D1801" s="109">
        <v>0</v>
      </c>
    </row>
    <row r="1802" spans="2:4">
      <c r="B1802" s="135" t="s">
        <v>2032</v>
      </c>
      <c r="C1802" s="109">
        <v>0</v>
      </c>
      <c r="D1802" s="109">
        <v>0</v>
      </c>
    </row>
    <row r="1803" spans="2:4">
      <c r="B1803" s="134" t="s">
        <v>2033</v>
      </c>
      <c r="C1803" s="109">
        <v>0</v>
      </c>
      <c r="D1803" s="109">
        <v>0</v>
      </c>
    </row>
    <row r="1804" spans="2:4">
      <c r="B1804" s="135" t="s">
        <v>2034</v>
      </c>
      <c r="C1804" s="109">
        <v>0</v>
      </c>
      <c r="D1804" s="109">
        <v>0</v>
      </c>
    </row>
    <row r="1805" spans="2:4">
      <c r="B1805" s="134" t="s">
        <v>2035</v>
      </c>
      <c r="C1805" s="109">
        <v>0</v>
      </c>
      <c r="D1805" s="109">
        <v>0</v>
      </c>
    </row>
    <row r="1806" spans="2:4">
      <c r="B1806" s="135" t="s">
        <v>2036</v>
      </c>
      <c r="C1806" s="109">
        <v>0</v>
      </c>
      <c r="D1806" s="109">
        <v>0</v>
      </c>
    </row>
    <row r="1807" spans="2:4">
      <c r="B1807" s="134" t="s">
        <v>2037</v>
      </c>
      <c r="C1807" s="109">
        <v>0</v>
      </c>
      <c r="D1807" s="109">
        <v>0</v>
      </c>
    </row>
    <row r="1808" spans="2:4">
      <c r="B1808" s="135" t="s">
        <v>2038</v>
      </c>
      <c r="C1808" s="109">
        <v>0</v>
      </c>
      <c r="D1808" s="109">
        <v>0</v>
      </c>
    </row>
    <row r="1809" spans="2:4">
      <c r="B1809" s="134" t="s">
        <v>2039</v>
      </c>
      <c r="C1809" s="109">
        <v>0</v>
      </c>
      <c r="D1809" s="109">
        <v>0</v>
      </c>
    </row>
    <row r="1810" spans="2:4">
      <c r="B1810" s="135" t="s">
        <v>2040</v>
      </c>
      <c r="C1810" s="109">
        <v>0</v>
      </c>
      <c r="D1810" s="109">
        <v>0</v>
      </c>
    </row>
    <row r="1811" spans="2:4">
      <c r="B1811" s="134" t="s">
        <v>2041</v>
      </c>
      <c r="C1811" s="109">
        <v>0</v>
      </c>
      <c r="D1811" s="109">
        <v>0</v>
      </c>
    </row>
    <row r="1812" spans="2:4">
      <c r="B1812" s="135" t="s">
        <v>2042</v>
      </c>
      <c r="C1812" s="109">
        <v>0</v>
      </c>
      <c r="D1812" s="109">
        <v>0</v>
      </c>
    </row>
    <row r="1813" spans="2:4">
      <c r="B1813" s="134" t="s">
        <v>2043</v>
      </c>
      <c r="C1813" s="109">
        <v>0</v>
      </c>
      <c r="D1813" s="109">
        <v>0</v>
      </c>
    </row>
    <row r="1814" spans="2:4">
      <c r="B1814" s="135" t="s">
        <v>2044</v>
      </c>
      <c r="C1814" s="109">
        <v>0</v>
      </c>
      <c r="D1814" s="109">
        <v>0</v>
      </c>
    </row>
    <row r="1815" spans="2:4">
      <c r="B1815" s="134" t="s">
        <v>2045</v>
      </c>
      <c r="C1815" s="109">
        <v>0</v>
      </c>
      <c r="D1815" s="109">
        <v>0</v>
      </c>
    </row>
    <row r="1816" spans="2:4">
      <c r="B1816" s="135" t="s">
        <v>2046</v>
      </c>
      <c r="C1816" s="109">
        <v>0</v>
      </c>
      <c r="D1816" s="109">
        <v>0</v>
      </c>
    </row>
    <row r="1817" spans="2:4">
      <c r="B1817" s="134" t="s">
        <v>2423</v>
      </c>
      <c r="C1817" s="109">
        <v>0</v>
      </c>
      <c r="D1817" s="109">
        <v>0</v>
      </c>
    </row>
    <row r="1818" spans="2:4">
      <c r="B1818" s="135" t="s">
        <v>2047</v>
      </c>
      <c r="C1818" s="109">
        <v>0</v>
      </c>
      <c r="D1818" s="109">
        <v>0</v>
      </c>
    </row>
    <row r="1819" spans="2:4">
      <c r="B1819" s="134" t="s">
        <v>582</v>
      </c>
      <c r="C1819" s="109">
        <v>3123819</v>
      </c>
      <c r="D1819" s="109">
        <v>0</v>
      </c>
    </row>
    <row r="1820" spans="2:4">
      <c r="B1820" s="135" t="s">
        <v>1082</v>
      </c>
      <c r="C1820" s="109">
        <v>3123819</v>
      </c>
      <c r="D1820" s="109">
        <v>0</v>
      </c>
    </row>
    <row r="1821" spans="2:4">
      <c r="B1821" s="135" t="s">
        <v>2047</v>
      </c>
      <c r="C1821" s="109">
        <v>0</v>
      </c>
      <c r="D1821" s="109">
        <v>0</v>
      </c>
    </row>
    <row r="1822" spans="2:4">
      <c r="B1822" s="134" t="s">
        <v>2430</v>
      </c>
      <c r="C1822" s="109">
        <v>0</v>
      </c>
      <c r="D1822" s="109">
        <v>40288156.109999999</v>
      </c>
    </row>
    <row r="1823" spans="2:4">
      <c r="B1823" s="135" t="s">
        <v>1461</v>
      </c>
      <c r="C1823" s="109">
        <v>0</v>
      </c>
      <c r="D1823" s="109">
        <v>40288156.109999999</v>
      </c>
    </row>
    <row r="1824" spans="2:4">
      <c r="B1824" s="134" t="s">
        <v>2048</v>
      </c>
      <c r="C1824" s="109">
        <v>0</v>
      </c>
      <c r="D1824" s="109">
        <v>0</v>
      </c>
    </row>
    <row r="1825" spans="2:4">
      <c r="B1825" s="135" t="s">
        <v>2049</v>
      </c>
      <c r="C1825" s="109">
        <v>0</v>
      </c>
      <c r="D1825" s="109">
        <v>0</v>
      </c>
    </row>
    <row r="1826" spans="2:4">
      <c r="B1826" s="134" t="s">
        <v>2050</v>
      </c>
      <c r="C1826" s="109">
        <v>0</v>
      </c>
      <c r="D1826" s="109">
        <v>0</v>
      </c>
    </row>
    <row r="1827" spans="2:4">
      <c r="B1827" s="135" t="s">
        <v>2051</v>
      </c>
      <c r="C1827" s="109">
        <v>0</v>
      </c>
      <c r="D1827" s="109">
        <v>0</v>
      </c>
    </row>
    <row r="1828" spans="2:4">
      <c r="B1828" s="134" t="s">
        <v>2052</v>
      </c>
      <c r="C1828" s="109">
        <v>0</v>
      </c>
      <c r="D1828" s="109">
        <v>0</v>
      </c>
    </row>
    <row r="1829" spans="2:4">
      <c r="B1829" s="135" t="s">
        <v>2053</v>
      </c>
      <c r="C1829" s="109">
        <v>0</v>
      </c>
      <c r="D1829" s="109">
        <v>0</v>
      </c>
    </row>
    <row r="1830" spans="2:4">
      <c r="B1830" s="134" t="s">
        <v>2054</v>
      </c>
      <c r="C1830" s="109">
        <v>0</v>
      </c>
      <c r="D1830" s="109">
        <v>0</v>
      </c>
    </row>
    <row r="1831" spans="2:4">
      <c r="B1831" s="135" t="s">
        <v>2055</v>
      </c>
      <c r="C1831" s="109">
        <v>0</v>
      </c>
      <c r="D1831" s="109">
        <v>0</v>
      </c>
    </row>
    <row r="1832" spans="2:4">
      <c r="B1832" s="134" t="s">
        <v>2056</v>
      </c>
      <c r="C1832" s="109">
        <v>0</v>
      </c>
      <c r="D1832" s="109">
        <v>0</v>
      </c>
    </row>
    <row r="1833" spans="2:4">
      <c r="B1833" s="135" t="s">
        <v>2057</v>
      </c>
      <c r="C1833" s="109">
        <v>0</v>
      </c>
      <c r="D1833" s="109">
        <v>0</v>
      </c>
    </row>
    <row r="1834" spans="2:4">
      <c r="B1834" s="134" t="s">
        <v>2058</v>
      </c>
      <c r="C1834" s="109">
        <v>0</v>
      </c>
      <c r="D1834" s="109">
        <v>0</v>
      </c>
    </row>
    <row r="1835" spans="2:4">
      <c r="B1835" s="135" t="s">
        <v>2059</v>
      </c>
      <c r="C1835" s="109">
        <v>0</v>
      </c>
      <c r="D1835" s="109">
        <v>0</v>
      </c>
    </row>
    <row r="1836" spans="2:4">
      <c r="B1836" s="134" t="s">
        <v>2060</v>
      </c>
      <c r="C1836" s="109">
        <v>0</v>
      </c>
      <c r="D1836" s="109">
        <v>0</v>
      </c>
    </row>
    <row r="1837" spans="2:4">
      <c r="B1837" s="135" t="s">
        <v>2061</v>
      </c>
      <c r="C1837" s="109">
        <v>0</v>
      </c>
      <c r="D1837" s="109">
        <v>0</v>
      </c>
    </row>
    <row r="1838" spans="2:4">
      <c r="B1838" s="134" t="s">
        <v>583</v>
      </c>
      <c r="C1838" s="109">
        <v>1241916</v>
      </c>
      <c r="D1838" s="109">
        <v>0</v>
      </c>
    </row>
    <row r="1839" spans="2:4">
      <c r="B1839" s="135" t="s">
        <v>1083</v>
      </c>
      <c r="C1839" s="109">
        <v>1241916</v>
      </c>
      <c r="D1839" s="109">
        <v>0</v>
      </c>
    </row>
    <row r="1840" spans="2:4">
      <c r="B1840" s="134" t="s">
        <v>2424</v>
      </c>
      <c r="C1840" s="109">
        <v>0</v>
      </c>
      <c r="D1840" s="109">
        <v>0</v>
      </c>
    </row>
    <row r="1841" spans="2:4">
      <c r="B1841" s="135" t="s">
        <v>2062</v>
      </c>
      <c r="C1841" s="109">
        <v>0</v>
      </c>
      <c r="D1841" s="109">
        <v>0</v>
      </c>
    </row>
    <row r="1842" spans="2:4">
      <c r="B1842" s="134" t="s">
        <v>584</v>
      </c>
      <c r="C1842" s="109">
        <v>1241916</v>
      </c>
      <c r="D1842" s="109">
        <v>12492225.01</v>
      </c>
    </row>
    <row r="1843" spans="2:4">
      <c r="B1843" s="135" t="s">
        <v>1084</v>
      </c>
      <c r="C1843" s="109">
        <v>1241916</v>
      </c>
      <c r="D1843" s="109">
        <v>12492225.01</v>
      </c>
    </row>
    <row r="1844" spans="2:4">
      <c r="B1844" s="134" t="s">
        <v>2425</v>
      </c>
      <c r="C1844" s="109">
        <v>0</v>
      </c>
      <c r="D1844" s="109">
        <v>0</v>
      </c>
    </row>
    <row r="1845" spans="2:4">
      <c r="B1845" s="135" t="s">
        <v>2063</v>
      </c>
      <c r="C1845" s="109">
        <v>0</v>
      </c>
      <c r="D1845" s="109">
        <v>0</v>
      </c>
    </row>
    <row r="1846" spans="2:4">
      <c r="B1846" s="134" t="s">
        <v>2064</v>
      </c>
      <c r="C1846" s="109">
        <v>0</v>
      </c>
      <c r="D1846" s="109">
        <v>0</v>
      </c>
    </row>
    <row r="1847" spans="2:4">
      <c r="B1847" s="135" t="s">
        <v>2065</v>
      </c>
      <c r="C1847" s="109">
        <v>0</v>
      </c>
      <c r="D1847" s="109">
        <v>0</v>
      </c>
    </row>
    <row r="1848" spans="2:4">
      <c r="B1848" s="134" t="s">
        <v>2066</v>
      </c>
      <c r="C1848" s="109">
        <v>0</v>
      </c>
      <c r="D1848" s="109">
        <v>0</v>
      </c>
    </row>
    <row r="1849" spans="2:4">
      <c r="B1849" s="135" t="s">
        <v>2067</v>
      </c>
      <c r="C1849" s="109">
        <v>0</v>
      </c>
      <c r="D1849" s="109">
        <v>0</v>
      </c>
    </row>
    <row r="1850" spans="2:4">
      <c r="B1850" s="134" t="s">
        <v>2426</v>
      </c>
      <c r="C1850" s="109">
        <v>0</v>
      </c>
      <c r="D1850" s="109">
        <v>0</v>
      </c>
    </row>
    <row r="1851" spans="2:4">
      <c r="B1851" s="135" t="s">
        <v>2068</v>
      </c>
      <c r="C1851" s="109">
        <v>0</v>
      </c>
      <c r="D1851" s="109">
        <v>0</v>
      </c>
    </row>
    <row r="1852" spans="2:4">
      <c r="B1852" s="134" t="s">
        <v>585</v>
      </c>
      <c r="C1852" s="109">
        <v>5517208</v>
      </c>
      <c r="D1852" s="109">
        <v>1621373.56</v>
      </c>
    </row>
    <row r="1853" spans="2:4">
      <c r="B1853" s="135" t="s">
        <v>1085</v>
      </c>
      <c r="C1853" s="109">
        <v>5517208</v>
      </c>
      <c r="D1853" s="109">
        <v>1621373.56</v>
      </c>
    </row>
    <row r="1854" spans="2:4">
      <c r="B1854" s="134" t="s">
        <v>2427</v>
      </c>
      <c r="C1854" s="109">
        <v>0</v>
      </c>
      <c r="D1854" s="109">
        <v>0</v>
      </c>
    </row>
    <row r="1855" spans="2:4">
      <c r="B1855" s="135" t="s">
        <v>2069</v>
      </c>
      <c r="C1855" s="109">
        <v>0</v>
      </c>
      <c r="D1855" s="109">
        <v>0</v>
      </c>
    </row>
    <row r="1856" spans="2:4">
      <c r="B1856" s="134" t="s">
        <v>586</v>
      </c>
      <c r="C1856" s="109">
        <v>5517208</v>
      </c>
      <c r="D1856" s="109">
        <v>6490996.1299999999</v>
      </c>
    </row>
    <row r="1857" spans="2:4">
      <c r="B1857" s="135" t="s">
        <v>1086</v>
      </c>
      <c r="C1857" s="109">
        <v>5517208</v>
      </c>
      <c r="D1857" s="109">
        <v>6490996.1299999999</v>
      </c>
    </row>
    <row r="1858" spans="2:4">
      <c r="B1858" s="134" t="s">
        <v>2428</v>
      </c>
      <c r="C1858" s="109">
        <v>0</v>
      </c>
      <c r="D1858" s="109">
        <v>0</v>
      </c>
    </row>
    <row r="1859" spans="2:4">
      <c r="B1859" s="135" t="s">
        <v>2070</v>
      </c>
      <c r="C1859" s="109">
        <v>0</v>
      </c>
      <c r="D1859" s="109">
        <v>0</v>
      </c>
    </row>
    <row r="1860" spans="2:4">
      <c r="B1860" s="134" t="s">
        <v>587</v>
      </c>
      <c r="C1860" s="109">
        <v>17708585</v>
      </c>
      <c r="D1860" s="109">
        <v>13725696.859999999</v>
      </c>
    </row>
    <row r="1861" spans="2:4">
      <c r="B1861" s="135" t="s">
        <v>1087</v>
      </c>
      <c r="C1861" s="109">
        <v>17708585</v>
      </c>
      <c r="D1861" s="109">
        <v>13725696.859999999</v>
      </c>
    </row>
    <row r="1862" spans="2:4">
      <c r="B1862" s="134" t="s">
        <v>2429</v>
      </c>
      <c r="C1862" s="109">
        <v>0</v>
      </c>
      <c r="D1862" s="109">
        <v>0</v>
      </c>
    </row>
    <row r="1863" spans="2:4">
      <c r="B1863" s="135" t="s">
        <v>2071</v>
      </c>
      <c r="C1863" s="109">
        <v>0</v>
      </c>
      <c r="D1863" s="109">
        <v>0</v>
      </c>
    </row>
    <row r="1864" spans="2:4">
      <c r="B1864" s="134" t="s">
        <v>588</v>
      </c>
      <c r="C1864" s="109">
        <v>5517208</v>
      </c>
      <c r="D1864" s="109">
        <v>6370554.21</v>
      </c>
    </row>
    <row r="1865" spans="2:4">
      <c r="B1865" s="135" t="s">
        <v>1088</v>
      </c>
      <c r="C1865" s="109">
        <v>5517208</v>
      </c>
      <c r="D1865" s="109">
        <v>6370554.21</v>
      </c>
    </row>
    <row r="1866" spans="2:4">
      <c r="B1866" s="134" t="s">
        <v>2072</v>
      </c>
      <c r="C1866" s="109">
        <v>0</v>
      </c>
      <c r="D1866" s="109">
        <v>0</v>
      </c>
    </row>
    <row r="1867" spans="2:4">
      <c r="B1867" s="135" t="s">
        <v>2073</v>
      </c>
      <c r="C1867" s="109">
        <v>0</v>
      </c>
      <c r="D1867" s="109">
        <v>0</v>
      </c>
    </row>
    <row r="1868" spans="2:4">
      <c r="B1868" s="133" t="s">
        <v>289</v>
      </c>
      <c r="C1868" s="130">
        <v>0</v>
      </c>
      <c r="D1868" s="130">
        <v>3034903.4400000004</v>
      </c>
    </row>
    <row r="1869" spans="2:4">
      <c r="B1869" s="134" t="s">
        <v>3199</v>
      </c>
      <c r="C1869" s="109">
        <v>0</v>
      </c>
      <c r="D1869" s="109">
        <v>3034903.4400000004</v>
      </c>
    </row>
    <row r="1870" spans="2:4">
      <c r="B1870" s="135" t="s">
        <v>3200</v>
      </c>
      <c r="C1870" s="109">
        <v>0</v>
      </c>
      <c r="D1870" s="109">
        <v>3034903.4400000004</v>
      </c>
    </row>
    <row r="1871" spans="2:4">
      <c r="B1871" s="134" t="s">
        <v>3257</v>
      </c>
      <c r="C1871" s="109">
        <v>0</v>
      </c>
      <c r="D1871" s="109">
        <v>0</v>
      </c>
    </row>
    <row r="1872" spans="2:4">
      <c r="B1872" s="135" t="s">
        <v>3258</v>
      </c>
      <c r="C1872" s="109">
        <v>0</v>
      </c>
      <c r="D1872" s="109">
        <v>0</v>
      </c>
    </row>
    <row r="1873" spans="2:4">
      <c r="B1873" s="133" t="s">
        <v>304</v>
      </c>
      <c r="C1873" s="130">
        <v>0</v>
      </c>
      <c r="D1873" s="130">
        <v>9999999.6500000004</v>
      </c>
    </row>
    <row r="1874" spans="2:4">
      <c r="B1874" s="134" t="s">
        <v>2430</v>
      </c>
      <c r="C1874" s="109">
        <v>0</v>
      </c>
      <c r="D1874" s="109">
        <v>9999999.6500000004</v>
      </c>
    </row>
    <row r="1875" spans="2:4">
      <c r="B1875" s="135" t="s">
        <v>1461</v>
      </c>
      <c r="C1875" s="109">
        <v>0</v>
      </c>
      <c r="D1875" s="109">
        <v>9999999.6500000004</v>
      </c>
    </row>
    <row r="1876" spans="2:4">
      <c r="B1876" s="63" t="s">
        <v>299</v>
      </c>
      <c r="C1876" s="109">
        <v>527597081</v>
      </c>
      <c r="D1876" s="109">
        <v>440157346.66000021</v>
      </c>
    </row>
    <row r="1877" spans="2:4">
      <c r="B1877" s="133" t="s">
        <v>287</v>
      </c>
      <c r="C1877" s="130">
        <v>351400482</v>
      </c>
      <c r="D1877" s="130">
        <v>294884292.20000011</v>
      </c>
    </row>
    <row r="1878" spans="2:4">
      <c r="B1878" s="134" t="s">
        <v>1727</v>
      </c>
      <c r="C1878" s="109">
        <v>0</v>
      </c>
      <c r="D1878" s="109">
        <v>0</v>
      </c>
    </row>
    <row r="1879" spans="2:4">
      <c r="B1879" s="135" t="s">
        <v>1728</v>
      </c>
      <c r="C1879" s="109">
        <v>0</v>
      </c>
      <c r="D1879" s="109">
        <v>0</v>
      </c>
    </row>
    <row r="1880" spans="2:4">
      <c r="B1880" s="134" t="s">
        <v>2431</v>
      </c>
      <c r="C1880" s="109">
        <v>0</v>
      </c>
      <c r="D1880" s="109">
        <v>0</v>
      </c>
    </row>
    <row r="1881" spans="2:4">
      <c r="B1881" s="135" t="s">
        <v>1729</v>
      </c>
      <c r="C1881" s="109">
        <v>0</v>
      </c>
      <c r="D1881" s="109">
        <v>0</v>
      </c>
    </row>
    <row r="1882" spans="2:4">
      <c r="B1882" s="134" t="s">
        <v>589</v>
      </c>
      <c r="C1882" s="109">
        <v>2154043</v>
      </c>
      <c r="D1882" s="109">
        <v>1938638.52</v>
      </c>
    </row>
    <row r="1883" spans="2:4">
      <c r="B1883" s="135" t="s">
        <v>1089</v>
      </c>
      <c r="C1883" s="109">
        <v>2154043</v>
      </c>
      <c r="D1883" s="109">
        <v>1938638.52</v>
      </c>
    </row>
    <row r="1884" spans="2:4">
      <c r="B1884" s="134" t="s">
        <v>2432</v>
      </c>
      <c r="C1884" s="109">
        <v>0</v>
      </c>
      <c r="D1884" s="109">
        <v>2768931.7</v>
      </c>
    </row>
    <row r="1885" spans="2:4">
      <c r="B1885" s="135" t="s">
        <v>1730</v>
      </c>
      <c r="C1885" s="109">
        <v>0</v>
      </c>
      <c r="D1885" s="109">
        <v>2768931.7</v>
      </c>
    </row>
    <row r="1886" spans="2:4">
      <c r="B1886" s="134" t="s">
        <v>590</v>
      </c>
      <c r="C1886" s="109">
        <v>1595659</v>
      </c>
      <c r="D1886" s="109">
        <v>718046.64</v>
      </c>
    </row>
    <row r="1887" spans="2:4">
      <c r="B1887" s="135" t="s">
        <v>1090</v>
      </c>
      <c r="C1887" s="109">
        <v>1595659</v>
      </c>
      <c r="D1887" s="109">
        <v>718046.64</v>
      </c>
    </row>
    <row r="1888" spans="2:4">
      <c r="B1888" s="134" t="s">
        <v>2433</v>
      </c>
      <c r="C1888" s="109">
        <v>0</v>
      </c>
      <c r="D1888" s="109">
        <v>1645541.37</v>
      </c>
    </row>
    <row r="1889" spans="2:4">
      <c r="B1889" s="135" t="s">
        <v>1731</v>
      </c>
      <c r="C1889" s="109">
        <v>0</v>
      </c>
      <c r="D1889" s="109">
        <v>1645541.37</v>
      </c>
    </row>
    <row r="1890" spans="2:4">
      <c r="B1890" s="134" t="s">
        <v>591</v>
      </c>
      <c r="C1890" s="109">
        <v>2154043</v>
      </c>
      <c r="D1890" s="109">
        <v>1938638.52</v>
      </c>
    </row>
    <row r="1891" spans="2:4">
      <c r="B1891" s="135" t="s">
        <v>1091</v>
      </c>
      <c r="C1891" s="109">
        <v>2154043</v>
      </c>
      <c r="D1891" s="109">
        <v>1938638.52</v>
      </c>
    </row>
    <row r="1892" spans="2:4">
      <c r="B1892" s="134" t="s">
        <v>2434</v>
      </c>
      <c r="C1892" s="109">
        <v>0</v>
      </c>
      <c r="D1892" s="109">
        <v>1645541.37</v>
      </c>
    </row>
    <row r="1893" spans="2:4">
      <c r="B1893" s="135" t="s">
        <v>1732</v>
      </c>
      <c r="C1893" s="109">
        <v>0</v>
      </c>
      <c r="D1893" s="109">
        <v>1645541.37</v>
      </c>
    </row>
    <row r="1894" spans="2:4">
      <c r="B1894" s="134" t="s">
        <v>592</v>
      </c>
      <c r="C1894" s="109">
        <v>2154043</v>
      </c>
      <c r="D1894" s="109">
        <v>1938638.52</v>
      </c>
    </row>
    <row r="1895" spans="2:4">
      <c r="B1895" s="135" t="s">
        <v>1092</v>
      </c>
      <c r="C1895" s="109">
        <v>2154043</v>
      </c>
      <c r="D1895" s="109">
        <v>1938638.52</v>
      </c>
    </row>
    <row r="1896" spans="2:4">
      <c r="B1896" s="134" t="s">
        <v>2435</v>
      </c>
      <c r="C1896" s="109">
        <v>0</v>
      </c>
      <c r="D1896" s="109">
        <v>31363220.970000003</v>
      </c>
    </row>
    <row r="1897" spans="2:4">
      <c r="B1897" s="135" t="s">
        <v>1425</v>
      </c>
      <c r="C1897" s="109">
        <v>0</v>
      </c>
      <c r="D1897" s="109">
        <v>31363220.970000003</v>
      </c>
    </row>
    <row r="1898" spans="2:4">
      <c r="B1898" s="134" t="s">
        <v>2436</v>
      </c>
      <c r="C1898" s="109">
        <v>0</v>
      </c>
      <c r="D1898" s="109">
        <v>1645541.37</v>
      </c>
    </row>
    <row r="1899" spans="2:4">
      <c r="B1899" s="135" t="s">
        <v>1733</v>
      </c>
      <c r="C1899" s="109">
        <v>0</v>
      </c>
      <c r="D1899" s="109">
        <v>1645541.37</v>
      </c>
    </row>
    <row r="1900" spans="2:4">
      <c r="B1900" s="134" t="s">
        <v>593</v>
      </c>
      <c r="C1900" s="109">
        <v>1595659</v>
      </c>
      <c r="D1900" s="109">
        <v>718046.65</v>
      </c>
    </row>
    <row r="1901" spans="2:4">
      <c r="B1901" s="135" t="s">
        <v>1093</v>
      </c>
      <c r="C1901" s="109">
        <v>1595659</v>
      </c>
      <c r="D1901" s="109">
        <v>718046.65</v>
      </c>
    </row>
    <row r="1902" spans="2:4">
      <c r="B1902" s="134" t="s">
        <v>1734</v>
      </c>
      <c r="C1902" s="109">
        <v>0</v>
      </c>
      <c r="D1902" s="109">
        <v>1645541.37</v>
      </c>
    </row>
    <row r="1903" spans="2:4">
      <c r="B1903" s="135" t="s">
        <v>1735</v>
      </c>
      <c r="C1903" s="109">
        <v>0</v>
      </c>
      <c r="D1903" s="109">
        <v>1645541.37</v>
      </c>
    </row>
    <row r="1904" spans="2:4">
      <c r="B1904" s="134" t="s">
        <v>1379</v>
      </c>
      <c r="C1904" s="109">
        <v>0</v>
      </c>
      <c r="D1904" s="109">
        <v>7868586.29</v>
      </c>
    </row>
    <row r="1905" spans="2:4">
      <c r="B1905" s="135" t="s">
        <v>1380</v>
      </c>
      <c r="C1905" s="109">
        <v>0</v>
      </c>
      <c r="D1905" s="109">
        <v>7868586.29</v>
      </c>
    </row>
    <row r="1906" spans="2:4">
      <c r="B1906" s="134" t="s">
        <v>594</v>
      </c>
      <c r="C1906" s="109">
        <v>4231239</v>
      </c>
      <c r="D1906" s="109">
        <v>4441431.25</v>
      </c>
    </row>
    <row r="1907" spans="2:4">
      <c r="B1907" s="135" t="s">
        <v>1094</v>
      </c>
      <c r="C1907" s="109">
        <v>4231239</v>
      </c>
      <c r="D1907" s="109">
        <v>4441431.25</v>
      </c>
    </row>
    <row r="1908" spans="2:4">
      <c r="B1908" s="134" t="s">
        <v>2437</v>
      </c>
      <c r="C1908" s="109">
        <v>0</v>
      </c>
      <c r="D1908" s="109">
        <v>4444760</v>
      </c>
    </row>
    <row r="1909" spans="2:4">
      <c r="B1909" s="135" t="s">
        <v>2438</v>
      </c>
      <c r="C1909" s="109">
        <v>0</v>
      </c>
      <c r="D1909" s="109">
        <v>4444760</v>
      </c>
    </row>
    <row r="1910" spans="2:4">
      <c r="B1910" s="134" t="s">
        <v>595</v>
      </c>
      <c r="C1910" s="109">
        <v>3859232</v>
      </c>
      <c r="D1910" s="109">
        <v>0</v>
      </c>
    </row>
    <row r="1911" spans="2:4">
      <c r="B1911" s="135" t="s">
        <v>1095</v>
      </c>
      <c r="C1911" s="109">
        <v>3859232</v>
      </c>
      <c r="D1911" s="109">
        <v>0</v>
      </c>
    </row>
    <row r="1912" spans="2:4">
      <c r="B1912" s="134" t="s">
        <v>1820</v>
      </c>
      <c r="C1912" s="109">
        <v>0</v>
      </c>
      <c r="D1912" s="109">
        <v>0</v>
      </c>
    </row>
    <row r="1913" spans="2:4">
      <c r="B1913" s="135" t="s">
        <v>1821</v>
      </c>
      <c r="C1913" s="109">
        <v>0</v>
      </c>
      <c r="D1913" s="109">
        <v>0</v>
      </c>
    </row>
    <row r="1914" spans="2:4">
      <c r="B1914" s="134" t="s">
        <v>1822</v>
      </c>
      <c r="C1914" s="109">
        <v>0</v>
      </c>
      <c r="D1914" s="109">
        <v>0</v>
      </c>
    </row>
    <row r="1915" spans="2:4">
      <c r="B1915" s="135" t="s">
        <v>1823</v>
      </c>
      <c r="C1915" s="109">
        <v>0</v>
      </c>
      <c r="D1915" s="109">
        <v>0</v>
      </c>
    </row>
    <row r="1916" spans="2:4">
      <c r="B1916" s="134" t="s">
        <v>1824</v>
      </c>
      <c r="C1916" s="109">
        <v>0</v>
      </c>
      <c r="D1916" s="109">
        <v>0</v>
      </c>
    </row>
    <row r="1917" spans="2:4">
      <c r="B1917" s="135" t="s">
        <v>1825</v>
      </c>
      <c r="C1917" s="109">
        <v>0</v>
      </c>
      <c r="D1917" s="109">
        <v>0</v>
      </c>
    </row>
    <row r="1918" spans="2:4">
      <c r="B1918" s="134" t="s">
        <v>1826</v>
      </c>
      <c r="C1918" s="109">
        <v>0</v>
      </c>
      <c r="D1918" s="109">
        <v>0</v>
      </c>
    </row>
    <row r="1919" spans="2:4">
      <c r="B1919" s="135" t="s">
        <v>1827</v>
      </c>
      <c r="C1919" s="109">
        <v>0</v>
      </c>
      <c r="D1919" s="109">
        <v>0</v>
      </c>
    </row>
    <row r="1920" spans="2:4">
      <c r="B1920" s="134" t="s">
        <v>1828</v>
      </c>
      <c r="C1920" s="109">
        <v>0</v>
      </c>
      <c r="D1920" s="109">
        <v>0</v>
      </c>
    </row>
    <row r="1921" spans="2:4">
      <c r="B1921" s="135" t="s">
        <v>1829</v>
      </c>
      <c r="C1921" s="109">
        <v>0</v>
      </c>
      <c r="D1921" s="109">
        <v>0</v>
      </c>
    </row>
    <row r="1922" spans="2:4">
      <c r="B1922" s="134" t="s">
        <v>1830</v>
      </c>
      <c r="C1922" s="109">
        <v>0</v>
      </c>
      <c r="D1922" s="109">
        <v>0</v>
      </c>
    </row>
    <row r="1923" spans="2:4">
      <c r="B1923" s="135" t="s">
        <v>1831</v>
      </c>
      <c r="C1923" s="109">
        <v>0</v>
      </c>
      <c r="D1923" s="109">
        <v>0</v>
      </c>
    </row>
    <row r="1924" spans="2:4">
      <c r="B1924" s="134" t="s">
        <v>1832</v>
      </c>
      <c r="C1924" s="109">
        <v>0</v>
      </c>
      <c r="D1924" s="109">
        <v>0</v>
      </c>
    </row>
    <row r="1925" spans="2:4">
      <c r="B1925" s="135" t="s">
        <v>1833</v>
      </c>
      <c r="C1925" s="109">
        <v>0</v>
      </c>
      <c r="D1925" s="109">
        <v>0</v>
      </c>
    </row>
    <row r="1926" spans="2:4">
      <c r="B1926" s="134" t="s">
        <v>2074</v>
      </c>
      <c r="C1926" s="109">
        <v>0</v>
      </c>
      <c r="D1926" s="109">
        <v>0</v>
      </c>
    </row>
    <row r="1927" spans="2:4">
      <c r="B1927" s="135" t="s">
        <v>2075</v>
      </c>
      <c r="C1927" s="109">
        <v>0</v>
      </c>
      <c r="D1927" s="109">
        <v>0</v>
      </c>
    </row>
    <row r="1928" spans="2:4">
      <c r="B1928" s="134" t="s">
        <v>2439</v>
      </c>
      <c r="C1928" s="109">
        <v>0</v>
      </c>
      <c r="D1928" s="109">
        <v>0</v>
      </c>
    </row>
    <row r="1929" spans="2:4">
      <c r="B1929" s="135" t="s">
        <v>2076</v>
      </c>
      <c r="C1929" s="109">
        <v>0</v>
      </c>
      <c r="D1929" s="109">
        <v>0</v>
      </c>
    </row>
    <row r="1930" spans="2:4">
      <c r="B1930" s="134" t="s">
        <v>596</v>
      </c>
      <c r="C1930" s="109">
        <v>7500000</v>
      </c>
      <c r="D1930" s="109">
        <v>7491555.8200000003</v>
      </c>
    </row>
    <row r="1931" spans="2:4">
      <c r="B1931" s="135" t="s">
        <v>1096</v>
      </c>
      <c r="C1931" s="109">
        <v>7500000</v>
      </c>
      <c r="D1931" s="109">
        <v>7491555.8200000003</v>
      </c>
    </row>
    <row r="1932" spans="2:4">
      <c r="B1932" s="134" t="s">
        <v>2440</v>
      </c>
      <c r="C1932" s="109">
        <v>0</v>
      </c>
      <c r="D1932" s="109">
        <v>0</v>
      </c>
    </row>
    <row r="1933" spans="2:4">
      <c r="B1933" s="135" t="s">
        <v>2077</v>
      </c>
      <c r="C1933" s="109">
        <v>0</v>
      </c>
      <c r="D1933" s="109">
        <v>0</v>
      </c>
    </row>
    <row r="1934" spans="2:4">
      <c r="B1934" s="134" t="s">
        <v>597</v>
      </c>
      <c r="C1934" s="109">
        <v>6209581</v>
      </c>
      <c r="D1934" s="109">
        <v>2310087.73</v>
      </c>
    </row>
    <row r="1935" spans="2:4">
      <c r="B1935" s="135" t="s">
        <v>1097</v>
      </c>
      <c r="C1935" s="109">
        <v>6209581</v>
      </c>
      <c r="D1935" s="109">
        <v>2310087.73</v>
      </c>
    </row>
    <row r="1936" spans="2:4">
      <c r="B1936" s="134" t="s">
        <v>2441</v>
      </c>
      <c r="C1936" s="109">
        <v>13341984</v>
      </c>
      <c r="D1936" s="109">
        <v>2776940.34</v>
      </c>
    </row>
    <row r="1937" spans="2:4">
      <c r="B1937" s="135" t="s">
        <v>1098</v>
      </c>
      <c r="C1937" s="109">
        <v>13341984</v>
      </c>
      <c r="D1937" s="109">
        <v>2776940.34</v>
      </c>
    </row>
    <row r="1938" spans="2:4">
      <c r="B1938" s="134" t="s">
        <v>2078</v>
      </c>
      <c r="C1938" s="109">
        <v>0</v>
      </c>
      <c r="D1938" s="109">
        <v>0</v>
      </c>
    </row>
    <row r="1939" spans="2:4">
      <c r="B1939" s="135" t="s">
        <v>2079</v>
      </c>
      <c r="C1939" s="109">
        <v>0</v>
      </c>
      <c r="D1939" s="109">
        <v>0</v>
      </c>
    </row>
    <row r="1940" spans="2:4">
      <c r="B1940" s="134" t="s">
        <v>2442</v>
      </c>
      <c r="C1940" s="109">
        <v>0</v>
      </c>
      <c r="D1940" s="109">
        <v>0</v>
      </c>
    </row>
    <row r="1941" spans="2:4">
      <c r="B1941" s="135" t="s">
        <v>2080</v>
      </c>
      <c r="C1941" s="109">
        <v>0</v>
      </c>
      <c r="D1941" s="109">
        <v>0</v>
      </c>
    </row>
    <row r="1942" spans="2:4">
      <c r="B1942" s="134" t="s">
        <v>598</v>
      </c>
      <c r="C1942" s="109">
        <v>3615288</v>
      </c>
      <c r="D1942" s="109">
        <v>0</v>
      </c>
    </row>
    <row r="1943" spans="2:4">
      <c r="B1943" s="135" t="s">
        <v>1099</v>
      </c>
      <c r="C1943" s="109">
        <v>3615288</v>
      </c>
      <c r="D1943" s="109">
        <v>0</v>
      </c>
    </row>
    <row r="1944" spans="2:4">
      <c r="B1944" s="135" t="s">
        <v>2080</v>
      </c>
      <c r="C1944" s="109">
        <v>0</v>
      </c>
      <c r="D1944" s="109">
        <v>0</v>
      </c>
    </row>
    <row r="1945" spans="2:4">
      <c r="B1945" s="134" t="s">
        <v>2443</v>
      </c>
      <c r="C1945" s="109">
        <v>0</v>
      </c>
      <c r="D1945" s="109">
        <v>0</v>
      </c>
    </row>
    <row r="1946" spans="2:4">
      <c r="B1946" s="135" t="s">
        <v>2081</v>
      </c>
      <c r="C1946" s="109">
        <v>0</v>
      </c>
      <c r="D1946" s="109">
        <v>0</v>
      </c>
    </row>
    <row r="1947" spans="2:4">
      <c r="B1947" s="134" t="s">
        <v>599</v>
      </c>
      <c r="C1947" s="109">
        <v>52029853</v>
      </c>
      <c r="D1947" s="109">
        <v>33384517.640000001</v>
      </c>
    </row>
    <row r="1948" spans="2:4">
      <c r="B1948" s="135" t="s">
        <v>1100</v>
      </c>
      <c r="C1948" s="109">
        <v>52029853</v>
      </c>
      <c r="D1948" s="109">
        <v>33384517.640000001</v>
      </c>
    </row>
    <row r="1949" spans="2:4">
      <c r="B1949" s="134" t="s">
        <v>2082</v>
      </c>
      <c r="C1949" s="109">
        <v>0</v>
      </c>
      <c r="D1949" s="109">
        <v>0</v>
      </c>
    </row>
    <row r="1950" spans="2:4">
      <c r="B1950" s="135" t="s">
        <v>2083</v>
      </c>
      <c r="C1950" s="109">
        <v>0</v>
      </c>
      <c r="D1950" s="109">
        <v>0</v>
      </c>
    </row>
    <row r="1951" spans="2:4">
      <c r="B1951" s="134" t="s">
        <v>2084</v>
      </c>
      <c r="C1951" s="109">
        <v>0</v>
      </c>
      <c r="D1951" s="109">
        <v>0</v>
      </c>
    </row>
    <row r="1952" spans="2:4">
      <c r="B1952" s="135" t="s">
        <v>2085</v>
      </c>
      <c r="C1952" s="109">
        <v>0</v>
      </c>
      <c r="D1952" s="109">
        <v>0</v>
      </c>
    </row>
    <row r="1953" spans="2:4">
      <c r="B1953" s="134" t="s">
        <v>2086</v>
      </c>
      <c r="C1953" s="109">
        <v>0</v>
      </c>
      <c r="D1953" s="109">
        <v>0</v>
      </c>
    </row>
    <row r="1954" spans="2:4">
      <c r="B1954" s="135" t="s">
        <v>2087</v>
      </c>
      <c r="C1954" s="109">
        <v>0</v>
      </c>
      <c r="D1954" s="109">
        <v>0</v>
      </c>
    </row>
    <row r="1955" spans="2:4">
      <c r="B1955" s="134" t="s">
        <v>2088</v>
      </c>
      <c r="C1955" s="109">
        <v>0</v>
      </c>
      <c r="D1955" s="109">
        <v>0</v>
      </c>
    </row>
    <row r="1956" spans="2:4">
      <c r="B1956" s="135" t="s">
        <v>2089</v>
      </c>
      <c r="C1956" s="109">
        <v>0</v>
      </c>
      <c r="D1956" s="109">
        <v>0</v>
      </c>
    </row>
    <row r="1957" spans="2:4">
      <c r="B1957" s="134" t="s">
        <v>2090</v>
      </c>
      <c r="C1957" s="109">
        <v>0</v>
      </c>
      <c r="D1957" s="109">
        <v>0</v>
      </c>
    </row>
    <row r="1958" spans="2:4">
      <c r="B1958" s="135" t="s">
        <v>2091</v>
      </c>
      <c r="C1958" s="109">
        <v>0</v>
      </c>
      <c r="D1958" s="109">
        <v>0</v>
      </c>
    </row>
    <row r="1959" spans="2:4">
      <c r="B1959" s="134" t="s">
        <v>2092</v>
      </c>
      <c r="C1959" s="109">
        <v>0</v>
      </c>
      <c r="D1959" s="109">
        <v>0</v>
      </c>
    </row>
    <row r="1960" spans="2:4">
      <c r="B1960" s="135" t="s">
        <v>2093</v>
      </c>
      <c r="C1960" s="109">
        <v>0</v>
      </c>
      <c r="D1960" s="109">
        <v>0</v>
      </c>
    </row>
    <row r="1961" spans="2:4">
      <c r="B1961" s="134" t="s">
        <v>2094</v>
      </c>
      <c r="C1961" s="109">
        <v>0</v>
      </c>
      <c r="D1961" s="109">
        <v>0</v>
      </c>
    </row>
    <row r="1962" spans="2:4">
      <c r="B1962" s="135" t="s">
        <v>2095</v>
      </c>
      <c r="C1962" s="109">
        <v>0</v>
      </c>
      <c r="D1962" s="109">
        <v>0</v>
      </c>
    </row>
    <row r="1963" spans="2:4">
      <c r="B1963" s="134" t="s">
        <v>2096</v>
      </c>
      <c r="C1963" s="109">
        <v>0</v>
      </c>
      <c r="D1963" s="109">
        <v>0</v>
      </c>
    </row>
    <row r="1964" spans="2:4">
      <c r="B1964" s="135" t="s">
        <v>2097</v>
      </c>
      <c r="C1964" s="109">
        <v>0</v>
      </c>
      <c r="D1964" s="109">
        <v>0</v>
      </c>
    </row>
    <row r="1965" spans="2:4">
      <c r="B1965" s="134" t="s">
        <v>2098</v>
      </c>
      <c r="C1965" s="109">
        <v>0</v>
      </c>
      <c r="D1965" s="109">
        <v>0</v>
      </c>
    </row>
    <row r="1966" spans="2:4">
      <c r="B1966" s="135" t="s">
        <v>2099</v>
      </c>
      <c r="C1966" s="109">
        <v>0</v>
      </c>
      <c r="D1966" s="109">
        <v>0</v>
      </c>
    </row>
    <row r="1967" spans="2:4">
      <c r="B1967" s="134" t="s">
        <v>2100</v>
      </c>
      <c r="C1967" s="109">
        <v>0</v>
      </c>
      <c r="D1967" s="109">
        <v>0</v>
      </c>
    </row>
    <row r="1968" spans="2:4">
      <c r="B1968" s="135" t="s">
        <v>2101</v>
      </c>
      <c r="C1968" s="109">
        <v>0</v>
      </c>
      <c r="D1968" s="109">
        <v>0</v>
      </c>
    </row>
    <row r="1969" spans="2:4">
      <c r="B1969" s="134" t="s">
        <v>2102</v>
      </c>
      <c r="C1969" s="109">
        <v>0</v>
      </c>
      <c r="D1969" s="109">
        <v>0</v>
      </c>
    </row>
    <row r="1970" spans="2:4">
      <c r="B1970" s="135" t="s">
        <v>2103</v>
      </c>
      <c r="C1970" s="109">
        <v>0</v>
      </c>
      <c r="D1970" s="109">
        <v>0</v>
      </c>
    </row>
    <row r="1971" spans="2:4">
      <c r="B1971" s="134" t="s">
        <v>2104</v>
      </c>
      <c r="C1971" s="109">
        <v>0</v>
      </c>
      <c r="D1971" s="109">
        <v>0</v>
      </c>
    </row>
    <row r="1972" spans="2:4">
      <c r="B1972" s="135" t="s">
        <v>2105</v>
      </c>
      <c r="C1972" s="109">
        <v>0</v>
      </c>
      <c r="D1972" s="109">
        <v>0</v>
      </c>
    </row>
    <row r="1973" spans="2:4">
      <c r="B1973" s="134" t="s">
        <v>2106</v>
      </c>
      <c r="C1973" s="109">
        <v>0</v>
      </c>
      <c r="D1973" s="109">
        <v>0</v>
      </c>
    </row>
    <row r="1974" spans="2:4">
      <c r="B1974" s="135" t="s">
        <v>2107</v>
      </c>
      <c r="C1974" s="109">
        <v>0</v>
      </c>
      <c r="D1974" s="109">
        <v>0</v>
      </c>
    </row>
    <row r="1975" spans="2:4">
      <c r="B1975" s="134" t="s">
        <v>2108</v>
      </c>
      <c r="C1975" s="109">
        <v>0</v>
      </c>
      <c r="D1975" s="109">
        <v>0</v>
      </c>
    </row>
    <row r="1976" spans="2:4">
      <c r="B1976" s="135" t="s">
        <v>2109</v>
      </c>
      <c r="C1976" s="109">
        <v>0</v>
      </c>
      <c r="D1976" s="109">
        <v>0</v>
      </c>
    </row>
    <row r="1977" spans="2:4">
      <c r="B1977" s="134" t="s">
        <v>2110</v>
      </c>
      <c r="C1977" s="109">
        <v>0</v>
      </c>
      <c r="D1977" s="109">
        <v>0</v>
      </c>
    </row>
    <row r="1978" spans="2:4">
      <c r="B1978" s="135" t="s">
        <v>2111</v>
      </c>
      <c r="C1978" s="109">
        <v>0</v>
      </c>
      <c r="D1978" s="109">
        <v>0</v>
      </c>
    </row>
    <row r="1979" spans="2:4">
      <c r="B1979" s="134" t="s">
        <v>2112</v>
      </c>
      <c r="C1979" s="109">
        <v>0</v>
      </c>
      <c r="D1979" s="109">
        <v>0</v>
      </c>
    </row>
    <row r="1980" spans="2:4">
      <c r="B1980" s="135" t="s">
        <v>2113</v>
      </c>
      <c r="C1980" s="109">
        <v>0</v>
      </c>
      <c r="D1980" s="109">
        <v>0</v>
      </c>
    </row>
    <row r="1981" spans="2:4">
      <c r="B1981" s="134" t="s">
        <v>2444</v>
      </c>
      <c r="C1981" s="109">
        <v>0</v>
      </c>
      <c r="D1981" s="109">
        <v>0</v>
      </c>
    </row>
    <row r="1982" spans="2:4">
      <c r="B1982" s="135" t="s">
        <v>2114</v>
      </c>
      <c r="C1982" s="109">
        <v>0</v>
      </c>
      <c r="D1982" s="109">
        <v>0</v>
      </c>
    </row>
    <row r="1983" spans="2:4">
      <c r="B1983" s="134" t="s">
        <v>600</v>
      </c>
      <c r="C1983" s="109">
        <v>14800024</v>
      </c>
      <c r="D1983" s="109">
        <v>3047185.77</v>
      </c>
    </row>
    <row r="1984" spans="2:4">
      <c r="B1984" s="135" t="s">
        <v>1101</v>
      </c>
      <c r="C1984" s="109">
        <v>14800024</v>
      </c>
      <c r="D1984" s="109">
        <v>3047185.77</v>
      </c>
    </row>
    <row r="1985" spans="2:4">
      <c r="B1985" s="134" t="s">
        <v>2445</v>
      </c>
      <c r="C1985" s="109">
        <v>184055072</v>
      </c>
      <c r="D1985" s="109">
        <v>133426000.08000003</v>
      </c>
    </row>
    <row r="1986" spans="2:4">
      <c r="B1986" s="135" t="s">
        <v>1102</v>
      </c>
      <c r="C1986" s="109">
        <v>184055072</v>
      </c>
      <c r="D1986" s="109">
        <v>133426000.08000003</v>
      </c>
    </row>
    <row r="1987" spans="2:4">
      <c r="B1987" s="134" t="s">
        <v>2115</v>
      </c>
      <c r="C1987" s="109">
        <v>0</v>
      </c>
      <c r="D1987" s="109">
        <v>0</v>
      </c>
    </row>
    <row r="1988" spans="2:4">
      <c r="B1988" s="135" t="s">
        <v>2116</v>
      </c>
      <c r="C1988" s="109">
        <v>0</v>
      </c>
      <c r="D1988" s="109">
        <v>0</v>
      </c>
    </row>
    <row r="1989" spans="2:4">
      <c r="B1989" s="134" t="s">
        <v>2446</v>
      </c>
      <c r="C1989" s="109">
        <v>0</v>
      </c>
      <c r="D1989" s="109">
        <v>0</v>
      </c>
    </row>
    <row r="1990" spans="2:4">
      <c r="B1990" s="135" t="s">
        <v>2117</v>
      </c>
      <c r="C1990" s="109">
        <v>0</v>
      </c>
      <c r="D1990" s="109">
        <v>0</v>
      </c>
    </row>
    <row r="1991" spans="2:4">
      <c r="B1991" s="134" t="s">
        <v>601</v>
      </c>
      <c r="C1991" s="109">
        <v>12495276</v>
      </c>
      <c r="D1991" s="109">
        <v>38557006.730000004</v>
      </c>
    </row>
    <row r="1992" spans="2:4">
      <c r="B1992" s="135" t="s">
        <v>1103</v>
      </c>
      <c r="C1992" s="109">
        <v>12495276</v>
      </c>
      <c r="D1992" s="109">
        <v>38557006.730000004</v>
      </c>
    </row>
    <row r="1993" spans="2:4">
      <c r="B1993" s="134" t="s">
        <v>602</v>
      </c>
      <c r="C1993" s="109">
        <v>4967665</v>
      </c>
      <c r="D1993" s="109">
        <v>0</v>
      </c>
    </row>
    <row r="1994" spans="2:4">
      <c r="B1994" s="135" t="s">
        <v>1104</v>
      </c>
      <c r="C1994" s="109">
        <v>4967665</v>
      </c>
      <c r="D1994" s="109">
        <v>0</v>
      </c>
    </row>
    <row r="1995" spans="2:4">
      <c r="B1995" s="134" t="s">
        <v>603</v>
      </c>
      <c r="C1995" s="109">
        <v>5578785</v>
      </c>
      <c r="D1995" s="109">
        <v>1476737.1</v>
      </c>
    </row>
    <row r="1996" spans="2:4">
      <c r="B1996" s="135" t="s">
        <v>1105</v>
      </c>
      <c r="C1996" s="109">
        <v>5578785</v>
      </c>
      <c r="D1996" s="109">
        <v>1476737.1</v>
      </c>
    </row>
    <row r="1997" spans="2:4">
      <c r="B1997" s="134" t="s">
        <v>604</v>
      </c>
      <c r="C1997" s="109">
        <v>5578785</v>
      </c>
      <c r="D1997" s="109">
        <v>1476737.1</v>
      </c>
    </row>
    <row r="1998" spans="2:4">
      <c r="B1998" s="135" t="s">
        <v>1106</v>
      </c>
      <c r="C1998" s="109">
        <v>5578785</v>
      </c>
      <c r="D1998" s="109">
        <v>1476737.1</v>
      </c>
    </row>
    <row r="1999" spans="2:4">
      <c r="B1999" s="134" t="s">
        <v>605</v>
      </c>
      <c r="C1999" s="109">
        <v>5578785</v>
      </c>
      <c r="D1999" s="109">
        <v>1476737.1</v>
      </c>
    </row>
    <row r="2000" spans="2:4">
      <c r="B2000" s="135" t="s">
        <v>1107</v>
      </c>
      <c r="C2000" s="109">
        <v>5578785</v>
      </c>
      <c r="D2000" s="109">
        <v>1476737.1</v>
      </c>
    </row>
    <row r="2001" spans="2:4">
      <c r="B2001" s="134" t="s">
        <v>606</v>
      </c>
      <c r="C2001" s="109">
        <v>17905466</v>
      </c>
      <c r="D2001" s="109">
        <v>4739682.25</v>
      </c>
    </row>
    <row r="2002" spans="2:4">
      <c r="B2002" s="135" t="s">
        <v>1108</v>
      </c>
      <c r="C2002" s="109">
        <v>17905466</v>
      </c>
      <c r="D2002" s="109">
        <v>4739682.25</v>
      </c>
    </row>
    <row r="2003" spans="2:4">
      <c r="B2003" s="133" t="s">
        <v>304</v>
      </c>
      <c r="C2003" s="130">
        <v>0</v>
      </c>
      <c r="D2003" s="130">
        <v>46608208.920000002</v>
      </c>
    </row>
    <row r="2004" spans="2:4">
      <c r="B2004" s="134" t="s">
        <v>1379</v>
      </c>
      <c r="C2004" s="109">
        <v>0</v>
      </c>
      <c r="D2004" s="109">
        <v>41608208.920000002</v>
      </c>
    </row>
    <row r="2005" spans="2:4">
      <c r="B2005" s="135" t="s">
        <v>1380</v>
      </c>
      <c r="C2005" s="109">
        <v>0</v>
      </c>
      <c r="D2005" s="109">
        <v>41608208.920000002</v>
      </c>
    </row>
    <row r="2006" spans="2:4">
      <c r="B2006" s="134" t="s">
        <v>1462</v>
      </c>
      <c r="C2006" s="109">
        <v>0</v>
      </c>
      <c r="D2006" s="109">
        <v>5000000</v>
      </c>
    </row>
    <row r="2007" spans="2:4">
      <c r="B2007" s="135" t="s">
        <v>1463</v>
      </c>
      <c r="C2007" s="109">
        <v>0</v>
      </c>
      <c r="D2007" s="109">
        <v>5000000</v>
      </c>
    </row>
    <row r="2008" spans="2:4">
      <c r="B2008" s="133" t="s">
        <v>290</v>
      </c>
      <c r="C2008" s="130">
        <v>176196599</v>
      </c>
      <c r="D2008" s="130">
        <v>98664845.540000051</v>
      </c>
    </row>
    <row r="2009" spans="2:4">
      <c r="B2009" s="134" t="s">
        <v>344</v>
      </c>
      <c r="C2009" s="109">
        <v>176196599</v>
      </c>
      <c r="D2009" s="109">
        <v>98664845.540000051</v>
      </c>
    </row>
    <row r="2010" spans="2:4">
      <c r="B2010" s="135" t="s">
        <v>3277</v>
      </c>
      <c r="C2010" s="109">
        <v>176196599</v>
      </c>
      <c r="D2010" s="109">
        <v>98664845.540000051</v>
      </c>
    </row>
    <row r="2011" spans="2:4">
      <c r="B2011" s="63" t="s">
        <v>607</v>
      </c>
      <c r="C2011" s="109">
        <v>729280965</v>
      </c>
      <c r="D2011" s="109">
        <v>688073175.20000005</v>
      </c>
    </row>
    <row r="2012" spans="2:4">
      <c r="B2012" s="133" t="s">
        <v>287</v>
      </c>
      <c r="C2012" s="130">
        <v>729280965</v>
      </c>
      <c r="D2012" s="130">
        <v>629988258.9000001</v>
      </c>
    </row>
    <row r="2013" spans="2:4">
      <c r="B2013" s="134" t="s">
        <v>1381</v>
      </c>
      <c r="C2013" s="109">
        <v>0</v>
      </c>
      <c r="D2013" s="109">
        <v>13772489.09</v>
      </c>
    </row>
    <row r="2014" spans="2:4">
      <c r="B2014" s="135" t="s">
        <v>1382</v>
      </c>
      <c r="C2014" s="109">
        <v>0</v>
      </c>
      <c r="D2014" s="109">
        <v>13772489.09</v>
      </c>
    </row>
    <row r="2015" spans="2:4">
      <c r="B2015" s="134" t="s">
        <v>3201</v>
      </c>
      <c r="C2015" s="109">
        <v>0</v>
      </c>
      <c r="D2015" s="109">
        <v>0</v>
      </c>
    </row>
    <row r="2016" spans="2:4">
      <c r="B2016" s="135" t="s">
        <v>3202</v>
      </c>
      <c r="C2016" s="109">
        <v>0</v>
      </c>
      <c r="D2016" s="109">
        <v>0</v>
      </c>
    </row>
    <row r="2017" spans="2:4">
      <c r="B2017" s="134" t="s">
        <v>2118</v>
      </c>
      <c r="C2017" s="109">
        <v>0</v>
      </c>
      <c r="D2017" s="109">
        <v>0</v>
      </c>
    </row>
    <row r="2018" spans="2:4">
      <c r="B2018" s="135" t="s">
        <v>2119</v>
      </c>
      <c r="C2018" s="109">
        <v>0</v>
      </c>
      <c r="D2018" s="109">
        <v>0</v>
      </c>
    </row>
    <row r="2019" spans="2:4">
      <c r="B2019" s="134" t="s">
        <v>2120</v>
      </c>
      <c r="C2019" s="109">
        <v>0</v>
      </c>
      <c r="D2019" s="109">
        <v>0</v>
      </c>
    </row>
    <row r="2020" spans="2:4">
      <c r="B2020" s="135" t="s">
        <v>2121</v>
      </c>
      <c r="C2020" s="109">
        <v>0</v>
      </c>
      <c r="D2020" s="109">
        <v>0</v>
      </c>
    </row>
    <row r="2021" spans="2:4">
      <c r="B2021" s="134" t="s">
        <v>608</v>
      </c>
      <c r="C2021" s="109">
        <v>2609354</v>
      </c>
      <c r="D2021" s="109">
        <v>2566462.21</v>
      </c>
    </row>
    <row r="2022" spans="2:4">
      <c r="B2022" s="135" t="s">
        <v>1109</v>
      </c>
      <c r="C2022" s="109">
        <v>2609354</v>
      </c>
      <c r="D2022" s="109">
        <v>2566462.21</v>
      </c>
    </row>
    <row r="2023" spans="2:4">
      <c r="B2023" s="134" t="s">
        <v>609</v>
      </c>
      <c r="C2023" s="109">
        <v>4933341</v>
      </c>
      <c r="D2023" s="109">
        <v>12228274.789999999</v>
      </c>
    </row>
    <row r="2024" spans="2:4">
      <c r="B2024" s="135" t="s">
        <v>1110</v>
      </c>
      <c r="C2024" s="109">
        <v>4933341</v>
      </c>
      <c r="D2024" s="109">
        <v>12228274.789999999</v>
      </c>
    </row>
    <row r="2025" spans="2:4">
      <c r="B2025" s="134" t="s">
        <v>2447</v>
      </c>
      <c r="C2025" s="109">
        <v>0</v>
      </c>
      <c r="D2025" s="109">
        <v>0</v>
      </c>
    </row>
    <row r="2026" spans="2:4">
      <c r="B2026" s="135" t="s">
        <v>2122</v>
      </c>
      <c r="C2026" s="109">
        <v>0</v>
      </c>
      <c r="D2026" s="109">
        <v>0</v>
      </c>
    </row>
    <row r="2027" spans="2:4">
      <c r="B2027" s="134" t="s">
        <v>2123</v>
      </c>
      <c r="C2027" s="109">
        <v>0</v>
      </c>
      <c r="D2027" s="109">
        <v>0</v>
      </c>
    </row>
    <row r="2028" spans="2:4">
      <c r="B2028" s="135" t="s">
        <v>2124</v>
      </c>
      <c r="C2028" s="109">
        <v>0</v>
      </c>
      <c r="D2028" s="109">
        <v>0</v>
      </c>
    </row>
    <row r="2029" spans="2:4">
      <c r="B2029" s="134" t="s">
        <v>2125</v>
      </c>
      <c r="C2029" s="109">
        <v>0</v>
      </c>
      <c r="D2029" s="109">
        <v>0</v>
      </c>
    </row>
    <row r="2030" spans="2:4">
      <c r="B2030" s="135" t="s">
        <v>2126</v>
      </c>
      <c r="C2030" s="109">
        <v>0</v>
      </c>
      <c r="D2030" s="109">
        <v>0</v>
      </c>
    </row>
    <row r="2031" spans="2:4">
      <c r="B2031" s="134" t="s">
        <v>2127</v>
      </c>
      <c r="C2031" s="109">
        <v>0</v>
      </c>
      <c r="D2031" s="109">
        <v>0</v>
      </c>
    </row>
    <row r="2032" spans="2:4">
      <c r="B2032" s="135" t="s">
        <v>2128</v>
      </c>
      <c r="C2032" s="109">
        <v>0</v>
      </c>
      <c r="D2032" s="109">
        <v>0</v>
      </c>
    </row>
    <row r="2033" spans="2:4">
      <c r="B2033" s="134" t="s">
        <v>2129</v>
      </c>
      <c r="C2033" s="109">
        <v>0</v>
      </c>
      <c r="D2033" s="109">
        <v>0</v>
      </c>
    </row>
    <row r="2034" spans="2:4">
      <c r="B2034" s="135" t="s">
        <v>2130</v>
      </c>
      <c r="C2034" s="109">
        <v>0</v>
      </c>
      <c r="D2034" s="109">
        <v>0</v>
      </c>
    </row>
    <row r="2035" spans="2:4">
      <c r="B2035" s="134" t="s">
        <v>2131</v>
      </c>
      <c r="C2035" s="109">
        <v>0</v>
      </c>
      <c r="D2035" s="109">
        <v>0</v>
      </c>
    </row>
    <row r="2036" spans="2:4">
      <c r="B2036" s="135" t="s">
        <v>2132</v>
      </c>
      <c r="C2036" s="109">
        <v>0</v>
      </c>
      <c r="D2036" s="109">
        <v>0</v>
      </c>
    </row>
    <row r="2037" spans="2:4">
      <c r="B2037" s="134" t="s">
        <v>2133</v>
      </c>
      <c r="C2037" s="109">
        <v>0</v>
      </c>
      <c r="D2037" s="109">
        <v>0</v>
      </c>
    </row>
    <row r="2038" spans="2:4">
      <c r="B2038" s="135" t="s">
        <v>2134</v>
      </c>
      <c r="C2038" s="109">
        <v>0</v>
      </c>
      <c r="D2038" s="109">
        <v>0</v>
      </c>
    </row>
    <row r="2039" spans="2:4">
      <c r="B2039" s="134" t="s">
        <v>2135</v>
      </c>
      <c r="C2039" s="109">
        <v>0</v>
      </c>
      <c r="D2039" s="109">
        <v>0</v>
      </c>
    </row>
    <row r="2040" spans="2:4">
      <c r="B2040" s="135" t="s">
        <v>2136</v>
      </c>
      <c r="C2040" s="109">
        <v>0</v>
      </c>
      <c r="D2040" s="109">
        <v>0</v>
      </c>
    </row>
    <row r="2041" spans="2:4">
      <c r="B2041" s="134" t="s">
        <v>2137</v>
      </c>
      <c r="C2041" s="109">
        <v>0</v>
      </c>
      <c r="D2041" s="109">
        <v>0</v>
      </c>
    </row>
    <row r="2042" spans="2:4">
      <c r="B2042" s="135" t="s">
        <v>2138</v>
      </c>
      <c r="C2042" s="109">
        <v>0</v>
      </c>
      <c r="D2042" s="109">
        <v>0</v>
      </c>
    </row>
    <row r="2043" spans="2:4">
      <c r="B2043" s="134" t="s">
        <v>2139</v>
      </c>
      <c r="C2043" s="109">
        <v>0</v>
      </c>
      <c r="D2043" s="109">
        <v>0</v>
      </c>
    </row>
    <row r="2044" spans="2:4">
      <c r="B2044" s="135" t="s">
        <v>2140</v>
      </c>
      <c r="C2044" s="109">
        <v>0</v>
      </c>
      <c r="D2044" s="109">
        <v>0</v>
      </c>
    </row>
    <row r="2045" spans="2:4">
      <c r="B2045" s="134" t="s">
        <v>2141</v>
      </c>
      <c r="C2045" s="109">
        <v>0</v>
      </c>
      <c r="D2045" s="109">
        <v>0</v>
      </c>
    </row>
    <row r="2046" spans="2:4">
      <c r="B2046" s="135" t="s">
        <v>2142</v>
      </c>
      <c r="C2046" s="109">
        <v>0</v>
      </c>
      <c r="D2046" s="109">
        <v>0</v>
      </c>
    </row>
    <row r="2047" spans="2:4">
      <c r="B2047" s="134" t="s">
        <v>2448</v>
      </c>
      <c r="C2047" s="109">
        <v>0</v>
      </c>
      <c r="D2047" s="109">
        <v>0</v>
      </c>
    </row>
    <row r="2048" spans="2:4">
      <c r="B2048" s="135" t="s">
        <v>2143</v>
      </c>
      <c r="C2048" s="109">
        <v>0</v>
      </c>
      <c r="D2048" s="109">
        <v>0</v>
      </c>
    </row>
    <row r="2049" spans="2:4">
      <c r="B2049" s="134" t="s">
        <v>2449</v>
      </c>
      <c r="C2049" s="109">
        <v>6962809</v>
      </c>
      <c r="D2049" s="109">
        <v>11266850.07</v>
      </c>
    </row>
    <row r="2050" spans="2:4">
      <c r="B2050" s="135" t="s">
        <v>1111</v>
      </c>
      <c r="C2050" s="109">
        <v>6962809</v>
      </c>
      <c r="D2050" s="109">
        <v>11266850.07</v>
      </c>
    </row>
    <row r="2051" spans="2:4">
      <c r="B2051" s="135" t="s">
        <v>2143</v>
      </c>
      <c r="C2051" s="109">
        <v>0</v>
      </c>
      <c r="D2051" s="109">
        <v>0</v>
      </c>
    </row>
    <row r="2052" spans="2:4">
      <c r="B2052" s="134" t="s">
        <v>610</v>
      </c>
      <c r="C2052" s="109">
        <v>127760000</v>
      </c>
      <c r="D2052" s="109">
        <v>0</v>
      </c>
    </row>
    <row r="2053" spans="2:4">
      <c r="B2053" s="135" t="s">
        <v>1112</v>
      </c>
      <c r="C2053" s="109">
        <v>127760000</v>
      </c>
      <c r="D2053" s="109">
        <v>0</v>
      </c>
    </row>
    <row r="2054" spans="2:4">
      <c r="B2054" s="134" t="s">
        <v>2144</v>
      </c>
      <c r="C2054" s="109">
        <v>0</v>
      </c>
      <c r="D2054" s="109">
        <v>0</v>
      </c>
    </row>
    <row r="2055" spans="2:4">
      <c r="B2055" s="135" t="s">
        <v>2145</v>
      </c>
      <c r="C2055" s="109">
        <v>0</v>
      </c>
      <c r="D2055" s="109">
        <v>0</v>
      </c>
    </row>
    <row r="2056" spans="2:4">
      <c r="B2056" s="134" t="s">
        <v>2146</v>
      </c>
      <c r="C2056" s="109">
        <v>0</v>
      </c>
      <c r="D2056" s="109">
        <v>0</v>
      </c>
    </row>
    <row r="2057" spans="2:4">
      <c r="B2057" s="135" t="s">
        <v>2147</v>
      </c>
      <c r="C2057" s="109">
        <v>0</v>
      </c>
      <c r="D2057" s="109">
        <v>0</v>
      </c>
    </row>
    <row r="2058" spans="2:4">
      <c r="B2058" s="134" t="s">
        <v>2450</v>
      </c>
      <c r="C2058" s="109">
        <v>0</v>
      </c>
      <c r="D2058" s="109">
        <v>0</v>
      </c>
    </row>
    <row r="2059" spans="2:4">
      <c r="B2059" s="135" t="s">
        <v>2148</v>
      </c>
      <c r="C2059" s="109">
        <v>0</v>
      </c>
      <c r="D2059" s="109">
        <v>0</v>
      </c>
    </row>
    <row r="2060" spans="2:4">
      <c r="B2060" s="134" t="s">
        <v>1383</v>
      </c>
      <c r="C2060" s="109">
        <v>0</v>
      </c>
      <c r="D2060" s="109">
        <v>2878139.92</v>
      </c>
    </row>
    <row r="2061" spans="2:4">
      <c r="B2061" s="135" t="s">
        <v>1384</v>
      </c>
      <c r="C2061" s="109">
        <v>0</v>
      </c>
      <c r="D2061" s="109">
        <v>2878139.92</v>
      </c>
    </row>
    <row r="2062" spans="2:4">
      <c r="B2062" s="134" t="s">
        <v>2149</v>
      </c>
      <c r="C2062" s="109">
        <v>0</v>
      </c>
      <c r="D2062" s="109">
        <v>0</v>
      </c>
    </row>
    <row r="2063" spans="2:4">
      <c r="B2063" s="135" t="s">
        <v>2150</v>
      </c>
      <c r="C2063" s="109">
        <v>0</v>
      </c>
      <c r="D2063" s="109">
        <v>0</v>
      </c>
    </row>
    <row r="2064" spans="2:4">
      <c r="B2064" s="134" t="s">
        <v>2151</v>
      </c>
      <c r="C2064" s="109">
        <v>0</v>
      </c>
      <c r="D2064" s="109">
        <v>0</v>
      </c>
    </row>
    <row r="2065" spans="2:4">
      <c r="B2065" s="135" t="s">
        <v>2152</v>
      </c>
      <c r="C2065" s="109">
        <v>0</v>
      </c>
      <c r="D2065" s="109">
        <v>0</v>
      </c>
    </row>
    <row r="2066" spans="2:4">
      <c r="B2066" s="134" t="s">
        <v>2153</v>
      </c>
      <c r="C2066" s="109">
        <v>0</v>
      </c>
      <c r="D2066" s="109">
        <v>0</v>
      </c>
    </row>
    <row r="2067" spans="2:4">
      <c r="B2067" s="135" t="s">
        <v>2154</v>
      </c>
      <c r="C2067" s="109">
        <v>0</v>
      </c>
      <c r="D2067" s="109">
        <v>0</v>
      </c>
    </row>
    <row r="2068" spans="2:4">
      <c r="B2068" s="134" t="s">
        <v>611</v>
      </c>
      <c r="C2068" s="109">
        <v>16532462</v>
      </c>
      <c r="D2068" s="109">
        <v>0</v>
      </c>
    </row>
    <row r="2069" spans="2:4">
      <c r="B2069" s="135" t="s">
        <v>1113</v>
      </c>
      <c r="C2069" s="109">
        <v>16532462</v>
      </c>
      <c r="D2069" s="109">
        <v>0</v>
      </c>
    </row>
    <row r="2070" spans="2:4">
      <c r="B2070" s="134" t="s">
        <v>612</v>
      </c>
      <c r="C2070" s="109">
        <v>7451498</v>
      </c>
      <c r="D2070" s="109">
        <v>8030924.9100000001</v>
      </c>
    </row>
    <row r="2071" spans="2:4">
      <c r="B2071" s="135" t="s">
        <v>1114</v>
      </c>
      <c r="C2071" s="109">
        <v>7451498</v>
      </c>
      <c r="D2071" s="109">
        <v>8030924.9100000001</v>
      </c>
    </row>
    <row r="2072" spans="2:4">
      <c r="B2072" s="134" t="s">
        <v>613</v>
      </c>
      <c r="C2072" s="109">
        <v>5114956</v>
      </c>
      <c r="D2072" s="109">
        <v>7971869.0599999996</v>
      </c>
    </row>
    <row r="2073" spans="2:4">
      <c r="B2073" s="135" t="s">
        <v>1115</v>
      </c>
      <c r="C2073" s="109">
        <v>5114956</v>
      </c>
      <c r="D2073" s="109">
        <v>7971869.0599999996</v>
      </c>
    </row>
    <row r="2074" spans="2:4">
      <c r="B2074" s="134" t="s">
        <v>2155</v>
      </c>
      <c r="C2074" s="109">
        <v>0</v>
      </c>
      <c r="D2074" s="109">
        <v>0</v>
      </c>
    </row>
    <row r="2075" spans="2:4">
      <c r="B2075" s="135" t="s">
        <v>2156</v>
      </c>
      <c r="C2075" s="109">
        <v>0</v>
      </c>
      <c r="D2075" s="109">
        <v>0</v>
      </c>
    </row>
    <row r="2076" spans="2:4">
      <c r="B2076" s="134" t="s">
        <v>2157</v>
      </c>
      <c r="C2076" s="109">
        <v>0</v>
      </c>
      <c r="D2076" s="109">
        <v>0</v>
      </c>
    </row>
    <row r="2077" spans="2:4">
      <c r="B2077" s="135" t="s">
        <v>2158</v>
      </c>
      <c r="C2077" s="109">
        <v>0</v>
      </c>
      <c r="D2077" s="109">
        <v>0</v>
      </c>
    </row>
    <row r="2078" spans="2:4">
      <c r="B2078" s="134" t="s">
        <v>2159</v>
      </c>
      <c r="C2078" s="109">
        <v>0</v>
      </c>
      <c r="D2078" s="109">
        <v>0</v>
      </c>
    </row>
    <row r="2079" spans="2:4">
      <c r="B2079" s="135" t="s">
        <v>2160</v>
      </c>
      <c r="C2079" s="109">
        <v>0</v>
      </c>
      <c r="D2079" s="109">
        <v>0</v>
      </c>
    </row>
    <row r="2080" spans="2:4">
      <c r="B2080" s="134" t="s">
        <v>2161</v>
      </c>
      <c r="C2080" s="109">
        <v>0</v>
      </c>
      <c r="D2080" s="109">
        <v>0</v>
      </c>
    </row>
    <row r="2081" spans="2:4">
      <c r="B2081" s="135" t="s">
        <v>2162</v>
      </c>
      <c r="C2081" s="109">
        <v>0</v>
      </c>
      <c r="D2081" s="109">
        <v>0</v>
      </c>
    </row>
    <row r="2082" spans="2:4">
      <c r="B2082" s="134" t="s">
        <v>2163</v>
      </c>
      <c r="C2082" s="109">
        <v>0</v>
      </c>
      <c r="D2082" s="109">
        <v>0</v>
      </c>
    </row>
    <row r="2083" spans="2:4">
      <c r="B2083" s="135" t="s">
        <v>2164</v>
      </c>
      <c r="C2083" s="109">
        <v>0</v>
      </c>
      <c r="D2083" s="109">
        <v>0</v>
      </c>
    </row>
    <row r="2084" spans="2:4">
      <c r="B2084" s="134" t="s">
        <v>2165</v>
      </c>
      <c r="C2084" s="109">
        <v>0</v>
      </c>
      <c r="D2084" s="109">
        <v>0</v>
      </c>
    </row>
    <row r="2085" spans="2:4">
      <c r="B2085" s="135" t="s">
        <v>2166</v>
      </c>
      <c r="C2085" s="109">
        <v>0</v>
      </c>
      <c r="D2085" s="109">
        <v>0</v>
      </c>
    </row>
    <row r="2086" spans="2:4">
      <c r="B2086" s="134" t="s">
        <v>2167</v>
      </c>
      <c r="C2086" s="109">
        <v>0</v>
      </c>
      <c r="D2086" s="109">
        <v>0</v>
      </c>
    </row>
    <row r="2087" spans="2:4">
      <c r="B2087" s="135" t="s">
        <v>2168</v>
      </c>
      <c r="C2087" s="109">
        <v>0</v>
      </c>
      <c r="D2087" s="109">
        <v>0</v>
      </c>
    </row>
    <row r="2088" spans="2:4">
      <c r="B2088" s="134" t="s">
        <v>2169</v>
      </c>
      <c r="C2088" s="109">
        <v>0</v>
      </c>
      <c r="D2088" s="109">
        <v>0</v>
      </c>
    </row>
    <row r="2089" spans="2:4">
      <c r="B2089" s="135" t="s">
        <v>2170</v>
      </c>
      <c r="C2089" s="109">
        <v>0</v>
      </c>
      <c r="D2089" s="109">
        <v>0</v>
      </c>
    </row>
    <row r="2090" spans="2:4">
      <c r="B2090" s="134" t="s">
        <v>2451</v>
      </c>
      <c r="C2090" s="109">
        <v>0</v>
      </c>
      <c r="D2090" s="109">
        <v>0</v>
      </c>
    </row>
    <row r="2091" spans="2:4">
      <c r="B2091" s="135" t="s">
        <v>2171</v>
      </c>
      <c r="C2091" s="109">
        <v>0</v>
      </c>
      <c r="D2091" s="109">
        <v>0</v>
      </c>
    </row>
    <row r="2092" spans="2:4">
      <c r="B2092" s="134" t="s">
        <v>614</v>
      </c>
      <c r="C2092" s="109">
        <v>221056679</v>
      </c>
      <c r="D2092" s="109">
        <v>363023324.96000004</v>
      </c>
    </row>
    <row r="2093" spans="2:4">
      <c r="B2093" s="135" t="s">
        <v>1116</v>
      </c>
      <c r="C2093" s="109">
        <v>221056679</v>
      </c>
      <c r="D2093" s="109">
        <v>363023324.96000004</v>
      </c>
    </row>
    <row r="2094" spans="2:4">
      <c r="B2094" s="134" t="s">
        <v>2172</v>
      </c>
      <c r="C2094" s="109">
        <v>0</v>
      </c>
      <c r="D2094" s="109">
        <v>0</v>
      </c>
    </row>
    <row r="2095" spans="2:4">
      <c r="B2095" s="135" t="s">
        <v>2173</v>
      </c>
      <c r="C2095" s="109">
        <v>0</v>
      </c>
      <c r="D2095" s="109">
        <v>0</v>
      </c>
    </row>
    <row r="2096" spans="2:4">
      <c r="B2096" s="134" t="s">
        <v>2174</v>
      </c>
      <c r="C2096" s="109">
        <v>0</v>
      </c>
      <c r="D2096" s="109">
        <v>0</v>
      </c>
    </row>
    <row r="2097" spans="2:4">
      <c r="B2097" s="135" t="s">
        <v>2175</v>
      </c>
      <c r="C2097" s="109">
        <v>0</v>
      </c>
      <c r="D2097" s="109">
        <v>0</v>
      </c>
    </row>
    <row r="2098" spans="2:4">
      <c r="B2098" s="134" t="s">
        <v>2452</v>
      </c>
      <c r="C2098" s="109">
        <v>0</v>
      </c>
      <c r="D2098" s="109">
        <v>0</v>
      </c>
    </row>
    <row r="2099" spans="2:4">
      <c r="B2099" s="135" t="s">
        <v>2176</v>
      </c>
      <c r="C2099" s="109">
        <v>0</v>
      </c>
      <c r="D2099" s="109">
        <v>0</v>
      </c>
    </row>
    <row r="2100" spans="2:4">
      <c r="B2100" s="134" t="s">
        <v>615</v>
      </c>
      <c r="C2100" s="109">
        <v>24666707</v>
      </c>
      <c r="D2100" s="109">
        <v>62305685.359999999</v>
      </c>
    </row>
    <row r="2101" spans="2:4">
      <c r="B2101" s="135" t="s">
        <v>1117</v>
      </c>
      <c r="C2101" s="109">
        <v>24666707</v>
      </c>
      <c r="D2101" s="109">
        <v>62305685.359999999</v>
      </c>
    </row>
    <row r="2102" spans="2:4">
      <c r="B2102" s="134" t="s">
        <v>2453</v>
      </c>
      <c r="C2102" s="109">
        <v>0</v>
      </c>
      <c r="D2102" s="109">
        <v>0</v>
      </c>
    </row>
    <row r="2103" spans="2:4">
      <c r="B2103" s="135" t="s">
        <v>2177</v>
      </c>
      <c r="C2103" s="109">
        <v>0</v>
      </c>
      <c r="D2103" s="109">
        <v>0</v>
      </c>
    </row>
    <row r="2104" spans="2:4">
      <c r="B2104" s="134" t="s">
        <v>616</v>
      </c>
      <c r="C2104" s="109">
        <v>65053424</v>
      </c>
      <c r="D2104" s="109">
        <v>59514764.839999996</v>
      </c>
    </row>
    <row r="2105" spans="2:4">
      <c r="B2105" s="135" t="s">
        <v>1118</v>
      </c>
      <c r="C2105" s="109">
        <v>65053424</v>
      </c>
      <c r="D2105" s="109">
        <v>59514764.839999996</v>
      </c>
    </row>
    <row r="2106" spans="2:4">
      <c r="B2106" s="134" t="s">
        <v>2454</v>
      </c>
      <c r="C2106" s="109">
        <v>0</v>
      </c>
      <c r="D2106" s="109">
        <v>0</v>
      </c>
    </row>
    <row r="2107" spans="2:4">
      <c r="B2107" s="135" t="s">
        <v>2178</v>
      </c>
      <c r="C2107" s="109">
        <v>0</v>
      </c>
      <c r="D2107" s="109">
        <v>0</v>
      </c>
    </row>
    <row r="2108" spans="2:4">
      <c r="B2108" s="134" t="s">
        <v>617</v>
      </c>
      <c r="C2108" s="109">
        <v>18742915</v>
      </c>
      <c r="D2108" s="109">
        <v>61011812.32</v>
      </c>
    </row>
    <row r="2109" spans="2:4">
      <c r="B2109" s="135" t="s">
        <v>1119</v>
      </c>
      <c r="C2109" s="109">
        <v>18742915</v>
      </c>
      <c r="D2109" s="109">
        <v>61011812.32</v>
      </c>
    </row>
    <row r="2110" spans="2:4">
      <c r="B2110" s="134" t="s">
        <v>2179</v>
      </c>
      <c r="C2110" s="109">
        <v>0</v>
      </c>
      <c r="D2110" s="109">
        <v>0</v>
      </c>
    </row>
    <row r="2111" spans="2:4">
      <c r="B2111" s="135" t="s">
        <v>2180</v>
      </c>
      <c r="C2111" s="109">
        <v>0</v>
      </c>
      <c r="D2111" s="109">
        <v>0</v>
      </c>
    </row>
    <row r="2112" spans="2:4">
      <c r="B2112" s="134" t="s">
        <v>618</v>
      </c>
      <c r="C2112" s="109">
        <v>9935330</v>
      </c>
      <c r="D2112" s="109">
        <v>5417661.3700000001</v>
      </c>
    </row>
    <row r="2113" spans="2:4">
      <c r="B2113" s="135" t="s">
        <v>1120</v>
      </c>
      <c r="C2113" s="109">
        <v>9935330</v>
      </c>
      <c r="D2113" s="109">
        <v>5417661.3700000001</v>
      </c>
    </row>
    <row r="2114" spans="2:4">
      <c r="B2114" s="134" t="s">
        <v>1308</v>
      </c>
      <c r="C2114" s="109">
        <v>0</v>
      </c>
      <c r="D2114" s="109">
        <v>0</v>
      </c>
    </row>
    <row r="2115" spans="2:4">
      <c r="B2115" s="135" t="s">
        <v>1309</v>
      </c>
      <c r="C2115" s="109">
        <v>0</v>
      </c>
      <c r="D2115" s="109">
        <v>0</v>
      </c>
    </row>
    <row r="2116" spans="2:4">
      <c r="B2116" s="134" t="s">
        <v>619</v>
      </c>
      <c r="C2116" s="109">
        <v>218461490</v>
      </c>
      <c r="D2116" s="109">
        <v>0</v>
      </c>
    </row>
    <row r="2117" spans="2:4">
      <c r="B2117" s="135" t="s">
        <v>1121</v>
      </c>
      <c r="C2117" s="109">
        <v>218461490</v>
      </c>
      <c r="D2117" s="109">
        <v>0</v>
      </c>
    </row>
    <row r="2118" spans="2:4">
      <c r="B2118" s="134" t="s">
        <v>1464</v>
      </c>
      <c r="C2118" s="109">
        <v>0</v>
      </c>
      <c r="D2118" s="109">
        <v>20000000</v>
      </c>
    </row>
    <row r="2119" spans="2:4">
      <c r="B2119" s="135" t="s">
        <v>1465</v>
      </c>
      <c r="C2119" s="109">
        <v>0</v>
      </c>
      <c r="D2119" s="109">
        <v>20000000</v>
      </c>
    </row>
    <row r="2120" spans="2:4">
      <c r="B2120" s="133" t="s">
        <v>289</v>
      </c>
      <c r="C2120" s="130">
        <v>0</v>
      </c>
      <c r="D2120" s="130">
        <v>53084916.299999997</v>
      </c>
    </row>
    <row r="2121" spans="2:4">
      <c r="B2121" s="134" t="s">
        <v>1736</v>
      </c>
      <c r="C2121" s="109">
        <v>0</v>
      </c>
      <c r="D2121" s="109">
        <v>41026427.799999997</v>
      </c>
    </row>
    <row r="2122" spans="2:4">
      <c r="B2122" s="135" t="s">
        <v>1737</v>
      </c>
      <c r="C2122" s="109">
        <v>0</v>
      </c>
      <c r="D2122" s="109">
        <v>41026427.799999997</v>
      </c>
    </row>
    <row r="2123" spans="2:4">
      <c r="B2123" s="134" t="s">
        <v>3203</v>
      </c>
      <c r="C2123" s="109">
        <v>0</v>
      </c>
      <c r="D2123" s="109">
        <v>0</v>
      </c>
    </row>
    <row r="2124" spans="2:4">
      <c r="B2124" s="135" t="s">
        <v>3204</v>
      </c>
      <c r="C2124" s="109">
        <v>0</v>
      </c>
      <c r="D2124" s="109">
        <v>0</v>
      </c>
    </row>
    <row r="2125" spans="2:4">
      <c r="B2125" s="134" t="s">
        <v>3205</v>
      </c>
      <c r="C2125" s="109">
        <v>0</v>
      </c>
      <c r="D2125" s="109">
        <v>6529378.0800000001</v>
      </c>
    </row>
    <row r="2126" spans="2:4">
      <c r="B2126" s="135" t="s">
        <v>3206</v>
      </c>
      <c r="C2126" s="109">
        <v>0</v>
      </c>
      <c r="D2126" s="109">
        <v>6529378.0800000001</v>
      </c>
    </row>
    <row r="2127" spans="2:4">
      <c r="B2127" s="134" t="s">
        <v>3251</v>
      </c>
      <c r="C2127" s="109">
        <v>0</v>
      </c>
      <c r="D2127" s="109">
        <v>5529110.4199999999</v>
      </c>
    </row>
    <row r="2128" spans="2:4">
      <c r="B2128" s="135" t="s">
        <v>3252</v>
      </c>
      <c r="C2128" s="109">
        <v>0</v>
      </c>
      <c r="D2128" s="109">
        <v>5529110.4199999999</v>
      </c>
    </row>
    <row r="2129" spans="2:4">
      <c r="B2129" s="133" t="s">
        <v>304</v>
      </c>
      <c r="C2129" s="130">
        <v>0</v>
      </c>
      <c r="D2129" s="130">
        <v>5000000</v>
      </c>
    </row>
    <row r="2130" spans="2:4">
      <c r="B2130" s="134" t="s">
        <v>1464</v>
      </c>
      <c r="C2130" s="109">
        <v>0</v>
      </c>
      <c r="D2130" s="109">
        <v>5000000</v>
      </c>
    </row>
    <row r="2131" spans="2:4">
      <c r="B2131" s="135" t="s">
        <v>1465</v>
      </c>
      <c r="C2131" s="109">
        <v>0</v>
      </c>
      <c r="D2131" s="109">
        <v>5000000</v>
      </c>
    </row>
    <row r="2132" spans="2:4">
      <c r="B2132" s="63" t="s">
        <v>620</v>
      </c>
      <c r="C2132" s="109">
        <v>285918584</v>
      </c>
      <c r="D2132" s="109">
        <v>327129143.15999997</v>
      </c>
    </row>
    <row r="2133" spans="2:4">
      <c r="B2133" s="133" t="s">
        <v>287</v>
      </c>
      <c r="C2133" s="130">
        <v>285918584</v>
      </c>
      <c r="D2133" s="130">
        <v>258387086.28999999</v>
      </c>
    </row>
    <row r="2134" spans="2:4">
      <c r="B2134" s="134" t="s">
        <v>621</v>
      </c>
      <c r="C2134" s="109">
        <v>2466670</v>
      </c>
      <c r="D2134" s="109">
        <v>0</v>
      </c>
    </row>
    <row r="2135" spans="2:4">
      <c r="B2135" s="135" t="s">
        <v>1122</v>
      </c>
      <c r="C2135" s="109">
        <v>2466670</v>
      </c>
      <c r="D2135" s="109">
        <v>0</v>
      </c>
    </row>
    <row r="2136" spans="2:4">
      <c r="B2136" s="134" t="s">
        <v>622</v>
      </c>
      <c r="C2136" s="109">
        <v>249525421</v>
      </c>
      <c r="D2136" s="109">
        <v>136425270</v>
      </c>
    </row>
    <row r="2137" spans="2:4">
      <c r="B2137" s="135" t="s">
        <v>1123</v>
      </c>
      <c r="C2137" s="109">
        <v>249525421</v>
      </c>
      <c r="D2137" s="109">
        <v>136425270</v>
      </c>
    </row>
    <row r="2138" spans="2:4">
      <c r="B2138" s="134" t="s">
        <v>2860</v>
      </c>
      <c r="C2138" s="109">
        <v>0</v>
      </c>
      <c r="D2138" s="109">
        <v>0</v>
      </c>
    </row>
    <row r="2139" spans="2:4">
      <c r="B2139" s="135" t="s">
        <v>2861</v>
      </c>
      <c r="C2139" s="109">
        <v>0</v>
      </c>
      <c r="D2139" s="109">
        <v>0</v>
      </c>
    </row>
    <row r="2140" spans="2:4">
      <c r="B2140" s="134" t="s">
        <v>623</v>
      </c>
      <c r="C2140" s="109">
        <v>1499668</v>
      </c>
      <c r="D2140" s="109">
        <v>0</v>
      </c>
    </row>
    <row r="2141" spans="2:4">
      <c r="B2141" s="135" t="s">
        <v>1124</v>
      </c>
      <c r="C2141" s="109">
        <v>1499668</v>
      </c>
      <c r="D2141" s="109">
        <v>0</v>
      </c>
    </row>
    <row r="2142" spans="2:4">
      <c r="B2142" s="135" t="s">
        <v>2861</v>
      </c>
      <c r="C2142" s="109">
        <v>0</v>
      </c>
      <c r="D2142" s="109">
        <v>0</v>
      </c>
    </row>
    <row r="2143" spans="2:4">
      <c r="B2143" s="134" t="s">
        <v>2862</v>
      </c>
      <c r="C2143" s="109">
        <v>0</v>
      </c>
      <c r="D2143" s="109">
        <v>0</v>
      </c>
    </row>
    <row r="2144" spans="2:4">
      <c r="B2144" s="135" t="s">
        <v>2863</v>
      </c>
      <c r="C2144" s="109">
        <v>0</v>
      </c>
      <c r="D2144" s="109">
        <v>0</v>
      </c>
    </row>
    <row r="2145" spans="2:4">
      <c r="B2145" s="134" t="s">
        <v>2864</v>
      </c>
      <c r="C2145" s="109">
        <v>0</v>
      </c>
      <c r="D2145" s="109">
        <v>0</v>
      </c>
    </row>
    <row r="2146" spans="2:4">
      <c r="B2146" s="135" t="s">
        <v>2865</v>
      </c>
      <c r="C2146" s="109">
        <v>0</v>
      </c>
      <c r="D2146" s="109">
        <v>0</v>
      </c>
    </row>
    <row r="2147" spans="2:4">
      <c r="B2147" s="134" t="s">
        <v>2866</v>
      </c>
      <c r="C2147" s="109">
        <v>0</v>
      </c>
      <c r="D2147" s="109">
        <v>0</v>
      </c>
    </row>
    <row r="2148" spans="2:4">
      <c r="B2148" s="135" t="s">
        <v>2867</v>
      </c>
      <c r="C2148" s="109">
        <v>0</v>
      </c>
      <c r="D2148" s="109">
        <v>0</v>
      </c>
    </row>
    <row r="2149" spans="2:4">
      <c r="B2149" s="134" t="s">
        <v>2868</v>
      </c>
      <c r="C2149" s="109">
        <v>0</v>
      </c>
      <c r="D2149" s="109">
        <v>0</v>
      </c>
    </row>
    <row r="2150" spans="2:4">
      <c r="B2150" s="135" t="s">
        <v>2869</v>
      </c>
      <c r="C2150" s="109">
        <v>0</v>
      </c>
      <c r="D2150" s="109">
        <v>0</v>
      </c>
    </row>
    <row r="2151" spans="2:4">
      <c r="B2151" s="134" t="s">
        <v>2870</v>
      </c>
      <c r="C2151" s="109">
        <v>0</v>
      </c>
      <c r="D2151" s="109">
        <v>0</v>
      </c>
    </row>
    <row r="2152" spans="2:4">
      <c r="B2152" s="135" t="s">
        <v>2871</v>
      </c>
      <c r="C2152" s="109">
        <v>0</v>
      </c>
      <c r="D2152" s="109">
        <v>0</v>
      </c>
    </row>
    <row r="2153" spans="2:4">
      <c r="B2153" s="134" t="s">
        <v>2872</v>
      </c>
      <c r="C2153" s="109">
        <v>0</v>
      </c>
      <c r="D2153" s="109">
        <v>0</v>
      </c>
    </row>
    <row r="2154" spans="2:4">
      <c r="B2154" s="135" t="s">
        <v>2873</v>
      </c>
      <c r="C2154" s="109">
        <v>0</v>
      </c>
      <c r="D2154" s="109">
        <v>0</v>
      </c>
    </row>
    <row r="2155" spans="2:4">
      <c r="B2155" s="134" t="s">
        <v>2874</v>
      </c>
      <c r="C2155" s="109">
        <v>0</v>
      </c>
      <c r="D2155" s="109">
        <v>0</v>
      </c>
    </row>
    <row r="2156" spans="2:4">
      <c r="B2156" s="135" t="s">
        <v>2875</v>
      </c>
      <c r="C2156" s="109">
        <v>0</v>
      </c>
      <c r="D2156" s="109">
        <v>0</v>
      </c>
    </row>
    <row r="2157" spans="2:4">
      <c r="B2157" s="134" t="s">
        <v>2876</v>
      </c>
      <c r="C2157" s="109">
        <v>0</v>
      </c>
      <c r="D2157" s="109">
        <v>0</v>
      </c>
    </row>
    <row r="2158" spans="2:4">
      <c r="B2158" s="135" t="s">
        <v>2877</v>
      </c>
      <c r="C2158" s="109">
        <v>0</v>
      </c>
      <c r="D2158" s="109">
        <v>0</v>
      </c>
    </row>
    <row r="2159" spans="2:4">
      <c r="B2159" s="134" t="s">
        <v>2878</v>
      </c>
      <c r="C2159" s="109">
        <v>0</v>
      </c>
      <c r="D2159" s="109">
        <v>0</v>
      </c>
    </row>
    <row r="2160" spans="2:4">
      <c r="B2160" s="135" t="s">
        <v>2879</v>
      </c>
      <c r="C2160" s="109">
        <v>0</v>
      </c>
      <c r="D2160" s="109">
        <v>0</v>
      </c>
    </row>
    <row r="2161" spans="2:4">
      <c r="B2161" s="134" t="s">
        <v>2880</v>
      </c>
      <c r="C2161" s="109">
        <v>0</v>
      </c>
      <c r="D2161" s="109">
        <v>0</v>
      </c>
    </row>
    <row r="2162" spans="2:4">
      <c r="B2162" s="135" t="s">
        <v>2881</v>
      </c>
      <c r="C2162" s="109">
        <v>0</v>
      </c>
      <c r="D2162" s="109">
        <v>0</v>
      </c>
    </row>
    <row r="2163" spans="2:4">
      <c r="B2163" s="134" t="s">
        <v>2882</v>
      </c>
      <c r="C2163" s="109">
        <v>0</v>
      </c>
      <c r="D2163" s="109">
        <v>0</v>
      </c>
    </row>
    <row r="2164" spans="2:4">
      <c r="B2164" s="135" t="s">
        <v>2883</v>
      </c>
      <c r="C2164" s="109">
        <v>0</v>
      </c>
      <c r="D2164" s="109">
        <v>0</v>
      </c>
    </row>
    <row r="2165" spans="2:4">
      <c r="B2165" s="134" t="s">
        <v>2884</v>
      </c>
      <c r="C2165" s="109">
        <v>0</v>
      </c>
      <c r="D2165" s="109">
        <v>0</v>
      </c>
    </row>
    <row r="2166" spans="2:4">
      <c r="B2166" s="135" t="s">
        <v>2885</v>
      </c>
      <c r="C2166" s="109">
        <v>0</v>
      </c>
      <c r="D2166" s="109">
        <v>0</v>
      </c>
    </row>
    <row r="2167" spans="2:4">
      <c r="B2167" s="134" t="s">
        <v>2886</v>
      </c>
      <c r="C2167" s="109">
        <v>0</v>
      </c>
      <c r="D2167" s="109">
        <v>0</v>
      </c>
    </row>
    <row r="2168" spans="2:4">
      <c r="B2168" s="135" t="s">
        <v>2887</v>
      </c>
      <c r="C2168" s="109">
        <v>0</v>
      </c>
      <c r="D2168" s="109">
        <v>0</v>
      </c>
    </row>
    <row r="2169" spans="2:4">
      <c r="B2169" s="134" t="s">
        <v>2888</v>
      </c>
      <c r="C2169" s="109">
        <v>0</v>
      </c>
      <c r="D2169" s="109">
        <v>0</v>
      </c>
    </row>
    <row r="2170" spans="2:4">
      <c r="B2170" s="135" t="s">
        <v>2889</v>
      </c>
      <c r="C2170" s="109">
        <v>0</v>
      </c>
      <c r="D2170" s="109">
        <v>0</v>
      </c>
    </row>
    <row r="2171" spans="2:4">
      <c r="B2171" s="134" t="s">
        <v>2890</v>
      </c>
      <c r="C2171" s="109">
        <v>0</v>
      </c>
      <c r="D2171" s="109">
        <v>0</v>
      </c>
    </row>
    <row r="2172" spans="2:4">
      <c r="B2172" s="135" t="s">
        <v>2891</v>
      </c>
      <c r="C2172" s="109">
        <v>0</v>
      </c>
      <c r="D2172" s="109">
        <v>0</v>
      </c>
    </row>
    <row r="2173" spans="2:4">
      <c r="B2173" s="134" t="s">
        <v>2892</v>
      </c>
      <c r="C2173" s="109">
        <v>0</v>
      </c>
      <c r="D2173" s="109">
        <v>0</v>
      </c>
    </row>
    <row r="2174" spans="2:4">
      <c r="B2174" s="135" t="s">
        <v>2893</v>
      </c>
      <c r="C2174" s="109">
        <v>0</v>
      </c>
      <c r="D2174" s="109">
        <v>0</v>
      </c>
    </row>
    <row r="2175" spans="2:4">
      <c r="B2175" s="134" t="s">
        <v>624</v>
      </c>
      <c r="C2175" s="109">
        <v>4933341</v>
      </c>
      <c r="D2175" s="109">
        <v>0</v>
      </c>
    </row>
    <row r="2176" spans="2:4">
      <c r="B2176" s="135" t="s">
        <v>1125</v>
      </c>
      <c r="C2176" s="109">
        <v>4933341</v>
      </c>
      <c r="D2176" s="109">
        <v>0</v>
      </c>
    </row>
    <row r="2177" spans="2:4">
      <c r="B2177" s="134" t="s">
        <v>625</v>
      </c>
      <c r="C2177" s="109">
        <v>3123819</v>
      </c>
      <c r="D2177" s="109">
        <v>0</v>
      </c>
    </row>
    <row r="2178" spans="2:4">
      <c r="B2178" s="135" t="s">
        <v>1126</v>
      </c>
      <c r="C2178" s="109">
        <v>3123819</v>
      </c>
      <c r="D2178" s="109">
        <v>0</v>
      </c>
    </row>
    <row r="2179" spans="2:4">
      <c r="B2179" s="134" t="s">
        <v>626</v>
      </c>
      <c r="C2179" s="109">
        <v>4499005</v>
      </c>
      <c r="D2179" s="109">
        <v>342136.67</v>
      </c>
    </row>
    <row r="2180" spans="2:4">
      <c r="B2180" s="135" t="s">
        <v>1127</v>
      </c>
      <c r="C2180" s="109">
        <v>4499005</v>
      </c>
      <c r="D2180" s="109">
        <v>342136.67</v>
      </c>
    </row>
    <row r="2181" spans="2:4">
      <c r="B2181" s="134" t="s">
        <v>627</v>
      </c>
      <c r="C2181" s="109">
        <v>6209581</v>
      </c>
      <c r="D2181" s="109">
        <v>18238.900000000001</v>
      </c>
    </row>
    <row r="2182" spans="2:4">
      <c r="B2182" s="135" t="s">
        <v>1128</v>
      </c>
      <c r="C2182" s="109">
        <v>6209581</v>
      </c>
      <c r="D2182" s="109">
        <v>18238.900000000001</v>
      </c>
    </row>
    <row r="2183" spans="2:4">
      <c r="B2183" s="134" t="s">
        <v>2894</v>
      </c>
      <c r="C2183" s="109">
        <v>0</v>
      </c>
      <c r="D2183" s="109">
        <v>0</v>
      </c>
    </row>
    <row r="2184" spans="2:4">
      <c r="B2184" s="135" t="s">
        <v>2895</v>
      </c>
      <c r="C2184" s="109">
        <v>0</v>
      </c>
      <c r="D2184" s="109">
        <v>0</v>
      </c>
    </row>
    <row r="2185" spans="2:4">
      <c r="B2185" s="134" t="s">
        <v>2896</v>
      </c>
      <c r="C2185" s="109">
        <v>0</v>
      </c>
      <c r="D2185" s="109">
        <v>0</v>
      </c>
    </row>
    <row r="2186" spans="2:4">
      <c r="B2186" s="135" t="s">
        <v>2897</v>
      </c>
      <c r="C2186" s="109">
        <v>0</v>
      </c>
      <c r="D2186" s="109">
        <v>0</v>
      </c>
    </row>
    <row r="2187" spans="2:4">
      <c r="B2187" s="134" t="s">
        <v>628</v>
      </c>
      <c r="C2187" s="109">
        <v>13661079</v>
      </c>
      <c r="D2187" s="109">
        <v>35334241.689999998</v>
      </c>
    </row>
    <row r="2188" spans="2:4">
      <c r="B2188" s="135" t="s">
        <v>1129</v>
      </c>
      <c r="C2188" s="109">
        <v>13661079</v>
      </c>
      <c r="D2188" s="109">
        <v>35334241.689999998</v>
      </c>
    </row>
    <row r="2189" spans="2:4">
      <c r="B2189" s="134" t="s">
        <v>1466</v>
      </c>
      <c r="C2189" s="109">
        <v>0</v>
      </c>
      <c r="D2189" s="109">
        <v>86267199.030000001</v>
      </c>
    </row>
    <row r="2190" spans="2:4">
      <c r="B2190" s="135" t="s">
        <v>1467</v>
      </c>
      <c r="C2190" s="109">
        <v>0</v>
      </c>
      <c r="D2190" s="109">
        <v>86267199.030000001</v>
      </c>
    </row>
    <row r="2191" spans="2:4">
      <c r="B2191" s="133" t="s">
        <v>289</v>
      </c>
      <c r="C2191" s="130">
        <v>0</v>
      </c>
      <c r="D2191" s="130">
        <v>68742056.870000005</v>
      </c>
    </row>
    <row r="2192" spans="2:4">
      <c r="B2192" s="134" t="s">
        <v>1466</v>
      </c>
      <c r="C2192" s="109">
        <v>0</v>
      </c>
      <c r="D2192" s="109">
        <v>68742056.870000005</v>
      </c>
    </row>
    <row r="2193" spans="2:4">
      <c r="B2193" s="135" t="s">
        <v>1467</v>
      </c>
      <c r="C2193" s="109">
        <v>0</v>
      </c>
      <c r="D2193" s="109">
        <v>68742056.870000005</v>
      </c>
    </row>
    <row r="2194" spans="2:4">
      <c r="B2194" s="63" t="s">
        <v>300</v>
      </c>
      <c r="C2194" s="109">
        <v>3261928443</v>
      </c>
      <c r="D2194" s="109">
        <v>2639048028.4500003</v>
      </c>
    </row>
    <row r="2195" spans="2:4">
      <c r="B2195" s="133" t="s">
        <v>287</v>
      </c>
      <c r="C2195" s="130">
        <v>1998949282</v>
      </c>
      <c r="D2195" s="130">
        <v>1919535688.3200002</v>
      </c>
    </row>
    <row r="2196" spans="2:4">
      <c r="B2196" s="134" t="s">
        <v>1385</v>
      </c>
      <c r="C2196" s="109">
        <v>0</v>
      </c>
      <c r="D2196" s="109">
        <v>4463527.87</v>
      </c>
    </row>
    <row r="2197" spans="2:4">
      <c r="B2197" s="135" t="s">
        <v>1386</v>
      </c>
      <c r="C2197" s="109">
        <v>0</v>
      </c>
      <c r="D2197" s="109">
        <v>4463527.87</v>
      </c>
    </row>
    <row r="2198" spans="2:4">
      <c r="B2198" s="134" t="s">
        <v>629</v>
      </c>
      <c r="C2198" s="109">
        <v>5907465</v>
      </c>
      <c r="D2198" s="109">
        <v>5907465</v>
      </c>
    </row>
    <row r="2199" spans="2:4">
      <c r="B2199" s="135" t="s">
        <v>1130</v>
      </c>
      <c r="C2199" s="109">
        <v>5907465</v>
      </c>
      <c r="D2199" s="109">
        <v>5907465</v>
      </c>
    </row>
    <row r="2200" spans="2:4">
      <c r="B2200" s="134" t="s">
        <v>3221</v>
      </c>
      <c r="C2200" s="109">
        <v>0</v>
      </c>
      <c r="D2200" s="109">
        <v>0</v>
      </c>
    </row>
    <row r="2201" spans="2:4">
      <c r="B2201" s="135" t="s">
        <v>3222</v>
      </c>
      <c r="C2201" s="109">
        <v>0</v>
      </c>
      <c r="D2201" s="109">
        <v>0</v>
      </c>
    </row>
    <row r="2202" spans="2:4">
      <c r="B2202" s="134" t="s">
        <v>3223</v>
      </c>
      <c r="C2202" s="109">
        <v>0</v>
      </c>
      <c r="D2202" s="109">
        <v>0</v>
      </c>
    </row>
    <row r="2203" spans="2:4">
      <c r="B2203" s="135" t="s">
        <v>3224</v>
      </c>
      <c r="C2203" s="109">
        <v>0</v>
      </c>
      <c r="D2203" s="109">
        <v>0</v>
      </c>
    </row>
    <row r="2204" spans="2:4">
      <c r="B2204" s="134" t="s">
        <v>630</v>
      </c>
      <c r="C2204" s="109">
        <v>249497570</v>
      </c>
      <c r="D2204" s="109">
        <v>249497570</v>
      </c>
    </row>
    <row r="2205" spans="2:4">
      <c r="B2205" s="135" t="s">
        <v>1131</v>
      </c>
      <c r="C2205" s="109">
        <v>249497570</v>
      </c>
      <c r="D2205" s="109">
        <v>249497570</v>
      </c>
    </row>
    <row r="2206" spans="2:4">
      <c r="B2206" s="134" t="s">
        <v>631</v>
      </c>
      <c r="C2206" s="109">
        <v>176202365</v>
      </c>
      <c r="D2206" s="109">
        <v>0</v>
      </c>
    </row>
    <row r="2207" spans="2:4">
      <c r="B2207" s="135" t="s">
        <v>1132</v>
      </c>
      <c r="C2207" s="109">
        <v>176202365</v>
      </c>
      <c r="D2207" s="109">
        <v>0</v>
      </c>
    </row>
    <row r="2208" spans="2:4">
      <c r="B2208" s="134" t="s">
        <v>632</v>
      </c>
      <c r="C2208" s="109">
        <v>9696303</v>
      </c>
      <c r="D2208" s="109">
        <v>2181724.44</v>
      </c>
    </row>
    <row r="2209" spans="2:4">
      <c r="B2209" s="135" t="s">
        <v>1133</v>
      </c>
      <c r="C2209" s="109">
        <v>9696303</v>
      </c>
      <c r="D2209" s="109">
        <v>2181724.44</v>
      </c>
    </row>
    <row r="2210" spans="2:4">
      <c r="B2210" s="134" t="s">
        <v>633</v>
      </c>
      <c r="C2210" s="109">
        <v>95946749</v>
      </c>
      <c r="D2210" s="109">
        <v>25036479</v>
      </c>
    </row>
    <row r="2211" spans="2:4">
      <c r="B2211" s="135" t="s">
        <v>1134</v>
      </c>
      <c r="C2211" s="109">
        <v>95946749</v>
      </c>
      <c r="D2211" s="109">
        <v>25036479</v>
      </c>
    </row>
    <row r="2212" spans="2:4">
      <c r="B2212" s="134" t="s">
        <v>634</v>
      </c>
      <c r="C2212" s="109">
        <v>1324871</v>
      </c>
      <c r="D2212" s="109">
        <v>13430250.57</v>
      </c>
    </row>
    <row r="2213" spans="2:4">
      <c r="B2213" s="135" t="s">
        <v>1135</v>
      </c>
      <c r="C2213" s="109">
        <v>1324871</v>
      </c>
      <c r="D2213" s="109">
        <v>13430250.57</v>
      </c>
    </row>
    <row r="2214" spans="2:4">
      <c r="B2214" s="134" t="s">
        <v>2455</v>
      </c>
      <c r="C2214" s="109">
        <v>13249833</v>
      </c>
      <c r="D2214" s="109">
        <v>5624915.1299999999</v>
      </c>
    </row>
    <row r="2215" spans="2:4">
      <c r="B2215" s="135" t="s">
        <v>1136</v>
      </c>
      <c r="C2215" s="109">
        <v>13249833</v>
      </c>
      <c r="D2215" s="109">
        <v>5624915.1299999999</v>
      </c>
    </row>
    <row r="2216" spans="2:4">
      <c r="B2216" s="134" t="s">
        <v>635</v>
      </c>
      <c r="C2216" s="109">
        <v>12527499</v>
      </c>
      <c r="D2216" s="109">
        <v>3758249.88</v>
      </c>
    </row>
    <row r="2217" spans="2:4">
      <c r="B2217" s="135" t="s">
        <v>1137</v>
      </c>
      <c r="C2217" s="109">
        <v>12527499</v>
      </c>
      <c r="D2217" s="109">
        <v>3758249.88</v>
      </c>
    </row>
    <row r="2218" spans="2:4">
      <c r="B2218" s="134" t="s">
        <v>636</v>
      </c>
      <c r="C2218" s="109">
        <v>11306212</v>
      </c>
      <c r="D2218" s="109">
        <v>16231206.949999999</v>
      </c>
    </row>
    <row r="2219" spans="2:4">
      <c r="B2219" s="135" t="s">
        <v>1138</v>
      </c>
      <c r="C2219" s="109">
        <v>11306212</v>
      </c>
      <c r="D2219" s="109">
        <v>16231206.949999999</v>
      </c>
    </row>
    <row r="2220" spans="2:4">
      <c r="B2220" s="134" t="s">
        <v>637</v>
      </c>
      <c r="C2220" s="109">
        <v>28108806</v>
      </c>
      <c r="D2220" s="109">
        <v>12062528.59</v>
      </c>
    </row>
    <row r="2221" spans="2:4">
      <c r="B2221" s="135" t="s">
        <v>1139</v>
      </c>
      <c r="C2221" s="109">
        <v>28108806</v>
      </c>
      <c r="D2221" s="109">
        <v>12062528.59</v>
      </c>
    </row>
    <row r="2222" spans="2:4">
      <c r="B2222" s="134" t="s">
        <v>638</v>
      </c>
      <c r="C2222" s="109">
        <v>4662304</v>
      </c>
      <c r="D2222" s="109">
        <v>4157055.5999999996</v>
      </c>
    </row>
    <row r="2223" spans="2:4">
      <c r="B2223" s="135" t="s">
        <v>1140</v>
      </c>
      <c r="C2223" s="109">
        <v>4662304</v>
      </c>
      <c r="D2223" s="109">
        <v>4157055.5999999996</v>
      </c>
    </row>
    <row r="2224" spans="2:4">
      <c r="B2224" s="134" t="s">
        <v>639</v>
      </c>
      <c r="C2224" s="109">
        <v>7578759</v>
      </c>
      <c r="D2224" s="109">
        <v>16689381.43</v>
      </c>
    </row>
    <row r="2225" spans="2:4">
      <c r="B2225" s="135" t="s">
        <v>1141</v>
      </c>
      <c r="C2225" s="109">
        <v>7578759</v>
      </c>
      <c r="D2225" s="109">
        <v>16689381.43</v>
      </c>
    </row>
    <row r="2226" spans="2:4">
      <c r="B2226" s="134" t="s">
        <v>2456</v>
      </c>
      <c r="C2226" s="109">
        <v>0</v>
      </c>
      <c r="D2226" s="109">
        <v>0</v>
      </c>
    </row>
    <row r="2227" spans="2:4">
      <c r="B2227" s="135" t="s">
        <v>2457</v>
      </c>
      <c r="C2227" s="109">
        <v>0</v>
      </c>
      <c r="D2227" s="109">
        <v>0</v>
      </c>
    </row>
    <row r="2228" spans="2:4">
      <c r="B2228" s="134" t="s">
        <v>640</v>
      </c>
      <c r="C2228" s="109">
        <v>293410363</v>
      </c>
      <c r="D2228" s="109">
        <v>272438392.68000001</v>
      </c>
    </row>
    <row r="2229" spans="2:4">
      <c r="B2229" s="135" t="s">
        <v>1142</v>
      </c>
      <c r="C2229" s="109">
        <v>293410363</v>
      </c>
      <c r="D2229" s="109">
        <v>272438392.68000001</v>
      </c>
    </row>
    <row r="2230" spans="2:4">
      <c r="B2230" s="134" t="s">
        <v>2458</v>
      </c>
      <c r="C2230" s="109">
        <v>0</v>
      </c>
      <c r="D2230" s="109">
        <v>0</v>
      </c>
    </row>
    <row r="2231" spans="2:4">
      <c r="B2231" s="135" t="s">
        <v>2459</v>
      </c>
      <c r="C2231" s="109">
        <v>0</v>
      </c>
      <c r="D2231" s="109">
        <v>0</v>
      </c>
    </row>
    <row r="2232" spans="2:4">
      <c r="B2232" s="134" t="s">
        <v>2460</v>
      </c>
      <c r="C2232" s="109">
        <v>0</v>
      </c>
      <c r="D2232" s="109">
        <v>0</v>
      </c>
    </row>
    <row r="2233" spans="2:4">
      <c r="B2233" s="135" t="s">
        <v>2461</v>
      </c>
      <c r="C2233" s="109">
        <v>0</v>
      </c>
      <c r="D2233" s="109">
        <v>0</v>
      </c>
    </row>
    <row r="2234" spans="2:4">
      <c r="B2234" s="134" t="s">
        <v>2462</v>
      </c>
      <c r="C2234" s="109">
        <v>0</v>
      </c>
      <c r="D2234" s="109">
        <v>0</v>
      </c>
    </row>
    <row r="2235" spans="2:4">
      <c r="B2235" s="135" t="s">
        <v>2463</v>
      </c>
      <c r="C2235" s="109">
        <v>0</v>
      </c>
      <c r="D2235" s="109">
        <v>0</v>
      </c>
    </row>
    <row r="2236" spans="2:4">
      <c r="B2236" s="134" t="s">
        <v>2464</v>
      </c>
      <c r="C2236" s="109">
        <v>0</v>
      </c>
      <c r="D2236" s="109">
        <v>0</v>
      </c>
    </row>
    <row r="2237" spans="2:4">
      <c r="B2237" s="135" t="s">
        <v>2465</v>
      </c>
      <c r="C2237" s="109">
        <v>0</v>
      </c>
      <c r="D2237" s="109">
        <v>0</v>
      </c>
    </row>
    <row r="2238" spans="2:4">
      <c r="B2238" s="134" t="s">
        <v>2466</v>
      </c>
      <c r="C2238" s="109">
        <v>0</v>
      </c>
      <c r="D2238" s="109">
        <v>0</v>
      </c>
    </row>
    <row r="2239" spans="2:4">
      <c r="B2239" s="135" t="s">
        <v>2467</v>
      </c>
      <c r="C2239" s="109">
        <v>0</v>
      </c>
      <c r="D2239" s="109">
        <v>0</v>
      </c>
    </row>
    <row r="2240" spans="2:4">
      <c r="B2240" s="134" t="s">
        <v>641</v>
      </c>
      <c r="C2240" s="109">
        <v>12613299</v>
      </c>
      <c r="D2240" s="109">
        <v>5751915.1200000001</v>
      </c>
    </row>
    <row r="2241" spans="2:4">
      <c r="B2241" s="135" t="s">
        <v>1143</v>
      </c>
      <c r="C2241" s="109">
        <v>12613299</v>
      </c>
      <c r="D2241" s="109">
        <v>5751915.1200000001</v>
      </c>
    </row>
    <row r="2242" spans="2:4">
      <c r="B2242" s="135" t="s">
        <v>2467</v>
      </c>
      <c r="C2242" s="109">
        <v>0</v>
      </c>
      <c r="D2242" s="109">
        <v>0</v>
      </c>
    </row>
    <row r="2243" spans="2:4">
      <c r="B2243" s="134" t="s">
        <v>2468</v>
      </c>
      <c r="C2243" s="109">
        <v>0</v>
      </c>
      <c r="D2243" s="109">
        <v>0</v>
      </c>
    </row>
    <row r="2244" spans="2:4">
      <c r="B2244" s="135" t="s">
        <v>2469</v>
      </c>
      <c r="C2244" s="109">
        <v>0</v>
      </c>
      <c r="D2244" s="109">
        <v>0</v>
      </c>
    </row>
    <row r="2245" spans="2:4">
      <c r="B2245" s="134" t="s">
        <v>642</v>
      </c>
      <c r="C2245" s="109">
        <v>73762735</v>
      </c>
      <c r="D2245" s="109">
        <v>49060397.210000001</v>
      </c>
    </row>
    <row r="2246" spans="2:4">
      <c r="B2246" s="135" t="s">
        <v>1144</v>
      </c>
      <c r="C2246" s="109">
        <v>73762735</v>
      </c>
      <c r="D2246" s="109">
        <v>49060397.210000001</v>
      </c>
    </row>
    <row r="2247" spans="2:4">
      <c r="B2247" s="134" t="s">
        <v>2470</v>
      </c>
      <c r="C2247" s="109">
        <v>0</v>
      </c>
      <c r="D2247" s="109">
        <v>0</v>
      </c>
    </row>
    <row r="2248" spans="2:4">
      <c r="B2248" s="135" t="s">
        <v>2471</v>
      </c>
      <c r="C2248" s="109">
        <v>0</v>
      </c>
      <c r="D2248" s="109">
        <v>0</v>
      </c>
    </row>
    <row r="2249" spans="2:4">
      <c r="B2249" s="134" t="s">
        <v>643</v>
      </c>
      <c r="C2249" s="109">
        <v>83205212</v>
      </c>
      <c r="D2249" s="109">
        <v>68884627.730000004</v>
      </c>
    </row>
    <row r="2250" spans="2:4">
      <c r="B2250" s="135" t="s">
        <v>1145</v>
      </c>
      <c r="C2250" s="109">
        <v>83205212</v>
      </c>
      <c r="D2250" s="109">
        <v>68884627.730000004</v>
      </c>
    </row>
    <row r="2251" spans="2:4">
      <c r="B2251" s="134" t="s">
        <v>2472</v>
      </c>
      <c r="C2251" s="109">
        <v>0</v>
      </c>
      <c r="D2251" s="109">
        <v>0</v>
      </c>
    </row>
    <row r="2252" spans="2:4">
      <c r="B2252" s="135" t="s">
        <v>2473</v>
      </c>
      <c r="C2252" s="109">
        <v>0</v>
      </c>
      <c r="D2252" s="109">
        <v>0</v>
      </c>
    </row>
    <row r="2253" spans="2:4">
      <c r="B2253" s="134" t="s">
        <v>644</v>
      </c>
      <c r="C2253" s="109">
        <v>21112577</v>
      </c>
      <c r="D2253" s="109">
        <v>35896180.589999996</v>
      </c>
    </row>
    <row r="2254" spans="2:4">
      <c r="B2254" s="135" t="s">
        <v>1146</v>
      </c>
      <c r="C2254" s="109">
        <v>21112577</v>
      </c>
      <c r="D2254" s="109">
        <v>35896180.589999996</v>
      </c>
    </row>
    <row r="2255" spans="2:4">
      <c r="B2255" s="134" t="s">
        <v>2474</v>
      </c>
      <c r="C2255" s="109">
        <v>0</v>
      </c>
      <c r="D2255" s="109">
        <v>0</v>
      </c>
    </row>
    <row r="2256" spans="2:4">
      <c r="B2256" s="135" t="s">
        <v>2475</v>
      </c>
      <c r="C2256" s="109">
        <v>0</v>
      </c>
      <c r="D2256" s="109">
        <v>0</v>
      </c>
    </row>
    <row r="2257" spans="2:4">
      <c r="B2257" s="134" t="s">
        <v>2476</v>
      </c>
      <c r="C2257" s="109">
        <v>0</v>
      </c>
      <c r="D2257" s="109">
        <v>0</v>
      </c>
    </row>
    <row r="2258" spans="2:4">
      <c r="B2258" s="135" t="s">
        <v>2477</v>
      </c>
      <c r="C2258" s="109">
        <v>0</v>
      </c>
      <c r="D2258" s="109">
        <v>0</v>
      </c>
    </row>
    <row r="2259" spans="2:4">
      <c r="B2259" s="134" t="s">
        <v>645</v>
      </c>
      <c r="C2259" s="109">
        <v>138004529</v>
      </c>
      <c r="D2259" s="109">
        <v>117007763.34</v>
      </c>
    </row>
    <row r="2260" spans="2:4">
      <c r="B2260" s="135" t="s">
        <v>1147</v>
      </c>
      <c r="C2260" s="109">
        <v>138004529</v>
      </c>
      <c r="D2260" s="109">
        <v>117007763.34</v>
      </c>
    </row>
    <row r="2261" spans="2:4">
      <c r="B2261" s="134" t="s">
        <v>2478</v>
      </c>
      <c r="C2261" s="109">
        <v>0</v>
      </c>
      <c r="D2261" s="109">
        <v>0</v>
      </c>
    </row>
    <row r="2262" spans="2:4">
      <c r="B2262" s="135" t="s">
        <v>2479</v>
      </c>
      <c r="C2262" s="109">
        <v>0</v>
      </c>
      <c r="D2262" s="109">
        <v>0</v>
      </c>
    </row>
    <row r="2263" spans="2:4">
      <c r="B2263" s="134" t="s">
        <v>2480</v>
      </c>
      <c r="C2263" s="109">
        <v>0</v>
      </c>
      <c r="D2263" s="109">
        <v>0</v>
      </c>
    </row>
    <row r="2264" spans="2:4">
      <c r="B2264" s="135" t="s">
        <v>2481</v>
      </c>
      <c r="C2264" s="109">
        <v>0</v>
      </c>
      <c r="D2264" s="109">
        <v>0</v>
      </c>
    </row>
    <row r="2265" spans="2:4">
      <c r="B2265" s="134" t="s">
        <v>2482</v>
      </c>
      <c r="C2265" s="109">
        <v>0</v>
      </c>
      <c r="D2265" s="109">
        <v>0</v>
      </c>
    </row>
    <row r="2266" spans="2:4">
      <c r="B2266" s="135" t="s">
        <v>2483</v>
      </c>
      <c r="C2266" s="109">
        <v>0</v>
      </c>
      <c r="D2266" s="109">
        <v>0</v>
      </c>
    </row>
    <row r="2267" spans="2:4">
      <c r="B2267" s="134" t="s">
        <v>2484</v>
      </c>
      <c r="C2267" s="109">
        <v>0</v>
      </c>
      <c r="D2267" s="109">
        <v>0</v>
      </c>
    </row>
    <row r="2268" spans="2:4">
      <c r="B2268" s="135" t="s">
        <v>2485</v>
      </c>
      <c r="C2268" s="109">
        <v>0</v>
      </c>
      <c r="D2268" s="109">
        <v>0</v>
      </c>
    </row>
    <row r="2269" spans="2:4">
      <c r="B2269" s="134" t="s">
        <v>2486</v>
      </c>
      <c r="C2269" s="109">
        <v>0</v>
      </c>
      <c r="D2269" s="109">
        <v>0</v>
      </c>
    </row>
    <row r="2270" spans="2:4">
      <c r="B2270" s="135" t="s">
        <v>2487</v>
      </c>
      <c r="C2270" s="109">
        <v>0</v>
      </c>
      <c r="D2270" s="109">
        <v>0</v>
      </c>
    </row>
    <row r="2271" spans="2:4">
      <c r="B2271" s="134" t="s">
        <v>2488</v>
      </c>
      <c r="C2271" s="109">
        <v>0</v>
      </c>
      <c r="D2271" s="109">
        <v>0</v>
      </c>
    </row>
    <row r="2272" spans="2:4">
      <c r="B2272" s="135" t="s">
        <v>2489</v>
      </c>
      <c r="C2272" s="109">
        <v>0</v>
      </c>
      <c r="D2272" s="109">
        <v>0</v>
      </c>
    </row>
    <row r="2273" spans="2:4">
      <c r="B2273" s="134" t="s">
        <v>3165</v>
      </c>
      <c r="C2273" s="109">
        <v>0</v>
      </c>
      <c r="D2273" s="109">
        <v>0</v>
      </c>
    </row>
    <row r="2274" spans="2:4">
      <c r="B2274" s="135" t="s">
        <v>3166</v>
      </c>
      <c r="C2274" s="109">
        <v>0</v>
      </c>
      <c r="D2274" s="109">
        <v>0</v>
      </c>
    </row>
    <row r="2275" spans="2:4">
      <c r="B2275" s="134" t="s">
        <v>646</v>
      </c>
      <c r="C2275" s="109">
        <v>600000000</v>
      </c>
      <c r="D2275" s="109">
        <v>500000000</v>
      </c>
    </row>
    <row r="2276" spans="2:4">
      <c r="B2276" s="135" t="s">
        <v>1148</v>
      </c>
      <c r="C2276" s="109">
        <v>600000000</v>
      </c>
      <c r="D2276" s="109">
        <v>500000000</v>
      </c>
    </row>
    <row r="2277" spans="2:4">
      <c r="B2277" s="134" t="s">
        <v>2490</v>
      </c>
      <c r="C2277" s="109">
        <v>0</v>
      </c>
      <c r="D2277" s="109">
        <v>0</v>
      </c>
    </row>
    <row r="2278" spans="2:4">
      <c r="B2278" s="135" t="s">
        <v>2491</v>
      </c>
      <c r="C2278" s="109">
        <v>0</v>
      </c>
      <c r="D2278" s="109">
        <v>0</v>
      </c>
    </row>
    <row r="2279" spans="2:4">
      <c r="B2279" s="134" t="s">
        <v>2492</v>
      </c>
      <c r="C2279" s="109">
        <v>0</v>
      </c>
      <c r="D2279" s="109">
        <v>0</v>
      </c>
    </row>
    <row r="2280" spans="2:4">
      <c r="B2280" s="135" t="s">
        <v>2493</v>
      </c>
      <c r="C2280" s="109">
        <v>0</v>
      </c>
      <c r="D2280" s="109">
        <v>0</v>
      </c>
    </row>
    <row r="2281" spans="2:4">
      <c r="B2281" s="134" t="s">
        <v>2494</v>
      </c>
      <c r="C2281" s="109">
        <v>0</v>
      </c>
      <c r="D2281" s="109">
        <v>0</v>
      </c>
    </row>
    <row r="2282" spans="2:4">
      <c r="B2282" s="135" t="s">
        <v>2495</v>
      </c>
      <c r="C2282" s="109">
        <v>0</v>
      </c>
      <c r="D2282" s="109">
        <v>0</v>
      </c>
    </row>
    <row r="2283" spans="2:4">
      <c r="B2283" s="134" t="s">
        <v>647</v>
      </c>
      <c r="C2283" s="109">
        <v>9371457</v>
      </c>
      <c r="D2283" s="109">
        <v>4015546.96</v>
      </c>
    </row>
    <row r="2284" spans="2:4">
      <c r="B2284" s="135" t="s">
        <v>1149</v>
      </c>
      <c r="C2284" s="109">
        <v>9371457</v>
      </c>
      <c r="D2284" s="109">
        <v>4015546.96</v>
      </c>
    </row>
    <row r="2285" spans="2:4">
      <c r="B2285" s="134" t="s">
        <v>2496</v>
      </c>
      <c r="C2285" s="109">
        <v>0</v>
      </c>
      <c r="D2285" s="109">
        <v>0</v>
      </c>
    </row>
    <row r="2286" spans="2:4">
      <c r="B2286" s="135" t="s">
        <v>2497</v>
      </c>
      <c r="C2286" s="109">
        <v>0</v>
      </c>
      <c r="D2286" s="109">
        <v>0</v>
      </c>
    </row>
    <row r="2287" spans="2:4">
      <c r="B2287" s="134" t="s">
        <v>2498</v>
      </c>
      <c r="C2287" s="109">
        <v>0</v>
      </c>
      <c r="D2287" s="109">
        <v>0</v>
      </c>
    </row>
    <row r="2288" spans="2:4">
      <c r="B2288" s="135" t="s">
        <v>2499</v>
      </c>
      <c r="C2288" s="109">
        <v>0</v>
      </c>
      <c r="D2288" s="109">
        <v>0</v>
      </c>
    </row>
    <row r="2289" spans="2:4">
      <c r="B2289" s="134" t="s">
        <v>2500</v>
      </c>
      <c r="C2289" s="109">
        <v>0</v>
      </c>
      <c r="D2289" s="109">
        <v>0</v>
      </c>
    </row>
    <row r="2290" spans="2:4">
      <c r="B2290" s="135" t="s">
        <v>2501</v>
      </c>
      <c r="C2290" s="109">
        <v>0</v>
      </c>
      <c r="D2290" s="109">
        <v>0</v>
      </c>
    </row>
    <row r="2291" spans="2:4">
      <c r="B2291" s="134" t="s">
        <v>2502</v>
      </c>
      <c r="C2291" s="109">
        <v>0</v>
      </c>
      <c r="D2291" s="109">
        <v>0</v>
      </c>
    </row>
    <row r="2292" spans="2:4">
      <c r="B2292" s="135" t="s">
        <v>2503</v>
      </c>
      <c r="C2292" s="109">
        <v>0</v>
      </c>
      <c r="D2292" s="109">
        <v>0</v>
      </c>
    </row>
    <row r="2293" spans="2:4">
      <c r="B2293" s="134" t="s">
        <v>2504</v>
      </c>
      <c r="C2293" s="109">
        <v>0</v>
      </c>
      <c r="D2293" s="109">
        <v>0</v>
      </c>
    </row>
    <row r="2294" spans="2:4">
      <c r="B2294" s="135" t="s">
        <v>2505</v>
      </c>
      <c r="C2294" s="109">
        <v>0</v>
      </c>
      <c r="D2294" s="109">
        <v>0</v>
      </c>
    </row>
    <row r="2295" spans="2:4">
      <c r="B2295" s="134" t="s">
        <v>2506</v>
      </c>
      <c r="C2295" s="109">
        <v>0</v>
      </c>
      <c r="D2295" s="109">
        <v>0</v>
      </c>
    </row>
    <row r="2296" spans="2:4">
      <c r="B2296" s="135" t="s">
        <v>2507</v>
      </c>
      <c r="C2296" s="109">
        <v>0</v>
      </c>
      <c r="D2296" s="109">
        <v>0</v>
      </c>
    </row>
    <row r="2297" spans="2:4">
      <c r="B2297" s="134" t="s">
        <v>2508</v>
      </c>
      <c r="C2297" s="109">
        <v>0</v>
      </c>
      <c r="D2297" s="109">
        <v>0</v>
      </c>
    </row>
    <row r="2298" spans="2:4">
      <c r="B2298" s="135" t="s">
        <v>2509</v>
      </c>
      <c r="C2298" s="109">
        <v>0</v>
      </c>
      <c r="D2298" s="109">
        <v>0</v>
      </c>
    </row>
    <row r="2299" spans="2:4">
      <c r="B2299" s="134" t="s">
        <v>648</v>
      </c>
      <c r="C2299" s="109">
        <v>46866744</v>
      </c>
      <c r="D2299" s="109">
        <v>41860575.719999999</v>
      </c>
    </row>
    <row r="2300" spans="2:4">
      <c r="B2300" s="135" t="s">
        <v>1150</v>
      </c>
      <c r="C2300" s="109">
        <v>46866744</v>
      </c>
      <c r="D2300" s="109">
        <v>41860575.719999999</v>
      </c>
    </row>
    <row r="2301" spans="2:4">
      <c r="B2301" s="134" t="s">
        <v>2510</v>
      </c>
      <c r="C2301" s="109">
        <v>0</v>
      </c>
      <c r="D2301" s="109">
        <v>0</v>
      </c>
    </row>
    <row r="2302" spans="2:4">
      <c r="B2302" s="135" t="s">
        <v>2511</v>
      </c>
      <c r="C2302" s="109">
        <v>0</v>
      </c>
      <c r="D2302" s="109">
        <v>0</v>
      </c>
    </row>
    <row r="2303" spans="2:4">
      <c r="B2303" s="134" t="s">
        <v>2512</v>
      </c>
      <c r="C2303" s="109">
        <v>0</v>
      </c>
      <c r="D2303" s="109">
        <v>0</v>
      </c>
    </row>
    <row r="2304" spans="2:4">
      <c r="B2304" s="135" t="s">
        <v>2513</v>
      </c>
      <c r="C2304" s="109">
        <v>0</v>
      </c>
      <c r="D2304" s="109">
        <v>0</v>
      </c>
    </row>
    <row r="2305" spans="2:4">
      <c r="B2305" s="134" t="s">
        <v>2514</v>
      </c>
      <c r="C2305" s="109">
        <v>0</v>
      </c>
      <c r="D2305" s="109">
        <v>0</v>
      </c>
    </row>
    <row r="2306" spans="2:4">
      <c r="B2306" s="135" t="s">
        <v>2515</v>
      </c>
      <c r="C2306" s="109">
        <v>0</v>
      </c>
      <c r="D2306" s="109">
        <v>0</v>
      </c>
    </row>
    <row r="2307" spans="2:4">
      <c r="B2307" s="134" t="s">
        <v>2516</v>
      </c>
      <c r="C2307" s="109">
        <v>0</v>
      </c>
      <c r="D2307" s="109">
        <v>0</v>
      </c>
    </row>
    <row r="2308" spans="2:4">
      <c r="B2308" s="135" t="s">
        <v>2517</v>
      </c>
      <c r="C2308" s="109">
        <v>0</v>
      </c>
      <c r="D2308" s="109">
        <v>0</v>
      </c>
    </row>
    <row r="2309" spans="2:4">
      <c r="B2309" s="134" t="s">
        <v>649</v>
      </c>
      <c r="C2309" s="109">
        <v>62476384</v>
      </c>
      <c r="D2309" s="109">
        <v>329868765.19</v>
      </c>
    </row>
    <row r="2310" spans="2:4">
      <c r="B2310" s="135" t="s">
        <v>1151</v>
      </c>
      <c r="C2310" s="109">
        <v>62476384</v>
      </c>
      <c r="D2310" s="109">
        <v>329868765.19</v>
      </c>
    </row>
    <row r="2311" spans="2:4">
      <c r="B2311" s="134" t="s">
        <v>2518</v>
      </c>
      <c r="C2311" s="109">
        <v>0</v>
      </c>
      <c r="D2311" s="109">
        <v>0</v>
      </c>
    </row>
    <row r="2312" spans="2:4">
      <c r="B2312" s="135" t="s">
        <v>2519</v>
      </c>
      <c r="C2312" s="109">
        <v>0</v>
      </c>
      <c r="D2312" s="109">
        <v>0</v>
      </c>
    </row>
    <row r="2313" spans="2:4">
      <c r="B2313" s="134" t="s">
        <v>2520</v>
      </c>
      <c r="C2313" s="109">
        <v>0</v>
      </c>
      <c r="D2313" s="109">
        <v>0</v>
      </c>
    </row>
    <row r="2314" spans="2:4">
      <c r="B2314" s="135" t="s">
        <v>2521</v>
      </c>
      <c r="C2314" s="109">
        <v>0</v>
      </c>
      <c r="D2314" s="109">
        <v>0</v>
      </c>
    </row>
    <row r="2315" spans="2:4">
      <c r="B2315" s="134" t="s">
        <v>2522</v>
      </c>
      <c r="C2315" s="109">
        <v>0</v>
      </c>
      <c r="D2315" s="109">
        <v>0</v>
      </c>
    </row>
    <row r="2316" spans="2:4">
      <c r="B2316" s="135" t="s">
        <v>2523</v>
      </c>
      <c r="C2316" s="109">
        <v>0</v>
      </c>
      <c r="D2316" s="109">
        <v>0</v>
      </c>
    </row>
    <row r="2317" spans="2:4">
      <c r="B2317" s="134" t="s">
        <v>2524</v>
      </c>
      <c r="C2317" s="109">
        <v>0</v>
      </c>
      <c r="D2317" s="109">
        <v>0</v>
      </c>
    </row>
    <row r="2318" spans="2:4">
      <c r="B2318" s="135" t="s">
        <v>2525</v>
      </c>
      <c r="C2318" s="109">
        <v>0</v>
      </c>
      <c r="D2318" s="109">
        <v>0</v>
      </c>
    </row>
    <row r="2319" spans="2:4">
      <c r="B2319" s="134" t="s">
        <v>2526</v>
      </c>
      <c r="C2319" s="109">
        <v>0</v>
      </c>
      <c r="D2319" s="109">
        <v>0</v>
      </c>
    </row>
    <row r="2320" spans="2:4">
      <c r="B2320" s="135" t="s">
        <v>2527</v>
      </c>
      <c r="C2320" s="109">
        <v>0</v>
      </c>
      <c r="D2320" s="109">
        <v>0</v>
      </c>
    </row>
    <row r="2321" spans="2:4">
      <c r="B2321" s="134" t="s">
        <v>2528</v>
      </c>
      <c r="C2321" s="109">
        <v>0</v>
      </c>
      <c r="D2321" s="109">
        <v>0</v>
      </c>
    </row>
    <row r="2322" spans="2:4">
      <c r="B2322" s="135" t="s">
        <v>2529</v>
      </c>
      <c r="C2322" s="109">
        <v>0</v>
      </c>
      <c r="D2322" s="109">
        <v>0</v>
      </c>
    </row>
    <row r="2323" spans="2:4">
      <c r="B2323" s="134" t="s">
        <v>650</v>
      </c>
      <c r="C2323" s="109">
        <v>23982417</v>
      </c>
      <c r="D2323" s="109">
        <v>12774210.32</v>
      </c>
    </row>
    <row r="2324" spans="2:4">
      <c r="B2324" s="135" t="s">
        <v>1152</v>
      </c>
      <c r="C2324" s="109">
        <v>23982417</v>
      </c>
      <c r="D2324" s="109">
        <v>12774210.32</v>
      </c>
    </row>
    <row r="2325" spans="2:4">
      <c r="B2325" s="135" t="s">
        <v>2529</v>
      </c>
      <c r="C2325" s="109">
        <v>0</v>
      </c>
      <c r="D2325" s="109">
        <v>0</v>
      </c>
    </row>
    <row r="2326" spans="2:4">
      <c r="B2326" s="134" t="s">
        <v>2530</v>
      </c>
      <c r="C2326" s="109">
        <v>0</v>
      </c>
      <c r="D2326" s="109">
        <v>0</v>
      </c>
    </row>
    <row r="2327" spans="2:4">
      <c r="B2327" s="135" t="s">
        <v>2531</v>
      </c>
      <c r="C2327" s="109">
        <v>0</v>
      </c>
      <c r="D2327" s="109">
        <v>0</v>
      </c>
    </row>
    <row r="2328" spans="2:4">
      <c r="B2328" s="134" t="s">
        <v>2532</v>
      </c>
      <c r="C2328" s="109">
        <v>0</v>
      </c>
      <c r="D2328" s="109">
        <v>0</v>
      </c>
    </row>
    <row r="2329" spans="2:4">
      <c r="B2329" s="135" t="s">
        <v>2533</v>
      </c>
      <c r="C2329" s="109">
        <v>0</v>
      </c>
      <c r="D2329" s="109">
        <v>0</v>
      </c>
    </row>
    <row r="2330" spans="2:4">
      <c r="B2330" s="134" t="s">
        <v>2534</v>
      </c>
      <c r="C2330" s="109">
        <v>0</v>
      </c>
      <c r="D2330" s="109">
        <v>0</v>
      </c>
    </row>
    <row r="2331" spans="2:4">
      <c r="B2331" s="135" t="s">
        <v>2535</v>
      </c>
      <c r="C2331" s="109">
        <v>0</v>
      </c>
      <c r="D2331" s="109">
        <v>0</v>
      </c>
    </row>
    <row r="2332" spans="2:4">
      <c r="B2332" s="134" t="s">
        <v>651</v>
      </c>
      <c r="C2332" s="109">
        <v>6209581</v>
      </c>
      <c r="D2332" s="109">
        <v>4568340.3899999997</v>
      </c>
    </row>
    <row r="2333" spans="2:4">
      <c r="B2333" s="135" t="s">
        <v>1153</v>
      </c>
      <c r="C2333" s="109">
        <v>6209581</v>
      </c>
      <c r="D2333" s="109">
        <v>4568340.3899999997</v>
      </c>
    </row>
    <row r="2334" spans="2:4">
      <c r="B2334" s="134" t="s">
        <v>2536</v>
      </c>
      <c r="C2334" s="109">
        <v>0</v>
      </c>
      <c r="D2334" s="109">
        <v>0</v>
      </c>
    </row>
    <row r="2335" spans="2:4">
      <c r="B2335" s="135" t="s">
        <v>2537</v>
      </c>
      <c r="C2335" s="109">
        <v>0</v>
      </c>
      <c r="D2335" s="109">
        <v>0</v>
      </c>
    </row>
    <row r="2336" spans="2:4">
      <c r="B2336" s="134" t="s">
        <v>2538</v>
      </c>
      <c r="C2336" s="109">
        <v>0</v>
      </c>
      <c r="D2336" s="109">
        <v>0</v>
      </c>
    </row>
    <row r="2337" spans="2:4">
      <c r="B2337" s="135" t="s">
        <v>2539</v>
      </c>
      <c r="C2337" s="109">
        <v>0</v>
      </c>
      <c r="D2337" s="109">
        <v>0</v>
      </c>
    </row>
    <row r="2338" spans="2:4">
      <c r="B2338" s="134" t="s">
        <v>2540</v>
      </c>
      <c r="C2338" s="109">
        <v>0</v>
      </c>
      <c r="D2338" s="109">
        <v>0</v>
      </c>
    </row>
    <row r="2339" spans="2:4">
      <c r="B2339" s="135" t="s">
        <v>2541</v>
      </c>
      <c r="C2339" s="109">
        <v>0</v>
      </c>
      <c r="D2339" s="109">
        <v>0</v>
      </c>
    </row>
    <row r="2340" spans="2:4">
      <c r="B2340" s="134" t="s">
        <v>2542</v>
      </c>
      <c r="C2340" s="109">
        <v>0</v>
      </c>
      <c r="D2340" s="109">
        <v>0</v>
      </c>
    </row>
    <row r="2341" spans="2:4">
      <c r="B2341" s="135" t="s">
        <v>2543</v>
      </c>
      <c r="C2341" s="109">
        <v>0</v>
      </c>
      <c r="D2341" s="109">
        <v>0</v>
      </c>
    </row>
    <row r="2342" spans="2:4">
      <c r="B2342" s="134" t="s">
        <v>2544</v>
      </c>
      <c r="C2342" s="109">
        <v>0</v>
      </c>
      <c r="D2342" s="109">
        <v>0</v>
      </c>
    </row>
    <row r="2343" spans="2:4">
      <c r="B2343" s="135" t="s">
        <v>2545</v>
      </c>
      <c r="C2343" s="109">
        <v>0</v>
      </c>
      <c r="D2343" s="109">
        <v>0</v>
      </c>
    </row>
    <row r="2344" spans="2:4">
      <c r="B2344" s="134" t="s">
        <v>2546</v>
      </c>
      <c r="C2344" s="109">
        <v>0</v>
      </c>
      <c r="D2344" s="109">
        <v>0</v>
      </c>
    </row>
    <row r="2345" spans="2:4">
      <c r="B2345" s="135" t="s">
        <v>2547</v>
      </c>
      <c r="C2345" s="109">
        <v>0</v>
      </c>
      <c r="D2345" s="109">
        <v>0</v>
      </c>
    </row>
    <row r="2346" spans="2:4">
      <c r="B2346" s="134" t="s">
        <v>2548</v>
      </c>
      <c r="C2346" s="109">
        <v>0</v>
      </c>
      <c r="D2346" s="109">
        <v>0</v>
      </c>
    </row>
    <row r="2347" spans="2:4">
      <c r="B2347" s="135" t="s">
        <v>2549</v>
      </c>
      <c r="C2347" s="109">
        <v>0</v>
      </c>
      <c r="D2347" s="109">
        <v>0</v>
      </c>
    </row>
    <row r="2348" spans="2:4">
      <c r="B2348" s="134" t="s">
        <v>652</v>
      </c>
      <c r="C2348" s="109">
        <v>4784138</v>
      </c>
      <c r="D2348" s="109">
        <v>93183717.950000003</v>
      </c>
    </row>
    <row r="2349" spans="2:4">
      <c r="B2349" s="135" t="s">
        <v>1154</v>
      </c>
      <c r="C2349" s="109">
        <v>4784138</v>
      </c>
      <c r="D2349" s="109">
        <v>0</v>
      </c>
    </row>
    <row r="2350" spans="2:4">
      <c r="B2350" s="135" t="s">
        <v>1468</v>
      </c>
      <c r="C2350" s="109">
        <v>0</v>
      </c>
      <c r="D2350" s="109">
        <v>93183717.950000003</v>
      </c>
    </row>
    <row r="2351" spans="2:4">
      <c r="B2351" s="134" t="s">
        <v>2550</v>
      </c>
      <c r="C2351" s="109">
        <v>0</v>
      </c>
      <c r="D2351" s="109">
        <v>0</v>
      </c>
    </row>
    <row r="2352" spans="2:4">
      <c r="B2352" s="135" t="s">
        <v>2551</v>
      </c>
      <c r="C2352" s="109">
        <v>0</v>
      </c>
      <c r="D2352" s="109">
        <v>0</v>
      </c>
    </row>
    <row r="2353" spans="2:4">
      <c r="B2353" s="134" t="s">
        <v>2594</v>
      </c>
      <c r="C2353" s="109">
        <v>0</v>
      </c>
      <c r="D2353" s="109">
        <v>21976564.350000001</v>
      </c>
    </row>
    <row r="2354" spans="2:4">
      <c r="B2354" s="135" t="s">
        <v>1468</v>
      </c>
      <c r="C2354" s="109">
        <v>0</v>
      </c>
      <c r="D2354" s="109">
        <v>21976564.350000001</v>
      </c>
    </row>
    <row r="2355" spans="2:4">
      <c r="B2355" s="134" t="s">
        <v>2552</v>
      </c>
      <c r="C2355" s="109">
        <v>0</v>
      </c>
      <c r="D2355" s="109">
        <v>0</v>
      </c>
    </row>
    <row r="2356" spans="2:4">
      <c r="B2356" s="135" t="s">
        <v>2553</v>
      </c>
      <c r="C2356" s="109">
        <v>0</v>
      </c>
      <c r="D2356" s="109">
        <v>0</v>
      </c>
    </row>
    <row r="2357" spans="2:4">
      <c r="B2357" s="134" t="s">
        <v>2554</v>
      </c>
      <c r="C2357" s="109">
        <v>0</v>
      </c>
      <c r="D2357" s="109">
        <v>0</v>
      </c>
    </row>
    <row r="2358" spans="2:4">
      <c r="B2358" s="135" t="s">
        <v>2555</v>
      </c>
      <c r="C2358" s="109">
        <v>0</v>
      </c>
      <c r="D2358" s="109">
        <v>0</v>
      </c>
    </row>
    <row r="2359" spans="2:4">
      <c r="B2359" s="134" t="s">
        <v>2556</v>
      </c>
      <c r="C2359" s="109">
        <v>0</v>
      </c>
      <c r="D2359" s="109">
        <v>0</v>
      </c>
    </row>
    <row r="2360" spans="2:4">
      <c r="B2360" s="135" t="s">
        <v>2557</v>
      </c>
      <c r="C2360" s="109">
        <v>0</v>
      </c>
      <c r="D2360" s="109">
        <v>0</v>
      </c>
    </row>
    <row r="2361" spans="2:4">
      <c r="B2361" s="134" t="s">
        <v>2558</v>
      </c>
      <c r="C2361" s="109">
        <v>0</v>
      </c>
      <c r="D2361" s="109">
        <v>0</v>
      </c>
    </row>
    <row r="2362" spans="2:4">
      <c r="B2362" s="135" t="s">
        <v>2559</v>
      </c>
      <c r="C2362" s="109">
        <v>0</v>
      </c>
      <c r="D2362" s="109">
        <v>0</v>
      </c>
    </row>
    <row r="2363" spans="2:4">
      <c r="B2363" s="134" t="s">
        <v>2560</v>
      </c>
      <c r="C2363" s="109">
        <v>0</v>
      </c>
      <c r="D2363" s="109">
        <v>0</v>
      </c>
    </row>
    <row r="2364" spans="2:4">
      <c r="B2364" s="135" t="s">
        <v>2561</v>
      </c>
      <c r="C2364" s="109">
        <v>0</v>
      </c>
      <c r="D2364" s="109">
        <v>0</v>
      </c>
    </row>
    <row r="2365" spans="2:4">
      <c r="B2365" s="134" t="s">
        <v>2562</v>
      </c>
      <c r="C2365" s="109">
        <v>0</v>
      </c>
      <c r="D2365" s="109">
        <v>0</v>
      </c>
    </row>
    <row r="2366" spans="2:4">
      <c r="B2366" s="135" t="s">
        <v>2563</v>
      </c>
      <c r="C2366" s="109">
        <v>0</v>
      </c>
      <c r="D2366" s="109">
        <v>0</v>
      </c>
    </row>
    <row r="2367" spans="2:4">
      <c r="B2367" s="134" t="s">
        <v>2564</v>
      </c>
      <c r="C2367" s="109">
        <v>0</v>
      </c>
      <c r="D2367" s="109">
        <v>0</v>
      </c>
    </row>
    <row r="2368" spans="2:4">
      <c r="B2368" s="135" t="s">
        <v>2565</v>
      </c>
      <c r="C2368" s="109">
        <v>0</v>
      </c>
      <c r="D2368" s="109">
        <v>0</v>
      </c>
    </row>
    <row r="2369" spans="2:4">
      <c r="B2369" s="134" t="s">
        <v>2566</v>
      </c>
      <c r="C2369" s="109">
        <v>0</v>
      </c>
      <c r="D2369" s="109">
        <v>0</v>
      </c>
    </row>
    <row r="2370" spans="2:4">
      <c r="B2370" s="135" t="s">
        <v>2567</v>
      </c>
      <c r="C2370" s="109">
        <v>0</v>
      </c>
      <c r="D2370" s="109">
        <v>0</v>
      </c>
    </row>
    <row r="2371" spans="2:4">
      <c r="B2371" s="134" t="s">
        <v>2568</v>
      </c>
      <c r="C2371" s="109">
        <v>0</v>
      </c>
      <c r="D2371" s="109">
        <v>0</v>
      </c>
    </row>
    <row r="2372" spans="2:4">
      <c r="B2372" s="135" t="s">
        <v>2569</v>
      </c>
      <c r="C2372" s="109">
        <v>0</v>
      </c>
      <c r="D2372" s="109">
        <v>0</v>
      </c>
    </row>
    <row r="2373" spans="2:4">
      <c r="B2373" s="134" t="s">
        <v>2570</v>
      </c>
      <c r="C2373" s="109">
        <v>0</v>
      </c>
      <c r="D2373" s="109">
        <v>0</v>
      </c>
    </row>
    <row r="2374" spans="2:4">
      <c r="B2374" s="135" t="s">
        <v>2571</v>
      </c>
      <c r="C2374" s="109">
        <v>0</v>
      </c>
      <c r="D2374" s="109">
        <v>0</v>
      </c>
    </row>
    <row r="2375" spans="2:4">
      <c r="B2375" s="134" t="s">
        <v>653</v>
      </c>
      <c r="C2375" s="109">
        <v>7141110</v>
      </c>
      <c r="D2375" s="109">
        <v>3208336.31</v>
      </c>
    </row>
    <row r="2376" spans="2:4">
      <c r="B2376" s="135" t="s">
        <v>1155</v>
      </c>
      <c r="C2376" s="109">
        <v>7141110</v>
      </c>
      <c r="D2376" s="109">
        <v>3208336.31</v>
      </c>
    </row>
    <row r="2377" spans="2:4">
      <c r="B2377" s="134" t="s">
        <v>2572</v>
      </c>
      <c r="C2377" s="109">
        <v>0</v>
      </c>
      <c r="D2377" s="109">
        <v>0</v>
      </c>
    </row>
    <row r="2378" spans="2:4">
      <c r="B2378" s="135" t="s">
        <v>2573</v>
      </c>
      <c r="C2378" s="109">
        <v>0</v>
      </c>
      <c r="D2378" s="109">
        <v>0</v>
      </c>
    </row>
    <row r="2379" spans="2:4">
      <c r="B2379" s="134" t="s">
        <v>2574</v>
      </c>
      <c r="C2379" s="109">
        <v>0</v>
      </c>
      <c r="D2379" s="109">
        <v>0</v>
      </c>
    </row>
    <row r="2380" spans="2:4">
      <c r="B2380" s="135" t="s">
        <v>2575</v>
      </c>
      <c r="C2380" s="109">
        <v>0</v>
      </c>
      <c r="D2380" s="109">
        <v>0</v>
      </c>
    </row>
    <row r="2381" spans="2:4">
      <c r="B2381" s="134" t="s">
        <v>2576</v>
      </c>
      <c r="C2381" s="109">
        <v>0</v>
      </c>
      <c r="D2381" s="109">
        <v>0</v>
      </c>
    </row>
    <row r="2382" spans="2:4">
      <c r="B2382" s="135" t="s">
        <v>2577</v>
      </c>
      <c r="C2382" s="109">
        <v>0</v>
      </c>
      <c r="D2382" s="109">
        <v>0</v>
      </c>
    </row>
    <row r="2383" spans="2:4">
      <c r="B2383" s="134" t="s">
        <v>2578</v>
      </c>
      <c r="C2383" s="109">
        <v>0</v>
      </c>
      <c r="D2383" s="109">
        <v>0</v>
      </c>
    </row>
    <row r="2384" spans="2:4">
      <c r="B2384" s="135" t="s">
        <v>2579</v>
      </c>
      <c r="C2384" s="109">
        <v>0</v>
      </c>
      <c r="D2384" s="109">
        <v>0</v>
      </c>
    </row>
    <row r="2385" spans="2:4">
      <c r="B2385" s="134" t="s">
        <v>2580</v>
      </c>
      <c r="C2385" s="109">
        <v>0</v>
      </c>
      <c r="D2385" s="109">
        <v>0</v>
      </c>
    </row>
    <row r="2386" spans="2:4">
      <c r="B2386" s="135" t="s">
        <v>2581</v>
      </c>
      <c r="C2386" s="109">
        <v>0</v>
      </c>
      <c r="D2386" s="109">
        <v>0</v>
      </c>
    </row>
    <row r="2387" spans="2:4">
      <c r="B2387" s="134" t="s">
        <v>2582</v>
      </c>
      <c r="C2387" s="109">
        <v>0</v>
      </c>
      <c r="D2387" s="109">
        <v>0</v>
      </c>
    </row>
    <row r="2388" spans="2:4">
      <c r="B2388" s="135" t="s">
        <v>2583</v>
      </c>
      <c r="C2388" s="109">
        <v>0</v>
      </c>
      <c r="D2388" s="109">
        <v>0</v>
      </c>
    </row>
    <row r="2389" spans="2:4">
      <c r="B2389" s="134" t="s">
        <v>2584</v>
      </c>
      <c r="C2389" s="109">
        <v>0</v>
      </c>
      <c r="D2389" s="109">
        <v>0</v>
      </c>
    </row>
    <row r="2390" spans="2:4">
      <c r="B2390" s="135" t="s">
        <v>2585</v>
      </c>
      <c r="C2390" s="109">
        <v>0</v>
      </c>
      <c r="D2390" s="109">
        <v>0</v>
      </c>
    </row>
    <row r="2391" spans="2:4">
      <c r="B2391" s="134" t="s">
        <v>2586</v>
      </c>
      <c r="C2391" s="109">
        <v>0</v>
      </c>
      <c r="D2391" s="109">
        <v>0</v>
      </c>
    </row>
    <row r="2392" spans="2:4">
      <c r="B2392" s="135" t="s">
        <v>2587</v>
      </c>
      <c r="C2392" s="109">
        <v>0</v>
      </c>
      <c r="D2392" s="109">
        <v>0</v>
      </c>
    </row>
    <row r="2393" spans="2:4">
      <c r="B2393" s="134" t="s">
        <v>2588</v>
      </c>
      <c r="C2393" s="109">
        <v>0</v>
      </c>
      <c r="D2393" s="109">
        <v>0</v>
      </c>
    </row>
    <row r="2394" spans="2:4">
      <c r="B2394" s="135" t="s">
        <v>2589</v>
      </c>
      <c r="C2394" s="109">
        <v>0</v>
      </c>
      <c r="D2394" s="109">
        <v>0</v>
      </c>
    </row>
    <row r="2395" spans="2:4">
      <c r="B2395" s="134" t="s">
        <v>2590</v>
      </c>
      <c r="C2395" s="109">
        <v>0</v>
      </c>
      <c r="D2395" s="109">
        <v>0</v>
      </c>
    </row>
    <row r="2396" spans="2:4">
      <c r="B2396" s="135" t="s">
        <v>2591</v>
      </c>
      <c r="C2396" s="109">
        <v>0</v>
      </c>
      <c r="D2396" s="109">
        <v>0</v>
      </c>
    </row>
    <row r="2397" spans="2:4">
      <c r="B2397" s="134" t="s">
        <v>2592</v>
      </c>
      <c r="C2397" s="109">
        <v>0</v>
      </c>
      <c r="D2397" s="109">
        <v>0</v>
      </c>
    </row>
    <row r="2398" spans="2:4">
      <c r="B2398" s="135" t="s">
        <v>2593</v>
      </c>
      <c r="C2398" s="109">
        <v>0</v>
      </c>
      <c r="D2398" s="109">
        <v>0</v>
      </c>
    </row>
    <row r="2399" spans="2:4">
      <c r="B2399" s="133" t="s">
        <v>289</v>
      </c>
      <c r="C2399" s="130">
        <v>0</v>
      </c>
      <c r="D2399" s="130">
        <v>59999999.130000003</v>
      </c>
    </row>
    <row r="2400" spans="2:4">
      <c r="B2400" s="134" t="s">
        <v>652</v>
      </c>
      <c r="C2400" s="109">
        <v>0</v>
      </c>
      <c r="D2400" s="109">
        <v>43199999.130000003</v>
      </c>
    </row>
    <row r="2401" spans="2:4">
      <c r="B2401" s="135" t="s">
        <v>1468</v>
      </c>
      <c r="C2401" s="109">
        <v>0</v>
      </c>
      <c r="D2401" s="109">
        <v>43199999.130000003</v>
      </c>
    </row>
    <row r="2402" spans="2:4">
      <c r="B2402" s="134" t="s">
        <v>2594</v>
      </c>
      <c r="C2402" s="109">
        <v>0</v>
      </c>
      <c r="D2402" s="109">
        <v>16800000</v>
      </c>
    </row>
    <row r="2403" spans="2:4">
      <c r="B2403" s="135" t="s">
        <v>1468</v>
      </c>
      <c r="C2403" s="109">
        <v>0</v>
      </c>
      <c r="D2403" s="109">
        <v>16800000</v>
      </c>
    </row>
    <row r="2404" spans="2:4">
      <c r="B2404" s="133" t="s">
        <v>304</v>
      </c>
      <c r="C2404" s="130">
        <v>1149079161</v>
      </c>
      <c r="D2404" s="130">
        <v>659512341</v>
      </c>
    </row>
    <row r="2405" spans="2:4">
      <c r="B2405" s="134" t="s">
        <v>629</v>
      </c>
      <c r="C2405" s="109">
        <v>391210276</v>
      </c>
      <c r="D2405" s="109">
        <v>559512341</v>
      </c>
    </row>
    <row r="2406" spans="2:4">
      <c r="B2406" s="135" t="s">
        <v>1130</v>
      </c>
      <c r="C2406" s="109">
        <v>391210276</v>
      </c>
      <c r="D2406" s="109">
        <v>559512341</v>
      </c>
    </row>
    <row r="2407" spans="2:4">
      <c r="B2407" s="134" t="s">
        <v>646</v>
      </c>
      <c r="C2407" s="109">
        <v>0</v>
      </c>
      <c r="D2407" s="109">
        <v>100000000</v>
      </c>
    </row>
    <row r="2408" spans="2:4">
      <c r="B2408" s="135" t="s">
        <v>1148</v>
      </c>
      <c r="C2408" s="109">
        <v>0</v>
      </c>
      <c r="D2408" s="109">
        <v>100000000</v>
      </c>
    </row>
    <row r="2409" spans="2:4">
      <c r="B2409" s="134" t="s">
        <v>2595</v>
      </c>
      <c r="C2409" s="109">
        <v>300000000</v>
      </c>
      <c r="D2409" s="109">
        <v>0</v>
      </c>
    </row>
    <row r="2410" spans="2:4">
      <c r="B2410" s="135" t="s">
        <v>1156</v>
      </c>
      <c r="C2410" s="109">
        <v>300000000</v>
      </c>
      <c r="D2410" s="109">
        <v>0</v>
      </c>
    </row>
    <row r="2411" spans="2:4">
      <c r="B2411" s="134" t="s">
        <v>652</v>
      </c>
      <c r="C2411" s="109">
        <v>175124488</v>
      </c>
      <c r="D2411" s="109">
        <v>0</v>
      </c>
    </row>
    <row r="2412" spans="2:4">
      <c r="B2412" s="135" t="s">
        <v>1154</v>
      </c>
      <c r="C2412" s="109">
        <v>175124488</v>
      </c>
      <c r="D2412" s="109">
        <v>0</v>
      </c>
    </row>
    <row r="2413" spans="2:4">
      <c r="B2413" s="134" t="s">
        <v>654</v>
      </c>
      <c r="C2413" s="109">
        <v>282744397</v>
      </c>
      <c r="D2413" s="109">
        <v>0</v>
      </c>
    </row>
    <row r="2414" spans="2:4">
      <c r="B2414" s="135" t="s">
        <v>1157</v>
      </c>
      <c r="C2414" s="109">
        <v>282744397</v>
      </c>
      <c r="D2414" s="109">
        <v>0</v>
      </c>
    </row>
    <row r="2415" spans="2:4">
      <c r="B2415" s="133" t="s">
        <v>290</v>
      </c>
      <c r="C2415" s="130">
        <v>113900000</v>
      </c>
      <c r="D2415" s="130">
        <v>0</v>
      </c>
    </row>
    <row r="2416" spans="2:4">
      <c r="B2416" s="134" t="s">
        <v>288</v>
      </c>
      <c r="C2416" s="109">
        <v>113900000</v>
      </c>
      <c r="D2416" s="109">
        <v>0</v>
      </c>
    </row>
    <row r="2417" spans="2:4">
      <c r="B2417" s="135" t="s">
        <v>1158</v>
      </c>
      <c r="C2417" s="109">
        <v>113900000</v>
      </c>
      <c r="D2417" s="109">
        <v>0</v>
      </c>
    </row>
    <row r="2418" spans="2:4">
      <c r="B2418" s="63" t="s">
        <v>655</v>
      </c>
      <c r="C2418" s="109">
        <v>196818803</v>
      </c>
      <c r="D2418" s="109">
        <v>408714423.91999996</v>
      </c>
    </row>
    <row r="2419" spans="2:4">
      <c r="B2419" s="133" t="s">
        <v>287</v>
      </c>
      <c r="C2419" s="130">
        <v>196818803</v>
      </c>
      <c r="D2419" s="130">
        <v>28663783.510000002</v>
      </c>
    </row>
    <row r="2420" spans="2:4">
      <c r="B2420" s="134" t="s">
        <v>2596</v>
      </c>
      <c r="C2420" s="109">
        <v>0</v>
      </c>
      <c r="D2420" s="109">
        <v>0</v>
      </c>
    </row>
    <row r="2421" spans="2:4">
      <c r="B2421" s="135" t="s">
        <v>2597</v>
      </c>
      <c r="C2421" s="109">
        <v>0</v>
      </c>
      <c r="D2421" s="109">
        <v>0</v>
      </c>
    </row>
    <row r="2422" spans="2:4">
      <c r="B2422" s="134" t="s">
        <v>656</v>
      </c>
      <c r="C2422" s="109">
        <v>2115619</v>
      </c>
      <c r="D2422" s="109">
        <v>750295.22</v>
      </c>
    </row>
    <row r="2423" spans="2:4">
      <c r="B2423" s="135" t="s">
        <v>1159</v>
      </c>
      <c r="C2423" s="109">
        <v>2115619</v>
      </c>
      <c r="D2423" s="109">
        <v>750295.22</v>
      </c>
    </row>
    <row r="2424" spans="2:4">
      <c r="B2424" s="134" t="s">
        <v>2598</v>
      </c>
      <c r="C2424" s="109">
        <v>0</v>
      </c>
      <c r="D2424" s="109">
        <v>0</v>
      </c>
    </row>
    <row r="2425" spans="2:4">
      <c r="B2425" s="135" t="s">
        <v>2599</v>
      </c>
      <c r="C2425" s="109">
        <v>0</v>
      </c>
      <c r="D2425" s="109">
        <v>0</v>
      </c>
    </row>
    <row r="2426" spans="2:4">
      <c r="B2426" s="134" t="s">
        <v>2600</v>
      </c>
      <c r="C2426" s="109">
        <v>0</v>
      </c>
      <c r="D2426" s="109">
        <v>0</v>
      </c>
    </row>
    <row r="2427" spans="2:4">
      <c r="B2427" s="135" t="s">
        <v>2601</v>
      </c>
      <c r="C2427" s="109">
        <v>0</v>
      </c>
      <c r="D2427" s="109">
        <v>0</v>
      </c>
    </row>
    <row r="2428" spans="2:4">
      <c r="B2428" s="134" t="s">
        <v>2602</v>
      </c>
      <c r="C2428" s="109">
        <v>0</v>
      </c>
      <c r="D2428" s="109">
        <v>0</v>
      </c>
    </row>
    <row r="2429" spans="2:4">
      <c r="B2429" s="135" t="s">
        <v>2603</v>
      </c>
      <c r="C2429" s="109">
        <v>0</v>
      </c>
      <c r="D2429" s="109">
        <v>0</v>
      </c>
    </row>
    <row r="2430" spans="2:4">
      <c r="B2430" s="134" t="s">
        <v>2604</v>
      </c>
      <c r="C2430" s="109">
        <v>0</v>
      </c>
      <c r="D2430" s="109">
        <v>0</v>
      </c>
    </row>
    <row r="2431" spans="2:4">
      <c r="B2431" s="135" t="s">
        <v>2605</v>
      </c>
      <c r="C2431" s="109">
        <v>0</v>
      </c>
      <c r="D2431" s="109">
        <v>0</v>
      </c>
    </row>
    <row r="2432" spans="2:4">
      <c r="B2432" s="134" t="s">
        <v>2606</v>
      </c>
      <c r="C2432" s="109">
        <v>0</v>
      </c>
      <c r="D2432" s="109">
        <v>0</v>
      </c>
    </row>
    <row r="2433" spans="2:4">
      <c r="B2433" s="135" t="s">
        <v>2607</v>
      </c>
      <c r="C2433" s="109">
        <v>0</v>
      </c>
      <c r="D2433" s="109">
        <v>0</v>
      </c>
    </row>
    <row r="2434" spans="2:4">
      <c r="B2434" s="134" t="s">
        <v>2608</v>
      </c>
      <c r="C2434" s="109">
        <v>0</v>
      </c>
      <c r="D2434" s="109">
        <v>0</v>
      </c>
    </row>
    <row r="2435" spans="2:4">
      <c r="B2435" s="135" t="s">
        <v>2609</v>
      </c>
      <c r="C2435" s="109">
        <v>0</v>
      </c>
      <c r="D2435" s="109">
        <v>0</v>
      </c>
    </row>
    <row r="2436" spans="2:4">
      <c r="B2436" s="134" t="s">
        <v>2610</v>
      </c>
      <c r="C2436" s="109">
        <v>0</v>
      </c>
      <c r="D2436" s="109">
        <v>0</v>
      </c>
    </row>
    <row r="2437" spans="2:4">
      <c r="B2437" s="135" t="s">
        <v>2611</v>
      </c>
      <c r="C2437" s="109">
        <v>0</v>
      </c>
      <c r="D2437" s="109">
        <v>0</v>
      </c>
    </row>
    <row r="2438" spans="2:4">
      <c r="B2438" s="134" t="s">
        <v>2612</v>
      </c>
      <c r="C2438" s="109">
        <v>0</v>
      </c>
      <c r="D2438" s="109">
        <v>0</v>
      </c>
    </row>
    <row r="2439" spans="2:4">
      <c r="B2439" s="135" t="s">
        <v>2613</v>
      </c>
      <c r="C2439" s="109">
        <v>0</v>
      </c>
      <c r="D2439" s="109">
        <v>0</v>
      </c>
    </row>
    <row r="2440" spans="2:4">
      <c r="B2440" s="134" t="s">
        <v>2614</v>
      </c>
      <c r="C2440" s="109">
        <v>0</v>
      </c>
      <c r="D2440" s="109">
        <v>0</v>
      </c>
    </row>
    <row r="2441" spans="2:4">
      <c r="B2441" s="135" t="s">
        <v>2615</v>
      </c>
      <c r="C2441" s="109">
        <v>0</v>
      </c>
      <c r="D2441" s="109">
        <v>0</v>
      </c>
    </row>
    <row r="2442" spans="2:4">
      <c r="B2442" s="134" t="s">
        <v>2616</v>
      </c>
      <c r="C2442" s="109">
        <v>0</v>
      </c>
      <c r="D2442" s="109">
        <v>0</v>
      </c>
    </row>
    <row r="2443" spans="2:4">
      <c r="B2443" s="135" t="s">
        <v>2617</v>
      </c>
      <c r="C2443" s="109">
        <v>0</v>
      </c>
      <c r="D2443" s="109">
        <v>0</v>
      </c>
    </row>
    <row r="2444" spans="2:4">
      <c r="B2444" s="134" t="s">
        <v>657</v>
      </c>
      <c r="C2444" s="109">
        <v>173769725</v>
      </c>
      <c r="D2444" s="109">
        <v>0</v>
      </c>
    </row>
    <row r="2445" spans="2:4">
      <c r="B2445" s="135" t="s">
        <v>1160</v>
      </c>
      <c r="C2445" s="109">
        <v>173769725</v>
      </c>
      <c r="D2445" s="109">
        <v>0</v>
      </c>
    </row>
    <row r="2446" spans="2:4">
      <c r="B2446" s="134" t="s">
        <v>658</v>
      </c>
      <c r="C2446" s="109">
        <v>2999337</v>
      </c>
      <c r="D2446" s="109">
        <v>6293681.8700000001</v>
      </c>
    </row>
    <row r="2447" spans="2:4">
      <c r="B2447" s="135" t="s">
        <v>1161</v>
      </c>
      <c r="C2447" s="109">
        <v>2999337</v>
      </c>
      <c r="D2447" s="109">
        <v>6293681.8700000001</v>
      </c>
    </row>
    <row r="2448" spans="2:4">
      <c r="B2448" s="134" t="s">
        <v>659</v>
      </c>
      <c r="C2448" s="109">
        <v>9866683</v>
      </c>
      <c r="D2448" s="109">
        <v>3025027.8</v>
      </c>
    </row>
    <row r="2449" spans="2:4">
      <c r="B2449" s="135" t="s">
        <v>1162</v>
      </c>
      <c r="C2449" s="109">
        <v>9866683</v>
      </c>
      <c r="D2449" s="109">
        <v>3025027.8</v>
      </c>
    </row>
    <row r="2450" spans="2:4">
      <c r="B2450" s="134" t="s">
        <v>660</v>
      </c>
      <c r="C2450" s="109">
        <v>3123819</v>
      </c>
      <c r="D2450" s="109">
        <v>0</v>
      </c>
    </row>
    <row r="2451" spans="2:4">
      <c r="B2451" s="135" t="s">
        <v>1163</v>
      </c>
      <c r="C2451" s="109">
        <v>3123819</v>
      </c>
      <c r="D2451" s="109">
        <v>0</v>
      </c>
    </row>
    <row r="2452" spans="2:4">
      <c r="B2452" s="134" t="s">
        <v>3161</v>
      </c>
      <c r="C2452" s="109">
        <v>0</v>
      </c>
      <c r="D2452" s="109">
        <v>0</v>
      </c>
    </row>
    <row r="2453" spans="2:4">
      <c r="B2453" s="135" t="s">
        <v>3162</v>
      </c>
      <c r="C2453" s="109">
        <v>0</v>
      </c>
      <c r="D2453" s="109">
        <v>0</v>
      </c>
    </row>
    <row r="2454" spans="2:4">
      <c r="B2454" s="134" t="s">
        <v>1469</v>
      </c>
      <c r="C2454" s="109">
        <v>0</v>
      </c>
      <c r="D2454" s="109">
        <v>15000000</v>
      </c>
    </row>
    <row r="2455" spans="2:4">
      <c r="B2455" s="135" t="s">
        <v>1470</v>
      </c>
      <c r="C2455" s="109">
        <v>0</v>
      </c>
      <c r="D2455" s="109">
        <v>15000000</v>
      </c>
    </row>
    <row r="2456" spans="2:4">
      <c r="B2456" s="134" t="s">
        <v>661</v>
      </c>
      <c r="C2456" s="109">
        <v>4943620</v>
      </c>
      <c r="D2456" s="109">
        <v>3594778.62</v>
      </c>
    </row>
    <row r="2457" spans="2:4">
      <c r="B2457" s="135" t="s">
        <v>1164</v>
      </c>
      <c r="C2457" s="109">
        <v>4943620</v>
      </c>
      <c r="D2457" s="109">
        <v>3594778.62</v>
      </c>
    </row>
    <row r="2458" spans="2:4">
      <c r="B2458" s="133" t="s">
        <v>304</v>
      </c>
      <c r="C2458" s="130">
        <v>0</v>
      </c>
      <c r="D2458" s="130">
        <v>380050640.40999997</v>
      </c>
    </row>
    <row r="2459" spans="2:4">
      <c r="B2459" s="134" t="s">
        <v>1387</v>
      </c>
      <c r="C2459" s="109">
        <v>0</v>
      </c>
      <c r="D2459" s="109">
        <v>380050640.40999997</v>
      </c>
    </row>
    <row r="2460" spans="2:4">
      <c r="B2460" s="135" t="s">
        <v>1388</v>
      </c>
      <c r="C2460" s="109">
        <v>0</v>
      </c>
      <c r="D2460" s="109">
        <v>380050640.40999997</v>
      </c>
    </row>
    <row r="2461" spans="2:4">
      <c r="B2461" s="63" t="s">
        <v>301</v>
      </c>
      <c r="C2461" s="109">
        <v>642352396</v>
      </c>
      <c r="D2461" s="109">
        <v>514817695.10000002</v>
      </c>
    </row>
    <row r="2462" spans="2:4">
      <c r="B2462" s="133" t="s">
        <v>287</v>
      </c>
      <c r="C2462" s="130">
        <v>642352396</v>
      </c>
      <c r="D2462" s="130">
        <v>514817695.10000002</v>
      </c>
    </row>
    <row r="2463" spans="2:4">
      <c r="B2463" s="134" t="s">
        <v>2618</v>
      </c>
      <c r="C2463" s="109">
        <v>0</v>
      </c>
      <c r="D2463" s="109">
        <v>0</v>
      </c>
    </row>
    <row r="2464" spans="2:4">
      <c r="B2464" s="135" t="s">
        <v>2619</v>
      </c>
      <c r="C2464" s="109">
        <v>0</v>
      </c>
      <c r="D2464" s="109">
        <v>0</v>
      </c>
    </row>
    <row r="2465" spans="2:4">
      <c r="B2465" s="134" t="s">
        <v>2620</v>
      </c>
      <c r="C2465" s="109">
        <v>0</v>
      </c>
      <c r="D2465" s="109">
        <v>0</v>
      </c>
    </row>
    <row r="2466" spans="2:4">
      <c r="B2466" s="135" t="s">
        <v>2621</v>
      </c>
      <c r="C2466" s="109">
        <v>0</v>
      </c>
      <c r="D2466" s="109">
        <v>0</v>
      </c>
    </row>
    <row r="2467" spans="2:4">
      <c r="B2467" s="134" t="s">
        <v>2622</v>
      </c>
      <c r="C2467" s="109">
        <v>0</v>
      </c>
      <c r="D2467" s="109">
        <v>0</v>
      </c>
    </row>
    <row r="2468" spans="2:4">
      <c r="B2468" s="135" t="s">
        <v>2623</v>
      </c>
      <c r="C2468" s="109">
        <v>0</v>
      </c>
      <c r="D2468" s="109">
        <v>0</v>
      </c>
    </row>
    <row r="2469" spans="2:4">
      <c r="B2469" s="134" t="s">
        <v>662</v>
      </c>
      <c r="C2469" s="109">
        <v>2466670</v>
      </c>
      <c r="D2469" s="109">
        <v>0</v>
      </c>
    </row>
    <row r="2470" spans="2:4">
      <c r="B2470" s="135" t="s">
        <v>1165</v>
      </c>
      <c r="C2470" s="109">
        <v>2466670</v>
      </c>
      <c r="D2470" s="109">
        <v>0</v>
      </c>
    </row>
    <row r="2471" spans="2:4">
      <c r="B2471" s="134" t="s">
        <v>2624</v>
      </c>
      <c r="C2471" s="109">
        <v>0</v>
      </c>
      <c r="D2471" s="109">
        <v>0</v>
      </c>
    </row>
    <row r="2472" spans="2:4">
      <c r="B2472" s="135" t="s">
        <v>2625</v>
      </c>
      <c r="C2472" s="109">
        <v>0</v>
      </c>
      <c r="D2472" s="109">
        <v>0</v>
      </c>
    </row>
    <row r="2473" spans="2:4">
      <c r="B2473" s="134" t="s">
        <v>2626</v>
      </c>
      <c r="C2473" s="109">
        <v>0</v>
      </c>
      <c r="D2473" s="109">
        <v>0</v>
      </c>
    </row>
    <row r="2474" spans="2:4">
      <c r="B2474" s="135" t="s">
        <v>2627</v>
      </c>
      <c r="C2474" s="109">
        <v>0</v>
      </c>
      <c r="D2474" s="109">
        <v>0</v>
      </c>
    </row>
    <row r="2475" spans="2:4">
      <c r="B2475" s="134" t="s">
        <v>2628</v>
      </c>
      <c r="C2475" s="109">
        <v>0</v>
      </c>
      <c r="D2475" s="109">
        <v>0</v>
      </c>
    </row>
    <row r="2476" spans="2:4">
      <c r="B2476" s="135" t="s">
        <v>2629</v>
      </c>
      <c r="C2476" s="109">
        <v>0</v>
      </c>
      <c r="D2476" s="109">
        <v>0</v>
      </c>
    </row>
    <row r="2477" spans="2:4">
      <c r="B2477" s="134" t="s">
        <v>2630</v>
      </c>
      <c r="C2477" s="109">
        <v>0</v>
      </c>
      <c r="D2477" s="109">
        <v>0</v>
      </c>
    </row>
    <row r="2478" spans="2:4">
      <c r="B2478" s="135" t="s">
        <v>2631</v>
      </c>
      <c r="C2478" s="109">
        <v>0</v>
      </c>
      <c r="D2478" s="109">
        <v>0</v>
      </c>
    </row>
    <row r="2479" spans="2:4">
      <c r="B2479" s="134" t="s">
        <v>2632</v>
      </c>
      <c r="C2479" s="109">
        <v>0</v>
      </c>
      <c r="D2479" s="109">
        <v>0</v>
      </c>
    </row>
    <row r="2480" spans="2:4">
      <c r="B2480" s="135" t="s">
        <v>2633</v>
      </c>
      <c r="C2480" s="109">
        <v>0</v>
      </c>
      <c r="D2480" s="109">
        <v>0</v>
      </c>
    </row>
    <row r="2481" spans="2:4">
      <c r="B2481" s="134" t="s">
        <v>2634</v>
      </c>
      <c r="C2481" s="109">
        <v>0</v>
      </c>
      <c r="D2481" s="109">
        <v>0</v>
      </c>
    </row>
    <row r="2482" spans="2:4">
      <c r="B2482" s="135" t="s">
        <v>2635</v>
      </c>
      <c r="C2482" s="109">
        <v>0</v>
      </c>
      <c r="D2482" s="109">
        <v>0</v>
      </c>
    </row>
    <row r="2483" spans="2:4">
      <c r="B2483" s="134" t="s">
        <v>2636</v>
      </c>
      <c r="C2483" s="109">
        <v>0</v>
      </c>
      <c r="D2483" s="109">
        <v>0</v>
      </c>
    </row>
    <row r="2484" spans="2:4">
      <c r="B2484" s="135" t="s">
        <v>2637</v>
      </c>
      <c r="C2484" s="109">
        <v>0</v>
      </c>
      <c r="D2484" s="109">
        <v>0</v>
      </c>
    </row>
    <row r="2485" spans="2:4">
      <c r="B2485" s="134" t="s">
        <v>2638</v>
      </c>
      <c r="C2485" s="109">
        <v>0</v>
      </c>
      <c r="D2485" s="109">
        <v>0</v>
      </c>
    </row>
    <row r="2486" spans="2:4">
      <c r="B2486" s="135" t="s">
        <v>2639</v>
      </c>
      <c r="C2486" s="109">
        <v>0</v>
      </c>
      <c r="D2486" s="109">
        <v>0</v>
      </c>
    </row>
    <row r="2487" spans="2:4">
      <c r="B2487" s="134" t="s">
        <v>2640</v>
      </c>
      <c r="C2487" s="109">
        <v>0</v>
      </c>
      <c r="D2487" s="109">
        <v>0</v>
      </c>
    </row>
    <row r="2488" spans="2:4">
      <c r="B2488" s="135" t="s">
        <v>2641</v>
      </c>
      <c r="C2488" s="109">
        <v>0</v>
      </c>
      <c r="D2488" s="109">
        <v>0</v>
      </c>
    </row>
    <row r="2489" spans="2:4">
      <c r="B2489" s="134" t="s">
        <v>2642</v>
      </c>
      <c r="C2489" s="109">
        <v>0</v>
      </c>
      <c r="D2489" s="109">
        <v>0</v>
      </c>
    </row>
    <row r="2490" spans="2:4">
      <c r="B2490" s="135" t="s">
        <v>2643</v>
      </c>
      <c r="C2490" s="109">
        <v>0</v>
      </c>
      <c r="D2490" s="109">
        <v>0</v>
      </c>
    </row>
    <row r="2491" spans="2:4">
      <c r="B2491" s="134" t="s">
        <v>2644</v>
      </c>
      <c r="C2491" s="109">
        <v>0</v>
      </c>
      <c r="D2491" s="109">
        <v>0</v>
      </c>
    </row>
    <row r="2492" spans="2:4">
      <c r="B2492" s="135" t="s">
        <v>2645</v>
      </c>
      <c r="C2492" s="109">
        <v>0</v>
      </c>
      <c r="D2492" s="109">
        <v>0</v>
      </c>
    </row>
    <row r="2493" spans="2:4">
      <c r="B2493" s="134" t="s">
        <v>663</v>
      </c>
      <c r="C2493" s="109">
        <v>2115619</v>
      </c>
      <c r="D2493" s="109">
        <v>6916798.8600000003</v>
      </c>
    </row>
    <row r="2494" spans="2:4">
      <c r="B2494" s="135" t="s">
        <v>1166</v>
      </c>
      <c r="C2494" s="109">
        <v>2115619</v>
      </c>
      <c r="D2494" s="109">
        <v>6916798.8600000003</v>
      </c>
    </row>
    <row r="2495" spans="2:4">
      <c r="B2495" s="134" t="s">
        <v>2646</v>
      </c>
      <c r="C2495" s="109">
        <v>0</v>
      </c>
      <c r="D2495" s="109">
        <v>0</v>
      </c>
    </row>
    <row r="2496" spans="2:4">
      <c r="B2496" s="135" t="s">
        <v>2647</v>
      </c>
      <c r="C2496" s="109">
        <v>0</v>
      </c>
      <c r="D2496" s="109">
        <v>0</v>
      </c>
    </row>
    <row r="2497" spans="2:4">
      <c r="B2497" s="134" t="s">
        <v>2648</v>
      </c>
      <c r="C2497" s="109">
        <v>0</v>
      </c>
      <c r="D2497" s="109">
        <v>0</v>
      </c>
    </row>
    <row r="2498" spans="2:4">
      <c r="B2498" s="135" t="s">
        <v>2649</v>
      </c>
      <c r="C2498" s="109">
        <v>0</v>
      </c>
      <c r="D2498" s="109">
        <v>0</v>
      </c>
    </row>
    <row r="2499" spans="2:4">
      <c r="B2499" s="134" t="s">
        <v>2650</v>
      </c>
      <c r="C2499" s="109">
        <v>0</v>
      </c>
      <c r="D2499" s="109">
        <v>0</v>
      </c>
    </row>
    <row r="2500" spans="2:4">
      <c r="B2500" s="135" t="s">
        <v>2651</v>
      </c>
      <c r="C2500" s="109">
        <v>0</v>
      </c>
      <c r="D2500" s="109">
        <v>0</v>
      </c>
    </row>
    <row r="2501" spans="2:4">
      <c r="B2501" s="134" t="s">
        <v>2652</v>
      </c>
      <c r="C2501" s="109">
        <v>0</v>
      </c>
      <c r="D2501" s="109">
        <v>0</v>
      </c>
    </row>
    <row r="2502" spans="2:4">
      <c r="B2502" s="135" t="s">
        <v>2653</v>
      </c>
      <c r="C2502" s="109">
        <v>0</v>
      </c>
      <c r="D2502" s="109">
        <v>0</v>
      </c>
    </row>
    <row r="2503" spans="2:4">
      <c r="B2503" s="134" t="s">
        <v>664</v>
      </c>
      <c r="C2503" s="109">
        <v>29000000</v>
      </c>
      <c r="D2503" s="109">
        <v>0</v>
      </c>
    </row>
    <row r="2504" spans="2:4">
      <c r="B2504" s="135" t="s">
        <v>1167</v>
      </c>
      <c r="C2504" s="109">
        <v>29000000</v>
      </c>
      <c r="D2504" s="109">
        <v>0</v>
      </c>
    </row>
    <row r="2505" spans="2:4">
      <c r="B2505" s="134" t="s">
        <v>2654</v>
      </c>
      <c r="C2505" s="109">
        <v>0</v>
      </c>
      <c r="D2505" s="109">
        <v>0</v>
      </c>
    </row>
    <row r="2506" spans="2:4">
      <c r="B2506" s="135" t="s">
        <v>2655</v>
      </c>
      <c r="C2506" s="109">
        <v>0</v>
      </c>
      <c r="D2506" s="109">
        <v>0</v>
      </c>
    </row>
    <row r="2507" spans="2:4">
      <c r="B2507" s="134" t="s">
        <v>665</v>
      </c>
      <c r="C2507" s="109">
        <v>8693414</v>
      </c>
      <c r="D2507" s="109">
        <v>1347866.38</v>
      </c>
    </row>
    <row r="2508" spans="2:4">
      <c r="B2508" s="135" t="s">
        <v>1168</v>
      </c>
      <c r="C2508" s="109">
        <v>8693414</v>
      </c>
      <c r="D2508" s="109">
        <v>1347866.38</v>
      </c>
    </row>
    <row r="2509" spans="2:4">
      <c r="B2509" s="134" t="s">
        <v>666</v>
      </c>
      <c r="C2509" s="109">
        <v>94875610</v>
      </c>
      <c r="D2509" s="109">
        <v>79311920.470000014</v>
      </c>
    </row>
    <row r="2510" spans="2:4">
      <c r="B2510" s="135" t="s">
        <v>1169</v>
      </c>
      <c r="C2510" s="109">
        <v>94875610</v>
      </c>
      <c r="D2510" s="109">
        <v>79311920.470000014</v>
      </c>
    </row>
    <row r="2511" spans="2:4">
      <c r="B2511" s="134" t="s">
        <v>667</v>
      </c>
      <c r="C2511" s="109">
        <v>3615288</v>
      </c>
      <c r="D2511" s="109">
        <v>6685961.21</v>
      </c>
    </row>
    <row r="2512" spans="2:4">
      <c r="B2512" s="135" t="s">
        <v>1170</v>
      </c>
      <c r="C2512" s="109">
        <v>3615288</v>
      </c>
      <c r="D2512" s="109">
        <v>6685961.21</v>
      </c>
    </row>
    <row r="2513" spans="2:4">
      <c r="B2513" s="134" t="s">
        <v>668</v>
      </c>
      <c r="C2513" s="109">
        <v>56247488</v>
      </c>
      <c r="D2513" s="109">
        <v>0</v>
      </c>
    </row>
    <row r="2514" spans="2:4">
      <c r="B2514" s="135" t="s">
        <v>1171</v>
      </c>
      <c r="C2514" s="109">
        <v>56247488</v>
      </c>
      <c r="D2514" s="109">
        <v>0</v>
      </c>
    </row>
    <row r="2515" spans="2:4">
      <c r="B2515" s="134" t="s">
        <v>669</v>
      </c>
      <c r="C2515" s="109">
        <v>90165822</v>
      </c>
      <c r="D2515" s="109">
        <v>95658033.790000007</v>
      </c>
    </row>
    <row r="2516" spans="2:4">
      <c r="B2516" s="135" t="s">
        <v>1172</v>
      </c>
      <c r="C2516" s="109">
        <v>90165822</v>
      </c>
      <c r="D2516" s="109">
        <v>95658033.790000007</v>
      </c>
    </row>
    <row r="2517" spans="2:4">
      <c r="B2517" s="134" t="s">
        <v>670</v>
      </c>
      <c r="C2517" s="109">
        <v>9866683</v>
      </c>
      <c r="D2517" s="109">
        <v>7742820.9199999999</v>
      </c>
    </row>
    <row r="2518" spans="2:4">
      <c r="B2518" s="135" t="s">
        <v>1173</v>
      </c>
      <c r="C2518" s="109">
        <v>9866683</v>
      </c>
      <c r="D2518" s="109">
        <v>7742820.9199999999</v>
      </c>
    </row>
    <row r="2519" spans="2:4">
      <c r="B2519" s="134" t="s">
        <v>671</v>
      </c>
      <c r="C2519" s="109">
        <v>18742915</v>
      </c>
      <c r="D2519" s="109">
        <v>22928130.68</v>
      </c>
    </row>
    <row r="2520" spans="2:4">
      <c r="B2520" s="135" t="s">
        <v>1174</v>
      </c>
      <c r="C2520" s="109">
        <v>18742915</v>
      </c>
      <c r="D2520" s="109">
        <v>22928130.68</v>
      </c>
    </row>
    <row r="2521" spans="2:4">
      <c r="B2521" s="134" t="s">
        <v>672</v>
      </c>
      <c r="C2521" s="109">
        <v>222804317</v>
      </c>
      <c r="D2521" s="109">
        <v>109479911.50000001</v>
      </c>
    </row>
    <row r="2522" spans="2:4">
      <c r="B2522" s="135" t="s">
        <v>1175</v>
      </c>
      <c r="C2522" s="109">
        <v>222804317</v>
      </c>
      <c r="D2522" s="109">
        <v>109479911.50000001</v>
      </c>
    </row>
    <row r="2523" spans="2:4">
      <c r="B2523" s="134" t="s">
        <v>673</v>
      </c>
      <c r="C2523" s="109">
        <v>1241916</v>
      </c>
      <c r="D2523" s="109">
        <v>0</v>
      </c>
    </row>
    <row r="2524" spans="2:4">
      <c r="B2524" s="135" t="s">
        <v>1176</v>
      </c>
      <c r="C2524" s="109">
        <v>1241916</v>
      </c>
      <c r="D2524" s="109">
        <v>0</v>
      </c>
    </row>
    <row r="2525" spans="2:4">
      <c r="B2525" s="134" t="s">
        <v>674</v>
      </c>
      <c r="C2525" s="109">
        <v>102516654</v>
      </c>
      <c r="D2525" s="109">
        <v>184746251.28999999</v>
      </c>
    </row>
    <row r="2526" spans="2:4">
      <c r="B2526" s="135" t="s">
        <v>1177</v>
      </c>
      <c r="C2526" s="109">
        <v>102516654</v>
      </c>
      <c r="D2526" s="109">
        <v>184746251.28999999</v>
      </c>
    </row>
    <row r="2527" spans="2:4">
      <c r="B2527" s="133" t="s">
        <v>304</v>
      </c>
      <c r="C2527" s="130">
        <v>0</v>
      </c>
      <c r="D2527" s="130">
        <v>0</v>
      </c>
    </row>
    <row r="2528" spans="2:4">
      <c r="B2528" s="134" t="s">
        <v>668</v>
      </c>
      <c r="C2528" s="109">
        <v>0</v>
      </c>
      <c r="D2528" s="109">
        <v>0</v>
      </c>
    </row>
    <row r="2529" spans="2:4">
      <c r="B2529" s="135" t="s">
        <v>1171</v>
      </c>
      <c r="C2529" s="109">
        <v>0</v>
      </c>
      <c r="D2529" s="109">
        <v>0</v>
      </c>
    </row>
    <row r="2530" spans="2:4">
      <c r="B2530" s="63" t="s">
        <v>675</v>
      </c>
      <c r="C2530" s="109">
        <v>72214264</v>
      </c>
      <c r="D2530" s="109">
        <v>164469259.84000003</v>
      </c>
    </row>
    <row r="2531" spans="2:4">
      <c r="B2531" s="133" t="s">
        <v>287</v>
      </c>
      <c r="C2531" s="130">
        <v>72214264</v>
      </c>
      <c r="D2531" s="130">
        <v>149469260.03000003</v>
      </c>
    </row>
    <row r="2532" spans="2:4">
      <c r="B2532" s="134" t="s">
        <v>676</v>
      </c>
      <c r="C2532" s="109">
        <v>12495276</v>
      </c>
      <c r="D2532" s="109">
        <v>29952281.93</v>
      </c>
    </row>
    <row r="2533" spans="2:4">
      <c r="B2533" s="135" t="s">
        <v>1178</v>
      </c>
      <c r="C2533" s="109">
        <v>12495276</v>
      </c>
      <c r="D2533" s="109">
        <v>29952281.93</v>
      </c>
    </row>
    <row r="2534" spans="2:4">
      <c r="B2534" s="134" t="s">
        <v>677</v>
      </c>
      <c r="C2534" s="109">
        <v>791959</v>
      </c>
      <c r="D2534" s="109">
        <v>3090179.1799999997</v>
      </c>
    </row>
    <row r="2535" spans="2:4">
      <c r="B2535" s="135" t="s">
        <v>1179</v>
      </c>
      <c r="C2535" s="109">
        <v>791959</v>
      </c>
      <c r="D2535" s="109">
        <v>3090179.1799999997</v>
      </c>
    </row>
    <row r="2536" spans="2:4">
      <c r="B2536" s="134" t="s">
        <v>678</v>
      </c>
      <c r="C2536" s="109">
        <v>791959</v>
      </c>
      <c r="D2536" s="109">
        <v>3326818.09</v>
      </c>
    </row>
    <row r="2537" spans="2:4">
      <c r="B2537" s="135" t="s">
        <v>1180</v>
      </c>
      <c r="C2537" s="109">
        <v>791959</v>
      </c>
      <c r="D2537" s="109">
        <v>3326818.09</v>
      </c>
    </row>
    <row r="2538" spans="2:4">
      <c r="B2538" s="134" t="s">
        <v>679</v>
      </c>
      <c r="C2538" s="109">
        <v>2138193</v>
      </c>
      <c r="D2538" s="109">
        <v>6823623.0599999996</v>
      </c>
    </row>
    <row r="2539" spans="2:4">
      <c r="B2539" s="135" t="s">
        <v>1181</v>
      </c>
      <c r="C2539" s="109">
        <v>2138193</v>
      </c>
      <c r="D2539" s="109">
        <v>6823623.0599999996</v>
      </c>
    </row>
    <row r="2540" spans="2:4">
      <c r="B2540" s="134" t="s">
        <v>680</v>
      </c>
      <c r="C2540" s="109">
        <v>791959</v>
      </c>
      <c r="D2540" s="109">
        <v>712762.8</v>
      </c>
    </row>
    <row r="2541" spans="2:4">
      <c r="B2541" s="135" t="s">
        <v>1182</v>
      </c>
      <c r="C2541" s="109">
        <v>791959</v>
      </c>
      <c r="D2541" s="109">
        <v>712762.8</v>
      </c>
    </row>
    <row r="2542" spans="2:4">
      <c r="B2542" s="134" t="s">
        <v>681</v>
      </c>
      <c r="C2542" s="109">
        <v>2138193</v>
      </c>
      <c r="D2542" s="109">
        <v>1951857.8</v>
      </c>
    </row>
    <row r="2543" spans="2:4">
      <c r="B2543" s="135" t="s">
        <v>1183</v>
      </c>
      <c r="C2543" s="109">
        <v>2138193</v>
      </c>
      <c r="D2543" s="109">
        <v>1951857.8</v>
      </c>
    </row>
    <row r="2544" spans="2:4">
      <c r="B2544" s="134" t="s">
        <v>682</v>
      </c>
      <c r="C2544" s="109">
        <v>2115619</v>
      </c>
      <c r="D2544" s="109">
        <v>0</v>
      </c>
    </row>
    <row r="2545" spans="2:4">
      <c r="B2545" s="135" t="s">
        <v>1184</v>
      </c>
      <c r="C2545" s="109">
        <v>2115619</v>
      </c>
      <c r="D2545" s="109">
        <v>0</v>
      </c>
    </row>
    <row r="2546" spans="2:4">
      <c r="B2546" s="134" t="s">
        <v>683</v>
      </c>
      <c r="C2546" s="109">
        <v>2138193</v>
      </c>
      <c r="D2546" s="109">
        <v>0</v>
      </c>
    </row>
    <row r="2547" spans="2:4">
      <c r="B2547" s="135" t="s">
        <v>1185</v>
      </c>
      <c r="C2547" s="109">
        <v>2138193</v>
      </c>
      <c r="D2547" s="109">
        <v>0</v>
      </c>
    </row>
    <row r="2548" spans="2:4">
      <c r="B2548" s="134" t="s">
        <v>684</v>
      </c>
      <c r="C2548" s="109">
        <v>791959</v>
      </c>
      <c r="D2548" s="109">
        <v>2516561.37</v>
      </c>
    </row>
    <row r="2549" spans="2:4">
      <c r="B2549" s="135" t="s">
        <v>1186</v>
      </c>
      <c r="C2549" s="109">
        <v>791959</v>
      </c>
      <c r="D2549" s="109">
        <v>2516561.37</v>
      </c>
    </row>
    <row r="2550" spans="2:4">
      <c r="B2550" s="134" t="s">
        <v>685</v>
      </c>
      <c r="C2550" s="109">
        <v>6209581</v>
      </c>
      <c r="D2550" s="109">
        <v>0</v>
      </c>
    </row>
    <row r="2551" spans="2:4">
      <c r="B2551" s="135" t="s">
        <v>1187</v>
      </c>
      <c r="C2551" s="109">
        <v>6209581</v>
      </c>
      <c r="D2551" s="109">
        <v>0</v>
      </c>
    </row>
    <row r="2552" spans="2:4">
      <c r="B2552" s="134" t="s">
        <v>2898</v>
      </c>
      <c r="C2552" s="109">
        <v>0</v>
      </c>
      <c r="D2552" s="109">
        <v>0</v>
      </c>
    </row>
    <row r="2553" spans="2:4">
      <c r="B2553" s="135" t="s">
        <v>2899</v>
      </c>
      <c r="C2553" s="109">
        <v>0</v>
      </c>
      <c r="D2553" s="109">
        <v>0</v>
      </c>
    </row>
    <row r="2554" spans="2:4">
      <c r="B2554" s="134" t="s">
        <v>2900</v>
      </c>
      <c r="C2554" s="109">
        <v>0</v>
      </c>
      <c r="D2554" s="109">
        <v>0</v>
      </c>
    </row>
    <row r="2555" spans="2:4">
      <c r="B2555" s="135" t="s">
        <v>2901</v>
      </c>
      <c r="C2555" s="109">
        <v>0</v>
      </c>
      <c r="D2555" s="109">
        <v>0</v>
      </c>
    </row>
    <row r="2556" spans="2:4">
      <c r="B2556" s="134" t="s">
        <v>2902</v>
      </c>
      <c r="C2556" s="109">
        <v>0</v>
      </c>
      <c r="D2556" s="109">
        <v>0</v>
      </c>
    </row>
    <row r="2557" spans="2:4">
      <c r="B2557" s="135" t="s">
        <v>2903</v>
      </c>
      <c r="C2557" s="109">
        <v>0</v>
      </c>
      <c r="D2557" s="109">
        <v>0</v>
      </c>
    </row>
    <row r="2558" spans="2:4">
      <c r="B2558" s="134" t="s">
        <v>686</v>
      </c>
      <c r="C2558" s="109">
        <v>9866682</v>
      </c>
      <c r="D2558" s="109">
        <v>19171822.16</v>
      </c>
    </row>
    <row r="2559" spans="2:4">
      <c r="B2559" s="135" t="s">
        <v>1188</v>
      </c>
      <c r="C2559" s="109">
        <v>9866682</v>
      </c>
      <c r="D2559" s="109">
        <v>19171822.16</v>
      </c>
    </row>
    <row r="2560" spans="2:4">
      <c r="B2560" s="134" t="s">
        <v>687</v>
      </c>
      <c r="C2560" s="109">
        <v>6247638</v>
      </c>
      <c r="D2560" s="109">
        <v>4170622.48</v>
      </c>
    </row>
    <row r="2561" spans="2:4">
      <c r="B2561" s="135" t="s">
        <v>1189</v>
      </c>
      <c r="C2561" s="109">
        <v>6247638</v>
      </c>
      <c r="D2561" s="109">
        <v>4170622.48</v>
      </c>
    </row>
    <row r="2562" spans="2:4">
      <c r="B2562" s="134" t="s">
        <v>2904</v>
      </c>
      <c r="C2562" s="109">
        <v>0</v>
      </c>
      <c r="D2562" s="109">
        <v>0</v>
      </c>
    </row>
    <row r="2563" spans="2:4">
      <c r="B2563" s="135" t="s">
        <v>2905</v>
      </c>
      <c r="C2563" s="109">
        <v>0</v>
      </c>
      <c r="D2563" s="109">
        <v>0</v>
      </c>
    </row>
    <row r="2564" spans="2:4">
      <c r="B2564" s="134" t="s">
        <v>2906</v>
      </c>
      <c r="C2564" s="109">
        <v>0</v>
      </c>
      <c r="D2564" s="109">
        <v>0</v>
      </c>
    </row>
    <row r="2565" spans="2:4">
      <c r="B2565" s="135" t="s">
        <v>2907</v>
      </c>
      <c r="C2565" s="109">
        <v>0</v>
      </c>
      <c r="D2565" s="109">
        <v>0</v>
      </c>
    </row>
    <row r="2566" spans="2:4">
      <c r="B2566" s="134" t="s">
        <v>2908</v>
      </c>
      <c r="C2566" s="109">
        <v>0</v>
      </c>
      <c r="D2566" s="109">
        <v>0</v>
      </c>
    </row>
    <row r="2567" spans="2:4">
      <c r="B2567" s="135" t="s">
        <v>2909</v>
      </c>
      <c r="C2567" s="109">
        <v>0</v>
      </c>
      <c r="D2567" s="109">
        <v>0</v>
      </c>
    </row>
    <row r="2568" spans="2:4">
      <c r="B2568" s="134" t="s">
        <v>2910</v>
      </c>
      <c r="C2568" s="109">
        <v>0</v>
      </c>
      <c r="D2568" s="109">
        <v>0</v>
      </c>
    </row>
    <row r="2569" spans="2:4">
      <c r="B2569" s="135" t="s">
        <v>2911</v>
      </c>
      <c r="C2569" s="109">
        <v>0</v>
      </c>
      <c r="D2569" s="109">
        <v>0</v>
      </c>
    </row>
    <row r="2570" spans="2:4">
      <c r="B2570" s="134" t="s">
        <v>2912</v>
      </c>
      <c r="C2570" s="109">
        <v>0</v>
      </c>
      <c r="D2570" s="109">
        <v>0</v>
      </c>
    </row>
    <row r="2571" spans="2:4">
      <c r="B2571" s="135" t="s">
        <v>2913</v>
      </c>
      <c r="C2571" s="109">
        <v>0</v>
      </c>
      <c r="D2571" s="109">
        <v>0</v>
      </c>
    </row>
    <row r="2572" spans="2:4">
      <c r="B2572" s="134" t="s">
        <v>2914</v>
      </c>
      <c r="C2572" s="109">
        <v>0</v>
      </c>
      <c r="D2572" s="109">
        <v>0</v>
      </c>
    </row>
    <row r="2573" spans="2:4">
      <c r="B2573" s="135" t="s">
        <v>2915</v>
      </c>
      <c r="C2573" s="109">
        <v>0</v>
      </c>
      <c r="D2573" s="109">
        <v>0</v>
      </c>
    </row>
    <row r="2574" spans="2:4">
      <c r="B2574" s="134" t="s">
        <v>2916</v>
      </c>
      <c r="C2574" s="109">
        <v>0</v>
      </c>
      <c r="D2574" s="109">
        <v>0</v>
      </c>
    </row>
    <row r="2575" spans="2:4">
      <c r="B2575" s="135" t="s">
        <v>2917</v>
      </c>
      <c r="C2575" s="109">
        <v>0</v>
      </c>
      <c r="D2575" s="109">
        <v>0</v>
      </c>
    </row>
    <row r="2576" spans="2:4">
      <c r="B2576" s="134" t="s">
        <v>688</v>
      </c>
      <c r="C2576" s="109">
        <v>2483832</v>
      </c>
      <c r="D2576" s="109">
        <v>6628300.3400000008</v>
      </c>
    </row>
    <row r="2577" spans="2:4">
      <c r="B2577" s="135" t="s">
        <v>1190</v>
      </c>
      <c r="C2577" s="109">
        <v>2483832</v>
      </c>
      <c r="D2577" s="109">
        <v>6628300.3400000008</v>
      </c>
    </row>
    <row r="2578" spans="2:4">
      <c r="B2578" s="134" t="s">
        <v>1426</v>
      </c>
      <c r="C2578" s="109">
        <v>0</v>
      </c>
      <c r="D2578" s="109">
        <v>34590246.32</v>
      </c>
    </row>
    <row r="2579" spans="2:4">
      <c r="B2579" s="135" t="s">
        <v>1427</v>
      </c>
      <c r="C2579" s="109">
        <v>0</v>
      </c>
      <c r="D2579" s="109">
        <v>34590246.32</v>
      </c>
    </row>
    <row r="2580" spans="2:4">
      <c r="B2580" s="134" t="s">
        <v>2918</v>
      </c>
      <c r="C2580" s="109">
        <v>0</v>
      </c>
      <c r="D2580" s="109">
        <v>0</v>
      </c>
    </row>
    <row r="2581" spans="2:4">
      <c r="B2581" s="135" t="s">
        <v>2919</v>
      </c>
      <c r="C2581" s="109">
        <v>0</v>
      </c>
      <c r="D2581" s="109">
        <v>0</v>
      </c>
    </row>
    <row r="2582" spans="2:4">
      <c r="B2582" s="134" t="s">
        <v>689</v>
      </c>
      <c r="C2582" s="109">
        <v>3615287</v>
      </c>
      <c r="D2582" s="109">
        <v>176089.21</v>
      </c>
    </row>
    <row r="2583" spans="2:4">
      <c r="B2583" s="135" t="s">
        <v>1191</v>
      </c>
      <c r="C2583" s="109">
        <v>3615287</v>
      </c>
      <c r="D2583" s="109">
        <v>176089.21</v>
      </c>
    </row>
    <row r="2584" spans="2:4">
      <c r="B2584" s="134" t="s">
        <v>2920</v>
      </c>
      <c r="C2584" s="109">
        <v>0</v>
      </c>
      <c r="D2584" s="109">
        <v>0</v>
      </c>
    </row>
    <row r="2585" spans="2:4">
      <c r="B2585" s="135" t="s">
        <v>2921</v>
      </c>
      <c r="C2585" s="109">
        <v>0</v>
      </c>
      <c r="D2585" s="109">
        <v>0</v>
      </c>
    </row>
    <row r="2586" spans="2:4">
      <c r="B2586" s="134" t="s">
        <v>2922</v>
      </c>
      <c r="C2586" s="109">
        <v>0</v>
      </c>
      <c r="D2586" s="109">
        <v>0</v>
      </c>
    </row>
    <row r="2587" spans="2:4">
      <c r="B2587" s="135" t="s">
        <v>2923</v>
      </c>
      <c r="C2587" s="109">
        <v>0</v>
      </c>
      <c r="D2587" s="109">
        <v>0</v>
      </c>
    </row>
    <row r="2588" spans="2:4">
      <c r="B2588" s="134" t="s">
        <v>2924</v>
      </c>
      <c r="C2588" s="109">
        <v>0</v>
      </c>
      <c r="D2588" s="109">
        <v>0</v>
      </c>
    </row>
    <row r="2589" spans="2:4">
      <c r="B2589" s="135" t="s">
        <v>2925</v>
      </c>
      <c r="C2589" s="109">
        <v>0</v>
      </c>
      <c r="D2589" s="109">
        <v>0</v>
      </c>
    </row>
    <row r="2590" spans="2:4">
      <c r="B2590" s="134" t="s">
        <v>2926</v>
      </c>
      <c r="C2590" s="109">
        <v>0</v>
      </c>
      <c r="D2590" s="109">
        <v>0</v>
      </c>
    </row>
    <row r="2591" spans="2:4">
      <c r="B2591" s="135" t="s">
        <v>2927</v>
      </c>
      <c r="C2591" s="109">
        <v>0</v>
      </c>
      <c r="D2591" s="109">
        <v>0</v>
      </c>
    </row>
    <row r="2592" spans="2:4">
      <c r="B2592" s="134" t="s">
        <v>2928</v>
      </c>
      <c r="C2592" s="109">
        <v>0</v>
      </c>
      <c r="D2592" s="109">
        <v>0</v>
      </c>
    </row>
    <row r="2593" spans="2:4">
      <c r="B2593" s="135" t="s">
        <v>2929</v>
      </c>
      <c r="C2593" s="109">
        <v>0</v>
      </c>
      <c r="D2593" s="109">
        <v>0</v>
      </c>
    </row>
    <row r="2594" spans="2:4">
      <c r="B2594" s="134" t="s">
        <v>690</v>
      </c>
      <c r="C2594" s="109">
        <v>2984732</v>
      </c>
      <c r="D2594" s="109">
        <v>0</v>
      </c>
    </row>
    <row r="2595" spans="2:4">
      <c r="B2595" s="135" t="s">
        <v>1192</v>
      </c>
      <c r="C2595" s="109">
        <v>2984732</v>
      </c>
      <c r="D2595" s="109">
        <v>0</v>
      </c>
    </row>
    <row r="2596" spans="2:4">
      <c r="B2596" s="134" t="s">
        <v>1471</v>
      </c>
      <c r="C2596" s="109">
        <v>0</v>
      </c>
      <c r="D2596" s="109">
        <v>27095234.57</v>
      </c>
    </row>
    <row r="2597" spans="2:4">
      <c r="B2597" s="135" t="s">
        <v>1472</v>
      </c>
      <c r="C2597" s="109">
        <v>0</v>
      </c>
      <c r="D2597" s="109">
        <v>27095234.57</v>
      </c>
    </row>
    <row r="2598" spans="2:4">
      <c r="B2598" s="134" t="s">
        <v>691</v>
      </c>
      <c r="C2598" s="109">
        <v>5537734</v>
      </c>
      <c r="D2598" s="109">
        <v>1465970.65</v>
      </c>
    </row>
    <row r="2599" spans="2:4">
      <c r="B2599" s="135" t="s">
        <v>1193</v>
      </c>
      <c r="C2599" s="109">
        <v>5537734</v>
      </c>
      <c r="D2599" s="109">
        <v>1465970.65</v>
      </c>
    </row>
    <row r="2600" spans="2:4">
      <c r="B2600" s="134" t="s">
        <v>692</v>
      </c>
      <c r="C2600" s="109">
        <v>5537734</v>
      </c>
      <c r="D2600" s="109">
        <v>3846101.3</v>
      </c>
    </row>
    <row r="2601" spans="2:4">
      <c r="B2601" s="135" t="s">
        <v>1194</v>
      </c>
      <c r="C2601" s="109">
        <v>5537734</v>
      </c>
      <c r="D2601" s="109">
        <v>3846101.3</v>
      </c>
    </row>
    <row r="2602" spans="2:4">
      <c r="B2602" s="134" t="s">
        <v>693</v>
      </c>
      <c r="C2602" s="109">
        <v>5537734</v>
      </c>
      <c r="D2602" s="109">
        <v>3950788.7700000005</v>
      </c>
    </row>
    <row r="2603" spans="2:4">
      <c r="B2603" s="135" t="s">
        <v>1195</v>
      </c>
      <c r="C2603" s="109">
        <v>5537734</v>
      </c>
      <c r="D2603" s="109">
        <v>3950788.7700000005</v>
      </c>
    </row>
    <row r="2604" spans="2:4">
      <c r="B2604" s="133" t="s">
        <v>304</v>
      </c>
      <c r="C2604" s="130">
        <v>0</v>
      </c>
      <c r="D2604" s="130">
        <v>14999999.810000001</v>
      </c>
    </row>
    <row r="2605" spans="2:4">
      <c r="B2605" s="134" t="s">
        <v>1471</v>
      </c>
      <c r="C2605" s="109">
        <v>0</v>
      </c>
      <c r="D2605" s="109">
        <v>14999999.810000001</v>
      </c>
    </row>
    <row r="2606" spans="2:4">
      <c r="B2606" s="135" t="s">
        <v>1472</v>
      </c>
      <c r="C2606" s="109">
        <v>0</v>
      </c>
      <c r="D2606" s="109">
        <v>14999999.810000001</v>
      </c>
    </row>
    <row r="2607" spans="2:4">
      <c r="B2607" s="63" t="s">
        <v>694</v>
      </c>
      <c r="C2607" s="109">
        <v>292349813</v>
      </c>
      <c r="D2607" s="109">
        <v>639935888.6400001</v>
      </c>
    </row>
    <row r="2608" spans="2:4">
      <c r="B2608" s="133" t="s">
        <v>287</v>
      </c>
      <c r="C2608" s="130">
        <v>292349813</v>
      </c>
      <c r="D2608" s="130">
        <v>493886539.53000003</v>
      </c>
    </row>
    <row r="2609" spans="2:4">
      <c r="B2609" s="134" t="s">
        <v>1738</v>
      </c>
      <c r="C2609" s="109">
        <v>0</v>
      </c>
      <c r="D2609" s="109">
        <v>1140377.7</v>
      </c>
    </row>
    <row r="2610" spans="2:4">
      <c r="B2610" s="135" t="s">
        <v>1739</v>
      </c>
      <c r="C2610" s="109">
        <v>0</v>
      </c>
      <c r="D2610" s="109">
        <v>1140377.7</v>
      </c>
    </row>
    <row r="2611" spans="2:4">
      <c r="B2611" s="134" t="s">
        <v>1740</v>
      </c>
      <c r="C2611" s="109">
        <v>0</v>
      </c>
      <c r="D2611" s="109">
        <v>2738592.79</v>
      </c>
    </row>
    <row r="2612" spans="2:4">
      <c r="B2612" s="135" t="s">
        <v>1741</v>
      </c>
      <c r="C2612" s="109">
        <v>0</v>
      </c>
      <c r="D2612" s="109">
        <v>2738592.79</v>
      </c>
    </row>
    <row r="2613" spans="2:4">
      <c r="B2613" s="134" t="s">
        <v>1742</v>
      </c>
      <c r="C2613" s="109">
        <v>0</v>
      </c>
      <c r="D2613" s="109">
        <v>1140377.7</v>
      </c>
    </row>
    <row r="2614" spans="2:4">
      <c r="B2614" s="135" t="s">
        <v>1743</v>
      </c>
      <c r="C2614" s="109">
        <v>0</v>
      </c>
      <c r="D2614" s="109">
        <v>1140377.7</v>
      </c>
    </row>
    <row r="2615" spans="2:4">
      <c r="B2615" s="134" t="s">
        <v>1744</v>
      </c>
      <c r="C2615" s="109">
        <v>0</v>
      </c>
      <c r="D2615" s="109">
        <v>1627511.33</v>
      </c>
    </row>
    <row r="2616" spans="2:4">
      <c r="B2616" s="135" t="s">
        <v>1745</v>
      </c>
      <c r="C2616" s="109">
        <v>0</v>
      </c>
      <c r="D2616" s="109">
        <v>1627511.33</v>
      </c>
    </row>
    <row r="2617" spans="2:4">
      <c r="B2617" s="134" t="s">
        <v>1746</v>
      </c>
      <c r="C2617" s="109">
        <v>0</v>
      </c>
      <c r="D2617" s="109">
        <v>0</v>
      </c>
    </row>
    <row r="2618" spans="2:4">
      <c r="B2618" s="135" t="s">
        <v>1747</v>
      </c>
      <c r="C2618" s="109">
        <v>0</v>
      </c>
      <c r="D2618" s="109">
        <v>0</v>
      </c>
    </row>
    <row r="2619" spans="2:4">
      <c r="B2619" s="134" t="s">
        <v>1748</v>
      </c>
      <c r="C2619" s="109">
        <v>0</v>
      </c>
      <c r="D2619" s="109">
        <v>0</v>
      </c>
    </row>
    <row r="2620" spans="2:4">
      <c r="B2620" s="135" t="s">
        <v>1749</v>
      </c>
      <c r="C2620" s="109">
        <v>0</v>
      </c>
      <c r="D2620" s="109">
        <v>0</v>
      </c>
    </row>
    <row r="2621" spans="2:4">
      <c r="B2621" s="134" t="s">
        <v>1750</v>
      </c>
      <c r="C2621" s="109">
        <v>0</v>
      </c>
      <c r="D2621" s="109">
        <v>0</v>
      </c>
    </row>
    <row r="2622" spans="2:4">
      <c r="B2622" s="135" t="s">
        <v>1751</v>
      </c>
      <c r="C2622" s="109">
        <v>0</v>
      </c>
      <c r="D2622" s="109">
        <v>0</v>
      </c>
    </row>
    <row r="2623" spans="2:4">
      <c r="B2623" s="134" t="s">
        <v>1389</v>
      </c>
      <c r="C2623" s="109">
        <v>0</v>
      </c>
      <c r="D2623" s="109">
        <v>59226960.380000003</v>
      </c>
    </row>
    <row r="2624" spans="2:4">
      <c r="B2624" s="135" t="s">
        <v>1390</v>
      </c>
      <c r="C2624" s="109">
        <v>0</v>
      </c>
      <c r="D2624" s="109">
        <v>59226960.380000003</v>
      </c>
    </row>
    <row r="2625" spans="2:4">
      <c r="B2625" s="134" t="s">
        <v>1391</v>
      </c>
      <c r="C2625" s="109">
        <v>0</v>
      </c>
      <c r="D2625" s="109">
        <v>62475504.060000002</v>
      </c>
    </row>
    <row r="2626" spans="2:4">
      <c r="B2626" s="135" t="s">
        <v>1392</v>
      </c>
      <c r="C2626" s="109">
        <v>0</v>
      </c>
      <c r="D2626" s="109">
        <v>62475504.060000002</v>
      </c>
    </row>
    <row r="2627" spans="2:4">
      <c r="B2627" s="134" t="s">
        <v>695</v>
      </c>
      <c r="C2627" s="109">
        <v>24990553</v>
      </c>
      <c r="D2627" s="109">
        <v>32196982.769999996</v>
      </c>
    </row>
    <row r="2628" spans="2:4">
      <c r="B2628" s="135" t="s">
        <v>1196</v>
      </c>
      <c r="C2628" s="109">
        <v>24990553</v>
      </c>
      <c r="D2628" s="109">
        <v>32196982.769999996</v>
      </c>
    </row>
    <row r="2629" spans="2:4">
      <c r="B2629" s="134" t="s">
        <v>696</v>
      </c>
      <c r="C2629" s="109">
        <v>2115619</v>
      </c>
      <c r="D2629" s="109">
        <v>0</v>
      </c>
    </row>
    <row r="2630" spans="2:4">
      <c r="B2630" s="135" t="s">
        <v>1197</v>
      </c>
      <c r="C2630" s="109">
        <v>2115619</v>
      </c>
      <c r="D2630" s="109">
        <v>0</v>
      </c>
    </row>
    <row r="2631" spans="2:4">
      <c r="B2631" s="134" t="s">
        <v>2656</v>
      </c>
      <c r="C2631" s="109">
        <v>3553096</v>
      </c>
      <c r="D2631" s="109">
        <v>3499365.87</v>
      </c>
    </row>
    <row r="2632" spans="2:4">
      <c r="B2632" s="135" t="s">
        <v>1198</v>
      </c>
      <c r="C2632" s="109">
        <v>3553096</v>
      </c>
      <c r="D2632" s="109">
        <v>3499365.87</v>
      </c>
    </row>
    <row r="2633" spans="2:4">
      <c r="B2633" s="134" t="s">
        <v>697</v>
      </c>
      <c r="C2633" s="109">
        <v>2483832</v>
      </c>
      <c r="D2633" s="109">
        <v>14729081.75</v>
      </c>
    </row>
    <row r="2634" spans="2:4">
      <c r="B2634" s="135" t="s">
        <v>1199</v>
      </c>
      <c r="C2634" s="109">
        <v>2483832</v>
      </c>
      <c r="D2634" s="109">
        <v>14729081.75</v>
      </c>
    </row>
    <row r="2635" spans="2:4">
      <c r="B2635" s="134" t="s">
        <v>698</v>
      </c>
      <c r="C2635" s="109">
        <v>11612887</v>
      </c>
      <c r="D2635" s="109">
        <v>0</v>
      </c>
    </row>
    <row r="2636" spans="2:4">
      <c r="B2636" s="135" t="s">
        <v>1200</v>
      </c>
      <c r="C2636" s="109">
        <v>11612887</v>
      </c>
      <c r="D2636" s="109">
        <v>0</v>
      </c>
    </row>
    <row r="2637" spans="2:4">
      <c r="B2637" s="134" t="s">
        <v>699</v>
      </c>
      <c r="C2637" s="109">
        <v>200844381</v>
      </c>
      <c r="D2637" s="109">
        <v>242905669.16999996</v>
      </c>
    </row>
    <row r="2638" spans="2:4">
      <c r="B2638" s="135" t="s">
        <v>1201</v>
      </c>
      <c r="C2638" s="109">
        <v>200844381</v>
      </c>
      <c r="D2638" s="109">
        <v>242905669.16999996</v>
      </c>
    </row>
    <row r="2639" spans="2:4">
      <c r="B2639" s="134" t="s">
        <v>700</v>
      </c>
      <c r="C2639" s="109">
        <v>19733365</v>
      </c>
      <c r="D2639" s="109">
        <v>17385454.870000001</v>
      </c>
    </row>
    <row r="2640" spans="2:4">
      <c r="B2640" s="135" t="s">
        <v>1202</v>
      </c>
      <c r="C2640" s="109">
        <v>19733365</v>
      </c>
      <c r="D2640" s="109">
        <v>17385454.870000001</v>
      </c>
    </row>
    <row r="2641" spans="2:4">
      <c r="B2641" s="134" t="s">
        <v>701</v>
      </c>
      <c r="C2641" s="109">
        <v>3123863</v>
      </c>
      <c r="D2641" s="109">
        <v>0</v>
      </c>
    </row>
    <row r="2642" spans="2:4">
      <c r="B2642" s="135" t="s">
        <v>1203</v>
      </c>
      <c r="C2642" s="109">
        <v>3123863</v>
      </c>
      <c r="D2642" s="109">
        <v>0</v>
      </c>
    </row>
    <row r="2643" spans="2:4">
      <c r="B2643" s="134" t="s">
        <v>2930</v>
      </c>
      <c r="C2643" s="109">
        <v>0</v>
      </c>
      <c r="D2643" s="109">
        <v>0</v>
      </c>
    </row>
    <row r="2644" spans="2:4">
      <c r="B2644" s="135" t="s">
        <v>2931</v>
      </c>
      <c r="C2644" s="109">
        <v>0</v>
      </c>
      <c r="D2644" s="109">
        <v>0</v>
      </c>
    </row>
    <row r="2645" spans="2:4">
      <c r="B2645" s="134" t="s">
        <v>2932</v>
      </c>
      <c r="C2645" s="109">
        <v>0</v>
      </c>
      <c r="D2645" s="109">
        <v>0</v>
      </c>
    </row>
    <row r="2646" spans="2:4">
      <c r="B2646" s="135" t="s">
        <v>2933</v>
      </c>
      <c r="C2646" s="109">
        <v>0</v>
      </c>
      <c r="D2646" s="109">
        <v>0</v>
      </c>
    </row>
    <row r="2647" spans="2:4">
      <c r="B2647" s="134" t="s">
        <v>702</v>
      </c>
      <c r="C2647" s="109">
        <v>16144911</v>
      </c>
      <c r="D2647" s="109">
        <v>30982411.550000004</v>
      </c>
    </row>
    <row r="2648" spans="2:4">
      <c r="B2648" s="135" t="s">
        <v>1204</v>
      </c>
      <c r="C2648" s="109">
        <v>16144911</v>
      </c>
      <c r="D2648" s="109">
        <v>30982411.550000004</v>
      </c>
    </row>
    <row r="2649" spans="2:4">
      <c r="B2649" s="134" t="s">
        <v>2934</v>
      </c>
      <c r="C2649" s="109">
        <v>0</v>
      </c>
      <c r="D2649" s="109">
        <v>0</v>
      </c>
    </row>
    <row r="2650" spans="2:4">
      <c r="B2650" s="135" t="s">
        <v>2935</v>
      </c>
      <c r="C2650" s="109">
        <v>0</v>
      </c>
      <c r="D2650" s="109">
        <v>0</v>
      </c>
    </row>
    <row r="2651" spans="2:4">
      <c r="B2651" s="134" t="s">
        <v>746</v>
      </c>
      <c r="C2651" s="109">
        <v>0</v>
      </c>
      <c r="D2651" s="109">
        <v>20129783.300000001</v>
      </c>
    </row>
    <row r="2652" spans="2:4">
      <c r="B2652" s="135" t="s">
        <v>1253</v>
      </c>
      <c r="C2652" s="109">
        <v>0</v>
      </c>
      <c r="D2652" s="109">
        <v>20129783.300000001</v>
      </c>
    </row>
    <row r="2653" spans="2:4">
      <c r="B2653" s="134" t="s">
        <v>2936</v>
      </c>
      <c r="C2653" s="109">
        <v>0</v>
      </c>
      <c r="D2653" s="109">
        <v>0</v>
      </c>
    </row>
    <row r="2654" spans="2:4">
      <c r="B2654" s="135" t="s">
        <v>2937</v>
      </c>
      <c r="C2654" s="109">
        <v>0</v>
      </c>
      <c r="D2654" s="109">
        <v>0</v>
      </c>
    </row>
    <row r="2655" spans="2:4">
      <c r="B2655" s="134" t="s">
        <v>703</v>
      </c>
      <c r="C2655" s="109">
        <v>1499668</v>
      </c>
      <c r="D2655" s="109">
        <v>0</v>
      </c>
    </row>
    <row r="2656" spans="2:4">
      <c r="B2656" s="135" t="s">
        <v>1205</v>
      </c>
      <c r="C2656" s="109">
        <v>1499668</v>
      </c>
      <c r="D2656" s="109">
        <v>0</v>
      </c>
    </row>
    <row r="2657" spans="2:4">
      <c r="B2657" s="134" t="s">
        <v>2938</v>
      </c>
      <c r="C2657" s="109">
        <v>0</v>
      </c>
      <c r="D2657" s="109">
        <v>0</v>
      </c>
    </row>
    <row r="2658" spans="2:4">
      <c r="B2658" s="135" t="s">
        <v>2939</v>
      </c>
      <c r="C2658" s="109">
        <v>0</v>
      </c>
      <c r="D2658" s="109">
        <v>0</v>
      </c>
    </row>
    <row r="2659" spans="2:4">
      <c r="B2659" s="134" t="s">
        <v>2940</v>
      </c>
      <c r="C2659" s="109">
        <v>0</v>
      </c>
      <c r="D2659" s="109">
        <v>0</v>
      </c>
    </row>
    <row r="2660" spans="2:4">
      <c r="B2660" s="135" t="s">
        <v>2941</v>
      </c>
      <c r="C2660" s="109">
        <v>0</v>
      </c>
      <c r="D2660" s="109">
        <v>0</v>
      </c>
    </row>
    <row r="2661" spans="2:4">
      <c r="B2661" s="134" t="s">
        <v>2942</v>
      </c>
      <c r="C2661" s="109">
        <v>0</v>
      </c>
      <c r="D2661" s="109">
        <v>0</v>
      </c>
    </row>
    <row r="2662" spans="2:4">
      <c r="B2662" s="135" t="s">
        <v>2943</v>
      </c>
      <c r="C2662" s="109">
        <v>0</v>
      </c>
      <c r="D2662" s="109">
        <v>0</v>
      </c>
    </row>
    <row r="2663" spans="2:4">
      <c r="B2663" s="134" t="s">
        <v>2944</v>
      </c>
      <c r="C2663" s="109">
        <v>0</v>
      </c>
      <c r="D2663" s="109">
        <v>0</v>
      </c>
    </row>
    <row r="2664" spans="2:4">
      <c r="B2664" s="135" t="s">
        <v>2945</v>
      </c>
      <c r="C2664" s="109">
        <v>0</v>
      </c>
      <c r="D2664" s="109">
        <v>0</v>
      </c>
    </row>
    <row r="2665" spans="2:4">
      <c r="B2665" s="134" t="s">
        <v>2946</v>
      </c>
      <c r="C2665" s="109">
        <v>0</v>
      </c>
      <c r="D2665" s="109">
        <v>0</v>
      </c>
    </row>
    <row r="2666" spans="2:4">
      <c r="B2666" s="135" t="s">
        <v>2947</v>
      </c>
      <c r="C2666" s="109">
        <v>0</v>
      </c>
      <c r="D2666" s="109">
        <v>0</v>
      </c>
    </row>
    <row r="2667" spans="2:4">
      <c r="B2667" s="134" t="s">
        <v>2948</v>
      </c>
      <c r="C2667" s="109">
        <v>0</v>
      </c>
      <c r="D2667" s="109">
        <v>0</v>
      </c>
    </row>
    <row r="2668" spans="2:4">
      <c r="B2668" s="135" t="s">
        <v>2949</v>
      </c>
      <c r="C2668" s="109">
        <v>0</v>
      </c>
      <c r="D2668" s="109">
        <v>0</v>
      </c>
    </row>
    <row r="2669" spans="2:4">
      <c r="B2669" s="134" t="s">
        <v>2950</v>
      </c>
      <c r="C2669" s="109">
        <v>0</v>
      </c>
      <c r="D2669" s="109">
        <v>0</v>
      </c>
    </row>
    <row r="2670" spans="2:4">
      <c r="B2670" s="135" t="s">
        <v>2951</v>
      </c>
      <c r="C2670" s="109">
        <v>0</v>
      </c>
      <c r="D2670" s="109">
        <v>0</v>
      </c>
    </row>
    <row r="2671" spans="2:4">
      <c r="B2671" s="134" t="s">
        <v>2952</v>
      </c>
      <c r="C2671" s="109">
        <v>0</v>
      </c>
      <c r="D2671" s="109">
        <v>0</v>
      </c>
    </row>
    <row r="2672" spans="2:4">
      <c r="B2672" s="135" t="s">
        <v>2953</v>
      </c>
      <c r="C2672" s="109">
        <v>0</v>
      </c>
      <c r="D2672" s="109">
        <v>0</v>
      </c>
    </row>
    <row r="2673" spans="2:4">
      <c r="B2673" s="134" t="s">
        <v>2954</v>
      </c>
      <c r="C2673" s="109">
        <v>0</v>
      </c>
      <c r="D2673" s="109">
        <v>0</v>
      </c>
    </row>
    <row r="2674" spans="2:4">
      <c r="B2674" s="135" t="s">
        <v>2955</v>
      </c>
      <c r="C2674" s="109">
        <v>0</v>
      </c>
      <c r="D2674" s="109">
        <v>0</v>
      </c>
    </row>
    <row r="2675" spans="2:4">
      <c r="B2675" s="134" t="s">
        <v>2956</v>
      </c>
      <c r="C2675" s="109">
        <v>0</v>
      </c>
      <c r="D2675" s="109">
        <v>0</v>
      </c>
    </row>
    <row r="2676" spans="2:4">
      <c r="B2676" s="135" t="s">
        <v>2957</v>
      </c>
      <c r="C2676" s="109">
        <v>0</v>
      </c>
      <c r="D2676" s="109">
        <v>0</v>
      </c>
    </row>
    <row r="2677" spans="2:4">
      <c r="B2677" s="134" t="s">
        <v>2958</v>
      </c>
      <c r="C2677" s="109">
        <v>0</v>
      </c>
      <c r="D2677" s="109">
        <v>0</v>
      </c>
    </row>
    <row r="2678" spans="2:4">
      <c r="B2678" s="135" t="s">
        <v>2959</v>
      </c>
      <c r="C2678" s="109">
        <v>0</v>
      </c>
      <c r="D2678" s="109">
        <v>0</v>
      </c>
    </row>
    <row r="2679" spans="2:4">
      <c r="B2679" s="134" t="s">
        <v>704</v>
      </c>
      <c r="C2679" s="109">
        <v>6247638</v>
      </c>
      <c r="D2679" s="109">
        <v>3708466.29</v>
      </c>
    </row>
    <row r="2680" spans="2:4">
      <c r="B2680" s="135" t="s">
        <v>1206</v>
      </c>
      <c r="C2680" s="109">
        <v>6247638</v>
      </c>
      <c r="D2680" s="109">
        <v>3708466.29</v>
      </c>
    </row>
    <row r="2681" spans="2:4">
      <c r="B2681" s="134" t="s">
        <v>2960</v>
      </c>
      <c r="C2681" s="109">
        <v>0</v>
      </c>
      <c r="D2681" s="109">
        <v>0</v>
      </c>
    </row>
    <row r="2682" spans="2:4">
      <c r="B2682" s="135" t="s">
        <v>2961</v>
      </c>
      <c r="C2682" s="109">
        <v>0</v>
      </c>
      <c r="D2682" s="109">
        <v>0</v>
      </c>
    </row>
    <row r="2683" spans="2:4">
      <c r="B2683" s="134" t="s">
        <v>2962</v>
      </c>
      <c r="C2683" s="109">
        <v>0</v>
      </c>
      <c r="D2683" s="109">
        <v>0</v>
      </c>
    </row>
    <row r="2684" spans="2:4">
      <c r="B2684" s="135" t="s">
        <v>2963</v>
      </c>
      <c r="C2684" s="109">
        <v>0</v>
      </c>
      <c r="D2684" s="109">
        <v>0</v>
      </c>
    </row>
    <row r="2685" spans="2:4">
      <c r="B2685" s="134" t="s">
        <v>2964</v>
      </c>
      <c r="C2685" s="109">
        <v>0</v>
      </c>
      <c r="D2685" s="109">
        <v>0</v>
      </c>
    </row>
    <row r="2686" spans="2:4">
      <c r="B2686" s="135" t="s">
        <v>2965</v>
      </c>
      <c r="C2686" s="109">
        <v>0</v>
      </c>
      <c r="D2686" s="109">
        <v>0</v>
      </c>
    </row>
    <row r="2687" spans="2:4">
      <c r="B2687" s="134" t="s">
        <v>2966</v>
      </c>
      <c r="C2687" s="109">
        <v>0</v>
      </c>
      <c r="D2687" s="109">
        <v>0</v>
      </c>
    </row>
    <row r="2688" spans="2:4">
      <c r="B2688" s="135" t="s">
        <v>2967</v>
      </c>
      <c r="C2688" s="109">
        <v>0</v>
      </c>
      <c r="D2688" s="109">
        <v>0</v>
      </c>
    </row>
    <row r="2689" spans="2:4">
      <c r="B2689" s="134" t="s">
        <v>2968</v>
      </c>
      <c r="C2689" s="109">
        <v>0</v>
      </c>
      <c r="D2689" s="109">
        <v>0</v>
      </c>
    </row>
    <row r="2690" spans="2:4">
      <c r="B2690" s="135" t="s">
        <v>2969</v>
      </c>
      <c r="C2690" s="109">
        <v>0</v>
      </c>
      <c r="D2690" s="109">
        <v>0</v>
      </c>
    </row>
    <row r="2691" spans="2:4">
      <c r="B2691" s="134" t="s">
        <v>2970</v>
      </c>
      <c r="C2691" s="109">
        <v>0</v>
      </c>
      <c r="D2691" s="109">
        <v>0</v>
      </c>
    </row>
    <row r="2692" spans="2:4">
      <c r="B2692" s="135" t="s">
        <v>2971</v>
      </c>
      <c r="C2692" s="109">
        <v>0</v>
      </c>
      <c r="D2692" s="109">
        <v>0</v>
      </c>
    </row>
    <row r="2693" spans="2:4">
      <c r="B2693" s="134" t="s">
        <v>2972</v>
      </c>
      <c r="C2693" s="109">
        <v>0</v>
      </c>
      <c r="D2693" s="109">
        <v>0</v>
      </c>
    </row>
    <row r="2694" spans="2:4">
      <c r="B2694" s="135" t="s">
        <v>2973</v>
      </c>
      <c r="C2694" s="109">
        <v>0</v>
      </c>
      <c r="D2694" s="109">
        <v>0</v>
      </c>
    </row>
    <row r="2695" spans="2:4">
      <c r="B2695" s="134" t="s">
        <v>2974</v>
      </c>
      <c r="C2695" s="109">
        <v>0</v>
      </c>
      <c r="D2695" s="109">
        <v>0</v>
      </c>
    </row>
    <row r="2696" spans="2:4">
      <c r="B2696" s="135" t="s">
        <v>2975</v>
      </c>
      <c r="C2696" s="109">
        <v>0</v>
      </c>
      <c r="D2696" s="109">
        <v>0</v>
      </c>
    </row>
    <row r="2697" spans="2:4">
      <c r="B2697" s="134" t="s">
        <v>2976</v>
      </c>
      <c r="C2697" s="109">
        <v>0</v>
      </c>
      <c r="D2697" s="109">
        <v>0</v>
      </c>
    </row>
    <row r="2698" spans="2:4">
      <c r="B2698" s="135" t="s">
        <v>2977</v>
      </c>
      <c r="C2698" s="109">
        <v>0</v>
      </c>
      <c r="D2698" s="109">
        <v>0</v>
      </c>
    </row>
    <row r="2699" spans="2:4">
      <c r="B2699" s="134" t="s">
        <v>2978</v>
      </c>
      <c r="C2699" s="109">
        <v>0</v>
      </c>
      <c r="D2699" s="109">
        <v>0</v>
      </c>
    </row>
    <row r="2700" spans="2:4">
      <c r="B2700" s="135" t="s">
        <v>2979</v>
      </c>
      <c r="C2700" s="109">
        <v>0</v>
      </c>
      <c r="D2700" s="109">
        <v>0</v>
      </c>
    </row>
    <row r="2701" spans="2:4">
      <c r="B2701" s="134" t="s">
        <v>2980</v>
      </c>
      <c r="C2701" s="109">
        <v>0</v>
      </c>
      <c r="D2701" s="109">
        <v>0</v>
      </c>
    </row>
    <row r="2702" spans="2:4">
      <c r="B2702" s="135" t="s">
        <v>2981</v>
      </c>
      <c r="C2702" s="109">
        <v>0</v>
      </c>
      <c r="D2702" s="109">
        <v>0</v>
      </c>
    </row>
    <row r="2703" spans="2:4">
      <c r="B2703" s="134" t="s">
        <v>2982</v>
      </c>
      <c r="C2703" s="109">
        <v>0</v>
      </c>
      <c r="D2703" s="109">
        <v>0</v>
      </c>
    </row>
    <row r="2704" spans="2:4">
      <c r="B2704" s="135" t="s">
        <v>2983</v>
      </c>
      <c r="C2704" s="109">
        <v>0</v>
      </c>
      <c r="D2704" s="109">
        <v>0</v>
      </c>
    </row>
    <row r="2705" spans="2:4">
      <c r="B2705" s="134" t="s">
        <v>2984</v>
      </c>
      <c r="C2705" s="109">
        <v>0</v>
      </c>
      <c r="D2705" s="109">
        <v>0</v>
      </c>
    </row>
    <row r="2706" spans="2:4">
      <c r="B2706" s="135" t="s">
        <v>2985</v>
      </c>
      <c r="C2706" s="109">
        <v>0</v>
      </c>
      <c r="D2706" s="109">
        <v>0</v>
      </c>
    </row>
    <row r="2707" spans="2:4">
      <c r="B2707" s="134" t="s">
        <v>2986</v>
      </c>
      <c r="C2707" s="109">
        <v>0</v>
      </c>
      <c r="D2707" s="109">
        <v>0</v>
      </c>
    </row>
    <row r="2708" spans="2:4">
      <c r="B2708" s="135" t="s">
        <v>2987</v>
      </c>
      <c r="C2708" s="109">
        <v>0</v>
      </c>
      <c r="D2708" s="109">
        <v>0</v>
      </c>
    </row>
    <row r="2709" spans="2:4">
      <c r="B2709" s="134" t="s">
        <v>2988</v>
      </c>
      <c r="C2709" s="109">
        <v>0</v>
      </c>
      <c r="D2709" s="109">
        <v>0</v>
      </c>
    </row>
    <row r="2710" spans="2:4">
      <c r="B2710" s="135" t="s">
        <v>2989</v>
      </c>
      <c r="C2710" s="109">
        <v>0</v>
      </c>
      <c r="D2710" s="109">
        <v>0</v>
      </c>
    </row>
    <row r="2711" spans="2:4">
      <c r="B2711" s="134" t="s">
        <v>2990</v>
      </c>
      <c r="C2711" s="109">
        <v>0</v>
      </c>
      <c r="D2711" s="109">
        <v>0</v>
      </c>
    </row>
    <row r="2712" spans="2:4">
      <c r="B2712" s="135" t="s">
        <v>2991</v>
      </c>
      <c r="C2712" s="109">
        <v>0</v>
      </c>
      <c r="D2712" s="109">
        <v>0</v>
      </c>
    </row>
    <row r="2713" spans="2:4">
      <c r="B2713" s="134" t="s">
        <v>2992</v>
      </c>
      <c r="C2713" s="109">
        <v>0</v>
      </c>
      <c r="D2713" s="109">
        <v>0</v>
      </c>
    </row>
    <row r="2714" spans="2:4">
      <c r="B2714" s="135" t="s">
        <v>2993</v>
      </c>
      <c r="C2714" s="109">
        <v>0</v>
      </c>
      <c r="D2714" s="109">
        <v>0</v>
      </c>
    </row>
    <row r="2715" spans="2:4">
      <c r="B2715" s="134" t="s">
        <v>2994</v>
      </c>
      <c r="C2715" s="109">
        <v>0</v>
      </c>
      <c r="D2715" s="109">
        <v>0</v>
      </c>
    </row>
    <row r="2716" spans="2:4">
      <c r="B2716" s="135" t="s">
        <v>2995</v>
      </c>
      <c r="C2716" s="109">
        <v>0</v>
      </c>
      <c r="D2716" s="109">
        <v>0</v>
      </c>
    </row>
    <row r="2717" spans="2:4">
      <c r="B2717" s="134" t="s">
        <v>2996</v>
      </c>
      <c r="C2717" s="109">
        <v>0</v>
      </c>
      <c r="D2717" s="109">
        <v>0</v>
      </c>
    </row>
    <row r="2718" spans="2:4">
      <c r="B2718" s="135" t="s">
        <v>2997</v>
      </c>
      <c r="C2718" s="109">
        <v>0</v>
      </c>
      <c r="D2718" s="109">
        <v>0</v>
      </c>
    </row>
    <row r="2719" spans="2:4">
      <c r="B2719" s="134" t="s">
        <v>2998</v>
      </c>
      <c r="C2719" s="109">
        <v>0</v>
      </c>
      <c r="D2719" s="109">
        <v>0</v>
      </c>
    </row>
    <row r="2720" spans="2:4">
      <c r="B2720" s="135" t="s">
        <v>2999</v>
      </c>
      <c r="C2720" s="109">
        <v>0</v>
      </c>
      <c r="D2720" s="109">
        <v>0</v>
      </c>
    </row>
    <row r="2721" spans="2:4">
      <c r="B2721" s="134" t="s">
        <v>3000</v>
      </c>
      <c r="C2721" s="109">
        <v>0</v>
      </c>
      <c r="D2721" s="109">
        <v>0</v>
      </c>
    </row>
    <row r="2722" spans="2:4">
      <c r="B2722" s="135" t="s">
        <v>3001</v>
      </c>
      <c r="C2722" s="109">
        <v>0</v>
      </c>
      <c r="D2722" s="109">
        <v>0</v>
      </c>
    </row>
    <row r="2723" spans="2:4">
      <c r="B2723" s="134" t="s">
        <v>3002</v>
      </c>
      <c r="C2723" s="109">
        <v>0</v>
      </c>
      <c r="D2723" s="109">
        <v>0</v>
      </c>
    </row>
    <row r="2724" spans="2:4">
      <c r="B2724" s="135" t="s">
        <v>3003</v>
      </c>
      <c r="C2724" s="109">
        <v>0</v>
      </c>
      <c r="D2724" s="109">
        <v>0</v>
      </c>
    </row>
    <row r="2725" spans="2:4">
      <c r="B2725" s="134" t="s">
        <v>3004</v>
      </c>
      <c r="C2725" s="109">
        <v>0</v>
      </c>
      <c r="D2725" s="109">
        <v>0</v>
      </c>
    </row>
    <row r="2726" spans="2:4">
      <c r="B2726" s="135" t="s">
        <v>3005</v>
      </c>
      <c r="C2726" s="109">
        <v>0</v>
      </c>
      <c r="D2726" s="109">
        <v>0</v>
      </c>
    </row>
    <row r="2727" spans="2:4">
      <c r="B2727" s="133" t="s">
        <v>289</v>
      </c>
      <c r="C2727" s="130">
        <v>0</v>
      </c>
      <c r="D2727" s="130">
        <v>19988739.530000001</v>
      </c>
    </row>
    <row r="2728" spans="2:4">
      <c r="B2728" s="134" t="s">
        <v>1473</v>
      </c>
      <c r="C2728" s="109">
        <v>0</v>
      </c>
      <c r="D2728" s="109">
        <v>19988739.530000001</v>
      </c>
    </row>
    <row r="2729" spans="2:4">
      <c r="B2729" s="135" t="s">
        <v>1474</v>
      </c>
      <c r="C2729" s="109">
        <v>0</v>
      </c>
      <c r="D2729" s="109">
        <v>19988739.530000001</v>
      </c>
    </row>
    <row r="2730" spans="2:4">
      <c r="B2730" s="133" t="s">
        <v>304</v>
      </c>
      <c r="C2730" s="130">
        <v>0</v>
      </c>
      <c r="D2730" s="130">
        <v>126060609.58</v>
      </c>
    </row>
    <row r="2731" spans="2:4">
      <c r="B2731" s="134" t="s">
        <v>1393</v>
      </c>
      <c r="C2731" s="109">
        <v>0</v>
      </c>
      <c r="D2731" s="109">
        <v>126060609.58</v>
      </c>
    </row>
    <row r="2732" spans="2:4">
      <c r="B2732" s="135" t="s">
        <v>1394</v>
      </c>
      <c r="C2732" s="109">
        <v>0</v>
      </c>
      <c r="D2732" s="109">
        <v>126060609.58</v>
      </c>
    </row>
    <row r="2733" spans="2:4">
      <c r="B2733" s="63" t="s">
        <v>705</v>
      </c>
      <c r="C2733" s="109">
        <v>675784369</v>
      </c>
      <c r="D2733" s="109">
        <v>760783720.58999991</v>
      </c>
    </row>
    <row r="2734" spans="2:4">
      <c r="B2734" s="133" t="s">
        <v>287</v>
      </c>
      <c r="C2734" s="130">
        <v>675784369</v>
      </c>
      <c r="D2734" s="130">
        <v>717783720.58999991</v>
      </c>
    </row>
    <row r="2735" spans="2:4">
      <c r="B2735" s="134" t="s">
        <v>706</v>
      </c>
      <c r="C2735" s="109">
        <v>99999999</v>
      </c>
      <c r="D2735" s="109">
        <v>77644180.25</v>
      </c>
    </row>
    <row r="2736" spans="2:4">
      <c r="B2736" s="135" t="s">
        <v>1207</v>
      </c>
      <c r="C2736" s="109">
        <v>99999999</v>
      </c>
      <c r="D2736" s="109">
        <v>77644180.25</v>
      </c>
    </row>
    <row r="2737" spans="2:4">
      <c r="B2737" s="134" t="s">
        <v>2657</v>
      </c>
      <c r="C2737" s="109">
        <v>0</v>
      </c>
      <c r="D2737" s="109">
        <v>0</v>
      </c>
    </row>
    <row r="2738" spans="2:4">
      <c r="B2738" s="135" t="s">
        <v>2181</v>
      </c>
      <c r="C2738" s="109">
        <v>0</v>
      </c>
      <c r="D2738" s="109">
        <v>0</v>
      </c>
    </row>
    <row r="2739" spans="2:4">
      <c r="B2739" s="134" t="s">
        <v>707</v>
      </c>
      <c r="C2739" s="109">
        <v>3123819</v>
      </c>
      <c r="D2739" s="109">
        <v>0</v>
      </c>
    </row>
    <row r="2740" spans="2:4">
      <c r="B2740" s="135" t="s">
        <v>1208</v>
      </c>
      <c r="C2740" s="109">
        <v>3123819</v>
      </c>
      <c r="D2740" s="109">
        <v>0</v>
      </c>
    </row>
    <row r="2741" spans="2:4">
      <c r="B2741" s="134" t="s">
        <v>2182</v>
      </c>
      <c r="C2741" s="109">
        <v>0</v>
      </c>
      <c r="D2741" s="109">
        <v>0</v>
      </c>
    </row>
    <row r="2742" spans="2:4">
      <c r="B2742" s="135" t="s">
        <v>2183</v>
      </c>
      <c r="C2742" s="109">
        <v>0</v>
      </c>
      <c r="D2742" s="109">
        <v>0</v>
      </c>
    </row>
    <row r="2743" spans="2:4">
      <c r="B2743" s="134" t="s">
        <v>708</v>
      </c>
      <c r="C2743" s="109">
        <v>2115619</v>
      </c>
      <c r="D2743" s="109">
        <v>3047186.47</v>
      </c>
    </row>
    <row r="2744" spans="2:4">
      <c r="B2744" s="135" t="s">
        <v>1209</v>
      </c>
      <c r="C2744" s="109">
        <v>2115619</v>
      </c>
      <c r="D2744" s="109">
        <v>3047186.47</v>
      </c>
    </row>
    <row r="2745" spans="2:4">
      <c r="B2745" s="134" t="s">
        <v>709</v>
      </c>
      <c r="C2745" s="109">
        <v>8573218</v>
      </c>
      <c r="D2745" s="109">
        <v>38706203.799999997</v>
      </c>
    </row>
    <row r="2746" spans="2:4">
      <c r="B2746" s="135" t="s">
        <v>1210</v>
      </c>
      <c r="C2746" s="109">
        <v>8573218</v>
      </c>
      <c r="D2746" s="109">
        <v>38706203.799999997</v>
      </c>
    </row>
    <row r="2747" spans="2:4">
      <c r="B2747" s="134" t="s">
        <v>710</v>
      </c>
      <c r="C2747" s="109">
        <v>6209581</v>
      </c>
      <c r="D2747" s="109">
        <v>0</v>
      </c>
    </row>
    <row r="2748" spans="2:4">
      <c r="B2748" s="135" t="s">
        <v>1211</v>
      </c>
      <c r="C2748" s="109">
        <v>6209581</v>
      </c>
      <c r="D2748" s="109">
        <v>0</v>
      </c>
    </row>
    <row r="2749" spans="2:4">
      <c r="B2749" s="134" t="s">
        <v>711</v>
      </c>
      <c r="C2749" s="109">
        <v>358000000</v>
      </c>
      <c r="D2749" s="109">
        <v>358000000</v>
      </c>
    </row>
    <row r="2750" spans="2:4">
      <c r="B2750" s="135" t="s">
        <v>1212</v>
      </c>
      <c r="C2750" s="109">
        <v>358000000</v>
      </c>
      <c r="D2750" s="109">
        <v>358000000</v>
      </c>
    </row>
    <row r="2751" spans="2:4">
      <c r="B2751" s="134" t="s">
        <v>2184</v>
      </c>
      <c r="C2751" s="109">
        <v>0</v>
      </c>
      <c r="D2751" s="109">
        <v>0</v>
      </c>
    </row>
    <row r="2752" spans="2:4">
      <c r="B2752" s="135" t="s">
        <v>2185</v>
      </c>
      <c r="C2752" s="109">
        <v>0</v>
      </c>
      <c r="D2752" s="109">
        <v>0</v>
      </c>
    </row>
    <row r="2753" spans="2:4">
      <c r="B2753" s="134" t="s">
        <v>2186</v>
      </c>
      <c r="C2753" s="109">
        <v>0</v>
      </c>
      <c r="D2753" s="109">
        <v>0</v>
      </c>
    </row>
    <row r="2754" spans="2:4">
      <c r="B2754" s="135" t="s">
        <v>2187</v>
      </c>
      <c r="C2754" s="109">
        <v>0</v>
      </c>
      <c r="D2754" s="109">
        <v>0</v>
      </c>
    </row>
    <row r="2755" spans="2:4">
      <c r="B2755" s="134" t="s">
        <v>2188</v>
      </c>
      <c r="C2755" s="109">
        <v>0</v>
      </c>
      <c r="D2755" s="109">
        <v>0</v>
      </c>
    </row>
    <row r="2756" spans="2:4">
      <c r="B2756" s="135" t="s">
        <v>2189</v>
      </c>
      <c r="C2756" s="109">
        <v>0</v>
      </c>
      <c r="D2756" s="109">
        <v>0</v>
      </c>
    </row>
    <row r="2757" spans="2:4">
      <c r="B2757" s="134" t="s">
        <v>2190</v>
      </c>
      <c r="C2757" s="109">
        <v>0</v>
      </c>
      <c r="D2757" s="109">
        <v>0</v>
      </c>
    </row>
    <row r="2758" spans="2:4">
      <c r="B2758" s="135" t="s">
        <v>2191</v>
      </c>
      <c r="C2758" s="109">
        <v>0</v>
      </c>
      <c r="D2758" s="109">
        <v>0</v>
      </c>
    </row>
    <row r="2759" spans="2:4">
      <c r="B2759" s="134" t="s">
        <v>2192</v>
      </c>
      <c r="C2759" s="109">
        <v>0</v>
      </c>
      <c r="D2759" s="109">
        <v>0</v>
      </c>
    </row>
    <row r="2760" spans="2:4">
      <c r="B2760" s="135" t="s">
        <v>2193</v>
      </c>
      <c r="C2760" s="109">
        <v>0</v>
      </c>
      <c r="D2760" s="109">
        <v>0</v>
      </c>
    </row>
    <row r="2761" spans="2:4">
      <c r="B2761" s="134" t="s">
        <v>2194</v>
      </c>
      <c r="C2761" s="109">
        <v>0</v>
      </c>
      <c r="D2761" s="109">
        <v>0</v>
      </c>
    </row>
    <row r="2762" spans="2:4">
      <c r="B2762" s="135" t="s">
        <v>2195</v>
      </c>
      <c r="C2762" s="109">
        <v>0</v>
      </c>
      <c r="D2762" s="109">
        <v>0</v>
      </c>
    </row>
    <row r="2763" spans="2:4">
      <c r="B2763" s="134" t="s">
        <v>2196</v>
      </c>
      <c r="C2763" s="109">
        <v>0</v>
      </c>
      <c r="D2763" s="109">
        <v>0</v>
      </c>
    </row>
    <row r="2764" spans="2:4">
      <c r="B2764" s="135" t="s">
        <v>2197</v>
      </c>
      <c r="C2764" s="109">
        <v>0</v>
      </c>
      <c r="D2764" s="109">
        <v>0</v>
      </c>
    </row>
    <row r="2765" spans="2:4">
      <c r="B2765" s="134" t="s">
        <v>2198</v>
      </c>
      <c r="C2765" s="109">
        <v>0</v>
      </c>
      <c r="D2765" s="109">
        <v>0</v>
      </c>
    </row>
    <row r="2766" spans="2:4">
      <c r="B2766" s="135" t="s">
        <v>2199</v>
      </c>
      <c r="C2766" s="109">
        <v>0</v>
      </c>
      <c r="D2766" s="109">
        <v>0</v>
      </c>
    </row>
    <row r="2767" spans="2:4">
      <c r="B2767" s="134" t="s">
        <v>2658</v>
      </c>
      <c r="C2767" s="109">
        <v>0</v>
      </c>
      <c r="D2767" s="109">
        <v>0</v>
      </c>
    </row>
    <row r="2768" spans="2:4">
      <c r="B2768" s="135" t="s">
        <v>2200</v>
      </c>
      <c r="C2768" s="109">
        <v>0</v>
      </c>
      <c r="D2768" s="109">
        <v>0</v>
      </c>
    </row>
    <row r="2769" spans="2:4">
      <c r="B2769" s="134" t="s">
        <v>712</v>
      </c>
      <c r="C2769" s="109">
        <v>176737308</v>
      </c>
      <c r="D2769" s="109">
        <v>134666250.40000001</v>
      </c>
    </row>
    <row r="2770" spans="2:4">
      <c r="B2770" s="135" t="s">
        <v>1213</v>
      </c>
      <c r="C2770" s="109">
        <v>176737308</v>
      </c>
      <c r="D2770" s="109">
        <v>134666250.40000001</v>
      </c>
    </row>
    <row r="2771" spans="2:4">
      <c r="B2771" s="134" t="s">
        <v>2659</v>
      </c>
      <c r="C2771" s="109">
        <v>0</v>
      </c>
      <c r="D2771" s="109">
        <v>0</v>
      </c>
    </row>
    <row r="2772" spans="2:4">
      <c r="B2772" s="135" t="s">
        <v>2201</v>
      </c>
      <c r="C2772" s="109">
        <v>0</v>
      </c>
      <c r="D2772" s="109">
        <v>0</v>
      </c>
    </row>
    <row r="2773" spans="2:4">
      <c r="B2773" s="134" t="s">
        <v>713</v>
      </c>
      <c r="C2773" s="109">
        <v>4933341</v>
      </c>
      <c r="D2773" s="109">
        <v>12281816.91</v>
      </c>
    </row>
    <row r="2774" spans="2:4">
      <c r="B2774" s="135" t="s">
        <v>1214</v>
      </c>
      <c r="C2774" s="109">
        <v>4933341</v>
      </c>
      <c r="D2774" s="109">
        <v>12281816.91</v>
      </c>
    </row>
    <row r="2775" spans="2:4">
      <c r="B2775" s="134" t="s">
        <v>2202</v>
      </c>
      <c r="C2775" s="109">
        <v>0</v>
      </c>
      <c r="D2775" s="109">
        <v>0</v>
      </c>
    </row>
    <row r="2776" spans="2:4">
      <c r="B2776" s="135" t="s">
        <v>2203</v>
      </c>
      <c r="C2776" s="109">
        <v>0</v>
      </c>
      <c r="D2776" s="109">
        <v>0</v>
      </c>
    </row>
    <row r="2777" spans="2:4">
      <c r="B2777" s="134" t="s">
        <v>2204</v>
      </c>
      <c r="C2777" s="109">
        <v>0</v>
      </c>
      <c r="D2777" s="109">
        <v>0</v>
      </c>
    </row>
    <row r="2778" spans="2:4">
      <c r="B2778" s="135" t="s">
        <v>2205</v>
      </c>
      <c r="C2778" s="109">
        <v>0</v>
      </c>
      <c r="D2778" s="109">
        <v>0</v>
      </c>
    </row>
    <row r="2779" spans="2:4">
      <c r="B2779" s="134" t="s">
        <v>2660</v>
      </c>
      <c r="C2779" s="109">
        <v>0</v>
      </c>
      <c r="D2779" s="109">
        <v>0</v>
      </c>
    </row>
    <row r="2780" spans="2:4">
      <c r="B2780" s="135" t="s">
        <v>2206</v>
      </c>
      <c r="C2780" s="109">
        <v>0</v>
      </c>
      <c r="D2780" s="109">
        <v>0</v>
      </c>
    </row>
    <row r="2781" spans="2:4">
      <c r="B2781" s="134" t="s">
        <v>714</v>
      </c>
      <c r="C2781" s="109">
        <v>4967665</v>
      </c>
      <c r="D2781" s="109">
        <v>0</v>
      </c>
    </row>
    <row r="2782" spans="2:4">
      <c r="B2782" s="135" t="s">
        <v>1215</v>
      </c>
      <c r="C2782" s="109">
        <v>4967665</v>
      </c>
      <c r="D2782" s="109">
        <v>0</v>
      </c>
    </row>
    <row r="2783" spans="2:4">
      <c r="B2783" s="134" t="s">
        <v>2661</v>
      </c>
      <c r="C2783" s="109">
        <v>0</v>
      </c>
      <c r="D2783" s="109">
        <v>82309357.329999998</v>
      </c>
    </row>
    <row r="2784" spans="2:4">
      <c r="B2784" s="135" t="s">
        <v>1395</v>
      </c>
      <c r="C2784" s="109">
        <v>0</v>
      </c>
      <c r="D2784" s="109">
        <v>82309357.329999998</v>
      </c>
    </row>
    <row r="2785" spans="2:4">
      <c r="B2785" s="134" t="s">
        <v>2207</v>
      </c>
      <c r="C2785" s="109">
        <v>0</v>
      </c>
      <c r="D2785" s="109">
        <v>0</v>
      </c>
    </row>
    <row r="2786" spans="2:4">
      <c r="B2786" s="135" t="s">
        <v>2208</v>
      </c>
      <c r="C2786" s="109">
        <v>0</v>
      </c>
      <c r="D2786" s="109">
        <v>0</v>
      </c>
    </row>
    <row r="2787" spans="2:4">
      <c r="B2787" s="134" t="s">
        <v>715</v>
      </c>
      <c r="C2787" s="109">
        <v>8000000</v>
      </c>
      <c r="D2787" s="109">
        <v>7874519.1600000001</v>
      </c>
    </row>
    <row r="2788" spans="2:4">
      <c r="B2788" s="135" t="s">
        <v>1216</v>
      </c>
      <c r="C2788" s="109">
        <v>8000000</v>
      </c>
      <c r="D2788" s="109">
        <v>7874519.1600000001</v>
      </c>
    </row>
    <row r="2789" spans="2:4">
      <c r="B2789" s="134" t="s">
        <v>716</v>
      </c>
      <c r="C2789" s="109">
        <v>3123819</v>
      </c>
      <c r="D2789" s="109">
        <v>0</v>
      </c>
    </row>
    <row r="2790" spans="2:4">
      <c r="B2790" s="135" t="s">
        <v>1217</v>
      </c>
      <c r="C2790" s="109">
        <v>3123819</v>
      </c>
      <c r="D2790" s="109">
        <v>0</v>
      </c>
    </row>
    <row r="2791" spans="2:4">
      <c r="B2791" s="134" t="s">
        <v>1475</v>
      </c>
      <c r="C2791" s="109">
        <v>0</v>
      </c>
      <c r="D2791" s="109">
        <v>3254206.27</v>
      </c>
    </row>
    <row r="2792" spans="2:4">
      <c r="B2792" s="135" t="s">
        <v>1476</v>
      </c>
      <c r="C2792" s="109">
        <v>0</v>
      </c>
      <c r="D2792" s="109">
        <v>3254206.27</v>
      </c>
    </row>
    <row r="2793" spans="2:4">
      <c r="B2793" s="133" t="s">
        <v>289</v>
      </c>
      <c r="C2793" s="130">
        <v>0</v>
      </c>
      <c r="D2793" s="130">
        <v>43000000</v>
      </c>
    </row>
    <row r="2794" spans="2:4">
      <c r="B2794" s="134" t="s">
        <v>3207</v>
      </c>
      <c r="C2794" s="109">
        <v>0</v>
      </c>
      <c r="D2794" s="109">
        <v>0</v>
      </c>
    </row>
    <row r="2795" spans="2:4">
      <c r="B2795" s="135" t="s">
        <v>3208</v>
      </c>
      <c r="C2795" s="109">
        <v>0</v>
      </c>
      <c r="D2795" s="109">
        <v>0</v>
      </c>
    </row>
    <row r="2796" spans="2:4">
      <c r="B2796" s="134" t="s">
        <v>3209</v>
      </c>
      <c r="C2796" s="109">
        <v>0</v>
      </c>
      <c r="D2796" s="109">
        <v>0</v>
      </c>
    </row>
    <row r="2797" spans="2:4">
      <c r="B2797" s="135" t="s">
        <v>3210</v>
      </c>
      <c r="C2797" s="109">
        <v>0</v>
      </c>
      <c r="D2797" s="109">
        <v>0</v>
      </c>
    </row>
    <row r="2798" spans="2:4">
      <c r="B2798" s="134" t="s">
        <v>1475</v>
      </c>
      <c r="C2798" s="109">
        <v>0</v>
      </c>
      <c r="D2798" s="109">
        <v>43000000</v>
      </c>
    </row>
    <row r="2799" spans="2:4">
      <c r="B2799" s="135" t="s">
        <v>1476</v>
      </c>
      <c r="C2799" s="109">
        <v>0</v>
      </c>
      <c r="D2799" s="109">
        <v>43000000</v>
      </c>
    </row>
    <row r="2800" spans="2:4">
      <c r="B2800" s="63" t="s">
        <v>717</v>
      </c>
      <c r="C2800" s="109">
        <v>67013201</v>
      </c>
      <c r="D2800" s="109">
        <v>964841483.67999995</v>
      </c>
    </row>
    <row r="2801" spans="2:4">
      <c r="B2801" s="133" t="s">
        <v>287</v>
      </c>
      <c r="C2801" s="130">
        <v>67013201</v>
      </c>
      <c r="D2801" s="130">
        <v>964841483.67999995</v>
      </c>
    </row>
    <row r="2802" spans="2:4">
      <c r="B2802" s="134" t="s">
        <v>718</v>
      </c>
      <c r="C2802" s="109">
        <v>49733102</v>
      </c>
      <c r="D2802" s="109">
        <v>8323380</v>
      </c>
    </row>
    <row r="2803" spans="2:4">
      <c r="B2803" s="135" t="s">
        <v>1218</v>
      </c>
      <c r="C2803" s="109">
        <v>49733102</v>
      </c>
      <c r="D2803" s="109">
        <v>8323380</v>
      </c>
    </row>
    <row r="2804" spans="2:4">
      <c r="B2804" s="134" t="s">
        <v>719</v>
      </c>
      <c r="C2804" s="109">
        <v>2115619</v>
      </c>
      <c r="D2804" s="109">
        <v>0</v>
      </c>
    </row>
    <row r="2805" spans="2:4">
      <c r="B2805" s="135" t="s">
        <v>1219</v>
      </c>
      <c r="C2805" s="109">
        <v>2115619</v>
      </c>
      <c r="D2805" s="109">
        <v>0</v>
      </c>
    </row>
    <row r="2806" spans="2:4">
      <c r="B2806" s="134" t="s">
        <v>2209</v>
      </c>
      <c r="C2806" s="109">
        <v>0</v>
      </c>
      <c r="D2806" s="109">
        <v>0</v>
      </c>
    </row>
    <row r="2807" spans="2:4">
      <c r="B2807" s="135" t="s">
        <v>2210</v>
      </c>
      <c r="C2807" s="109">
        <v>0</v>
      </c>
      <c r="D2807" s="109">
        <v>0</v>
      </c>
    </row>
    <row r="2808" spans="2:4">
      <c r="B2808" s="134" t="s">
        <v>2211</v>
      </c>
      <c r="C2808" s="109">
        <v>0</v>
      </c>
      <c r="D2808" s="109">
        <v>0</v>
      </c>
    </row>
    <row r="2809" spans="2:4">
      <c r="B2809" s="135" t="s">
        <v>2212</v>
      </c>
      <c r="C2809" s="109">
        <v>0</v>
      </c>
      <c r="D2809" s="109">
        <v>0</v>
      </c>
    </row>
    <row r="2810" spans="2:4">
      <c r="B2810" s="134" t="s">
        <v>2213</v>
      </c>
      <c r="C2810" s="109">
        <v>0</v>
      </c>
      <c r="D2810" s="109">
        <v>0</v>
      </c>
    </row>
    <row r="2811" spans="2:4">
      <c r="B2811" s="135" t="s">
        <v>2214</v>
      </c>
      <c r="C2811" s="109">
        <v>0</v>
      </c>
      <c r="D2811" s="109">
        <v>0</v>
      </c>
    </row>
    <row r="2812" spans="2:4">
      <c r="B2812" s="134" t="s">
        <v>2662</v>
      </c>
      <c r="C2812" s="109">
        <v>0</v>
      </c>
      <c r="D2812" s="109">
        <v>0</v>
      </c>
    </row>
    <row r="2813" spans="2:4">
      <c r="B2813" s="135" t="s">
        <v>2215</v>
      </c>
      <c r="C2813" s="109">
        <v>0</v>
      </c>
      <c r="D2813" s="109">
        <v>0</v>
      </c>
    </row>
    <row r="2814" spans="2:4">
      <c r="B2814" s="134" t="s">
        <v>720</v>
      </c>
      <c r="C2814" s="109">
        <v>2483833</v>
      </c>
      <c r="D2814" s="109">
        <v>0</v>
      </c>
    </row>
    <row r="2815" spans="2:4">
      <c r="B2815" s="135" t="s">
        <v>1220</v>
      </c>
      <c r="C2815" s="109">
        <v>2483833</v>
      </c>
      <c r="D2815" s="109">
        <v>0</v>
      </c>
    </row>
    <row r="2816" spans="2:4">
      <c r="B2816" s="134" t="s">
        <v>1477</v>
      </c>
      <c r="C2816" s="109">
        <v>0</v>
      </c>
      <c r="D2816" s="109">
        <v>913820234</v>
      </c>
    </row>
    <row r="2817" spans="2:4">
      <c r="B2817" s="135" t="s">
        <v>1478</v>
      </c>
      <c r="C2817" s="109">
        <v>0</v>
      </c>
      <c r="D2817" s="109">
        <v>913820234</v>
      </c>
    </row>
    <row r="2818" spans="2:4">
      <c r="B2818" s="134" t="s">
        <v>721</v>
      </c>
      <c r="C2818" s="109">
        <v>3123819</v>
      </c>
      <c r="D2818" s="109">
        <v>5836083.04</v>
      </c>
    </row>
    <row r="2819" spans="2:4">
      <c r="B2819" s="135" t="s">
        <v>1221</v>
      </c>
      <c r="C2819" s="109">
        <v>3123819</v>
      </c>
      <c r="D2819" s="109">
        <v>5836083.04</v>
      </c>
    </row>
    <row r="2820" spans="2:4">
      <c r="B2820" s="134" t="s">
        <v>722</v>
      </c>
      <c r="C2820" s="109">
        <v>1499668</v>
      </c>
      <c r="D2820" s="109">
        <v>0</v>
      </c>
    </row>
    <row r="2821" spans="2:4">
      <c r="B2821" s="135" t="s">
        <v>1222</v>
      </c>
      <c r="C2821" s="109">
        <v>1499668</v>
      </c>
      <c r="D2821" s="109">
        <v>0</v>
      </c>
    </row>
    <row r="2822" spans="2:4">
      <c r="B2822" s="134" t="s">
        <v>723</v>
      </c>
      <c r="C2822" s="109">
        <v>4933341</v>
      </c>
      <c r="D2822" s="109">
        <v>7861786.6399999997</v>
      </c>
    </row>
    <row r="2823" spans="2:4">
      <c r="B2823" s="135" t="s">
        <v>1223</v>
      </c>
      <c r="C2823" s="109">
        <v>4933341</v>
      </c>
      <c r="D2823" s="109">
        <v>7861786.6399999997</v>
      </c>
    </row>
    <row r="2824" spans="2:4">
      <c r="B2824" s="134" t="s">
        <v>1479</v>
      </c>
      <c r="C2824" s="109">
        <v>0</v>
      </c>
      <c r="D2824" s="109">
        <v>29000000</v>
      </c>
    </row>
    <row r="2825" spans="2:4">
      <c r="B2825" s="135" t="s">
        <v>1480</v>
      </c>
      <c r="C2825" s="109">
        <v>0</v>
      </c>
      <c r="D2825" s="109">
        <v>29000000</v>
      </c>
    </row>
    <row r="2826" spans="2:4">
      <c r="B2826" s="134" t="s">
        <v>3282</v>
      </c>
      <c r="C2826" s="109">
        <v>0</v>
      </c>
      <c r="D2826" s="109">
        <v>0</v>
      </c>
    </row>
    <row r="2827" spans="2:4">
      <c r="B2827" s="135" t="s">
        <v>3283</v>
      </c>
      <c r="C2827" s="109">
        <v>0</v>
      </c>
      <c r="D2827" s="109">
        <v>0</v>
      </c>
    </row>
    <row r="2828" spans="2:4">
      <c r="B2828" s="134" t="s">
        <v>724</v>
      </c>
      <c r="C2828" s="109">
        <v>3123819</v>
      </c>
      <c r="D2828" s="109">
        <v>0</v>
      </c>
    </row>
    <row r="2829" spans="2:4">
      <c r="B2829" s="135" t="s">
        <v>1224</v>
      </c>
      <c r="C2829" s="109">
        <v>3123819</v>
      </c>
      <c r="D2829" s="109">
        <v>0</v>
      </c>
    </row>
    <row r="2830" spans="2:4">
      <c r="B2830" s="63" t="s">
        <v>302</v>
      </c>
      <c r="C2830" s="109">
        <v>22440889682</v>
      </c>
      <c r="D2830" s="109">
        <v>17445844140.680004</v>
      </c>
    </row>
    <row r="2831" spans="2:4">
      <c r="B2831" s="133" t="s">
        <v>287</v>
      </c>
      <c r="C2831" s="130">
        <v>14871782415</v>
      </c>
      <c r="D2831" s="130">
        <v>12765699017.820005</v>
      </c>
    </row>
    <row r="2832" spans="2:4">
      <c r="B2832" s="134" t="s">
        <v>2663</v>
      </c>
      <c r="C2832" s="109">
        <v>0</v>
      </c>
      <c r="D2832" s="109">
        <v>3021942.48</v>
      </c>
    </row>
    <row r="2833" spans="2:4">
      <c r="B2833" s="135" t="s">
        <v>1752</v>
      </c>
      <c r="C2833" s="109">
        <v>0</v>
      </c>
      <c r="D2833" s="109">
        <v>3021942.48</v>
      </c>
    </row>
    <row r="2834" spans="2:4">
      <c r="B2834" s="135" t="s">
        <v>3006</v>
      </c>
      <c r="C2834" s="109">
        <v>0</v>
      </c>
      <c r="D2834" s="109">
        <v>0</v>
      </c>
    </row>
    <row r="2835" spans="2:4">
      <c r="B2835" s="134" t="s">
        <v>725</v>
      </c>
      <c r="C2835" s="109">
        <v>1522525504</v>
      </c>
      <c r="D2835" s="109">
        <v>1395326843.77</v>
      </c>
    </row>
    <row r="2836" spans="2:4">
      <c r="B2836" s="135" t="s">
        <v>1225</v>
      </c>
      <c r="C2836" s="109">
        <v>1458902288</v>
      </c>
      <c r="D2836" s="109">
        <v>1158902288</v>
      </c>
    </row>
    <row r="2837" spans="2:4">
      <c r="B2837" s="135" t="s">
        <v>1226</v>
      </c>
      <c r="C2837" s="109">
        <v>63623216</v>
      </c>
      <c r="D2837" s="109">
        <v>236424555.77000001</v>
      </c>
    </row>
    <row r="2838" spans="2:4">
      <c r="B2838" s="134" t="s">
        <v>2696</v>
      </c>
      <c r="C2838" s="109">
        <v>0</v>
      </c>
      <c r="D2838" s="109">
        <v>40890430.810000002</v>
      </c>
    </row>
    <row r="2839" spans="2:4">
      <c r="B2839" s="135" t="s">
        <v>1226</v>
      </c>
      <c r="C2839" s="109">
        <v>0</v>
      </c>
      <c r="D2839" s="109">
        <v>40890430.810000002</v>
      </c>
    </row>
    <row r="2840" spans="2:4">
      <c r="B2840" s="134" t="s">
        <v>2664</v>
      </c>
      <c r="C2840" s="109">
        <v>0</v>
      </c>
      <c r="D2840" s="109">
        <v>0</v>
      </c>
    </row>
    <row r="2841" spans="2:4">
      <c r="B2841" s="135" t="s">
        <v>1753</v>
      </c>
      <c r="C2841" s="109">
        <v>0</v>
      </c>
      <c r="D2841" s="109">
        <v>0</v>
      </c>
    </row>
    <row r="2842" spans="2:4">
      <c r="B2842" s="135" t="s">
        <v>3007</v>
      </c>
      <c r="C2842" s="109">
        <v>0</v>
      </c>
      <c r="D2842" s="109">
        <v>0</v>
      </c>
    </row>
    <row r="2843" spans="2:4">
      <c r="B2843" s="134" t="s">
        <v>726</v>
      </c>
      <c r="C2843" s="109">
        <v>56554000</v>
      </c>
      <c r="D2843" s="109">
        <v>6545277.5499999998</v>
      </c>
    </row>
    <row r="2844" spans="2:4">
      <c r="B2844" s="135" t="s">
        <v>1227</v>
      </c>
      <c r="C2844" s="109">
        <v>56554000</v>
      </c>
      <c r="D2844" s="109">
        <v>6545277.5499999998</v>
      </c>
    </row>
    <row r="2845" spans="2:4">
      <c r="B2845" s="134" t="s">
        <v>2665</v>
      </c>
      <c r="C2845" s="109">
        <v>3395700000</v>
      </c>
      <c r="D2845" s="109">
        <v>1982480853.5</v>
      </c>
    </row>
    <row r="2846" spans="2:4">
      <c r="B2846" s="135" t="s">
        <v>1228</v>
      </c>
      <c r="C2846" s="109">
        <v>3395700000</v>
      </c>
      <c r="D2846" s="109">
        <v>1982480853.5</v>
      </c>
    </row>
    <row r="2847" spans="2:4">
      <c r="B2847" s="134" t="s">
        <v>2691</v>
      </c>
      <c r="C2847" s="109">
        <v>0</v>
      </c>
      <c r="D2847" s="109">
        <v>54899456.200000003</v>
      </c>
    </row>
    <row r="2848" spans="2:4">
      <c r="B2848" s="135" t="s">
        <v>1481</v>
      </c>
      <c r="C2848" s="109">
        <v>0</v>
      </c>
      <c r="D2848" s="109">
        <v>54899456.200000003</v>
      </c>
    </row>
    <row r="2849" spans="2:4">
      <c r="B2849" s="134" t="s">
        <v>2666</v>
      </c>
      <c r="C2849" s="109">
        <v>0</v>
      </c>
      <c r="D2849" s="109">
        <v>2708253.87</v>
      </c>
    </row>
    <row r="2850" spans="2:4">
      <c r="B2850" s="135" t="s">
        <v>1754</v>
      </c>
      <c r="C2850" s="109">
        <v>0</v>
      </c>
      <c r="D2850" s="109">
        <v>2708253.87</v>
      </c>
    </row>
    <row r="2851" spans="2:4">
      <c r="B2851" s="134" t="s">
        <v>2667</v>
      </c>
      <c r="C2851" s="109">
        <v>932093806</v>
      </c>
      <c r="D2851" s="109">
        <v>764263147</v>
      </c>
    </row>
    <row r="2852" spans="2:4">
      <c r="B2852" s="135" t="s">
        <v>1229</v>
      </c>
      <c r="C2852" s="109">
        <v>932093806</v>
      </c>
      <c r="D2852" s="109">
        <v>764263147</v>
      </c>
    </row>
    <row r="2853" spans="2:4">
      <c r="B2853" s="134" t="s">
        <v>727</v>
      </c>
      <c r="C2853" s="109">
        <v>5709420000</v>
      </c>
      <c r="D2853" s="109">
        <v>5335632682.5499983</v>
      </c>
    </row>
    <row r="2854" spans="2:4">
      <c r="B2854" s="135" t="s">
        <v>1230</v>
      </c>
      <c r="C2854" s="109">
        <v>5709420000</v>
      </c>
      <c r="D2854" s="109">
        <v>5335632682.5499983</v>
      </c>
    </row>
    <row r="2855" spans="2:4">
      <c r="B2855" s="134" t="s">
        <v>2668</v>
      </c>
      <c r="C2855" s="109">
        <v>0</v>
      </c>
      <c r="D2855" s="109">
        <v>1127744.27</v>
      </c>
    </row>
    <row r="2856" spans="2:4">
      <c r="B2856" s="135" t="s">
        <v>1755</v>
      </c>
      <c r="C2856" s="109">
        <v>0</v>
      </c>
      <c r="D2856" s="109">
        <v>1127744.27</v>
      </c>
    </row>
    <row r="2857" spans="2:4">
      <c r="B2857" s="134" t="s">
        <v>728</v>
      </c>
      <c r="C2857" s="109">
        <v>719946000</v>
      </c>
      <c r="D2857" s="109">
        <v>28260001.760000002</v>
      </c>
    </row>
    <row r="2858" spans="2:4">
      <c r="B2858" s="135" t="s">
        <v>1231</v>
      </c>
      <c r="C2858" s="109">
        <v>719946000</v>
      </c>
      <c r="D2858" s="109">
        <v>28260001.760000002</v>
      </c>
    </row>
    <row r="2859" spans="2:4">
      <c r="B2859" s="134" t="s">
        <v>2669</v>
      </c>
      <c r="C2859" s="109">
        <v>0</v>
      </c>
      <c r="D2859" s="109">
        <v>0</v>
      </c>
    </row>
    <row r="2860" spans="2:4">
      <c r="B2860" s="135" t="s">
        <v>1756</v>
      </c>
      <c r="C2860" s="109">
        <v>0</v>
      </c>
      <c r="D2860" s="109">
        <v>0</v>
      </c>
    </row>
    <row r="2861" spans="2:4">
      <c r="B2861" s="134" t="s">
        <v>2670</v>
      </c>
      <c r="C2861" s="109">
        <v>180000000</v>
      </c>
      <c r="D2861" s="109">
        <v>41425864.350000001</v>
      </c>
    </row>
    <row r="2862" spans="2:4">
      <c r="B2862" s="135" t="s">
        <v>1232</v>
      </c>
      <c r="C2862" s="109">
        <v>180000000</v>
      </c>
      <c r="D2862" s="109">
        <v>41425864.350000001</v>
      </c>
    </row>
    <row r="2863" spans="2:4">
      <c r="B2863" s="134" t="s">
        <v>729</v>
      </c>
      <c r="C2863" s="109">
        <v>103900990</v>
      </c>
      <c r="D2863" s="109">
        <v>11283228.35</v>
      </c>
    </row>
    <row r="2864" spans="2:4">
      <c r="B2864" s="135" t="s">
        <v>1233</v>
      </c>
      <c r="C2864" s="109">
        <v>103900990</v>
      </c>
      <c r="D2864" s="109">
        <v>11283228.35</v>
      </c>
    </row>
    <row r="2865" spans="2:4">
      <c r="B2865" s="134" t="s">
        <v>2671</v>
      </c>
      <c r="C2865" s="109">
        <v>0</v>
      </c>
      <c r="D2865" s="109">
        <v>2708253.87</v>
      </c>
    </row>
    <row r="2866" spans="2:4">
      <c r="B2866" s="135" t="s">
        <v>1757</v>
      </c>
      <c r="C2866" s="109">
        <v>0</v>
      </c>
      <c r="D2866" s="109">
        <v>2708253.87</v>
      </c>
    </row>
    <row r="2867" spans="2:4">
      <c r="B2867" s="134" t="s">
        <v>1310</v>
      </c>
      <c r="C2867" s="109">
        <v>0</v>
      </c>
      <c r="D2867" s="109">
        <v>17251562.780000001</v>
      </c>
    </row>
    <row r="2868" spans="2:4">
      <c r="B2868" s="135" t="s">
        <v>1311</v>
      </c>
      <c r="C2868" s="109">
        <v>0</v>
      </c>
      <c r="D2868" s="109">
        <v>17251562.780000001</v>
      </c>
    </row>
    <row r="2869" spans="2:4">
      <c r="B2869" s="134" t="s">
        <v>2672</v>
      </c>
      <c r="C2869" s="109">
        <v>0</v>
      </c>
      <c r="D2869" s="109">
        <v>0</v>
      </c>
    </row>
    <row r="2870" spans="2:4">
      <c r="B2870" s="135" t="s">
        <v>1758</v>
      </c>
      <c r="C2870" s="109">
        <v>0</v>
      </c>
      <c r="D2870" s="109">
        <v>0</v>
      </c>
    </row>
    <row r="2871" spans="2:4">
      <c r="B2871" s="134" t="s">
        <v>2673</v>
      </c>
      <c r="C2871" s="109">
        <v>3233604</v>
      </c>
      <c r="D2871" s="109">
        <v>3228107.21</v>
      </c>
    </row>
    <row r="2872" spans="2:4">
      <c r="B2872" s="135" t="s">
        <v>1234</v>
      </c>
      <c r="C2872" s="109">
        <v>3233604</v>
      </c>
      <c r="D2872" s="109">
        <v>3228107.21</v>
      </c>
    </row>
    <row r="2873" spans="2:4">
      <c r="B2873" s="134" t="s">
        <v>2674</v>
      </c>
      <c r="C2873" s="109">
        <v>0</v>
      </c>
      <c r="D2873" s="109">
        <v>11066905.84</v>
      </c>
    </row>
    <row r="2874" spans="2:4">
      <c r="B2874" s="135" t="s">
        <v>1428</v>
      </c>
      <c r="C2874" s="109">
        <v>0</v>
      </c>
      <c r="D2874" s="109">
        <v>11066905.84</v>
      </c>
    </row>
    <row r="2875" spans="2:4">
      <c r="B2875" s="134" t="s">
        <v>730</v>
      </c>
      <c r="C2875" s="109">
        <v>513130378</v>
      </c>
      <c r="D2875" s="109">
        <v>583862147.52999997</v>
      </c>
    </row>
    <row r="2876" spans="2:4">
      <c r="B2876" s="135" t="s">
        <v>1235</v>
      </c>
      <c r="C2876" s="109">
        <v>513130378</v>
      </c>
      <c r="D2876" s="109">
        <v>583862147.52999997</v>
      </c>
    </row>
    <row r="2877" spans="2:4">
      <c r="B2877" s="134" t="s">
        <v>2675</v>
      </c>
      <c r="C2877" s="109">
        <v>0</v>
      </c>
      <c r="D2877" s="109">
        <v>2708253.87</v>
      </c>
    </row>
    <row r="2878" spans="2:4">
      <c r="B2878" s="135" t="s">
        <v>1759</v>
      </c>
      <c r="C2878" s="109">
        <v>0</v>
      </c>
      <c r="D2878" s="109">
        <v>2708253.87</v>
      </c>
    </row>
    <row r="2879" spans="2:4">
      <c r="B2879" s="134" t="s">
        <v>731</v>
      </c>
      <c r="C2879" s="109">
        <v>28495753</v>
      </c>
      <c r="D2879" s="109">
        <v>26691808.41</v>
      </c>
    </row>
    <row r="2880" spans="2:4">
      <c r="B2880" s="135" t="s">
        <v>1236</v>
      </c>
      <c r="C2880" s="109">
        <v>28495753</v>
      </c>
      <c r="D2880" s="109">
        <v>26691808.41</v>
      </c>
    </row>
    <row r="2881" spans="2:4">
      <c r="B2881" s="134" t="s">
        <v>2676</v>
      </c>
      <c r="C2881" s="109">
        <v>0</v>
      </c>
      <c r="D2881" s="109">
        <v>5369809.8700000001</v>
      </c>
    </row>
    <row r="2882" spans="2:4">
      <c r="B2882" s="135" t="s">
        <v>2677</v>
      </c>
      <c r="C2882" s="109">
        <v>0</v>
      </c>
      <c r="D2882" s="109">
        <v>5369809.8700000001</v>
      </c>
    </row>
    <row r="2883" spans="2:4">
      <c r="B2883" s="134" t="s">
        <v>732</v>
      </c>
      <c r="C2883" s="109">
        <v>105000000</v>
      </c>
      <c r="D2883" s="109">
        <v>6040730.4900000002</v>
      </c>
    </row>
    <row r="2884" spans="2:4">
      <c r="B2884" s="135" t="s">
        <v>1237</v>
      </c>
      <c r="C2884" s="109">
        <v>105000000</v>
      </c>
      <c r="D2884" s="109">
        <v>6040730.4900000002</v>
      </c>
    </row>
    <row r="2885" spans="2:4">
      <c r="B2885" s="134" t="s">
        <v>2678</v>
      </c>
      <c r="C2885" s="109">
        <v>5229424</v>
      </c>
      <c r="D2885" s="109">
        <v>7915092.0700000003</v>
      </c>
    </row>
    <row r="2886" spans="2:4">
      <c r="B2886" s="135" t="s">
        <v>1238</v>
      </c>
      <c r="C2886" s="109">
        <v>5229424</v>
      </c>
      <c r="D2886" s="109">
        <v>7915092.0700000003</v>
      </c>
    </row>
    <row r="2887" spans="2:4">
      <c r="B2887" s="134" t="s">
        <v>2679</v>
      </c>
      <c r="C2887" s="109">
        <v>0</v>
      </c>
      <c r="D2887" s="109">
        <v>1609481.29</v>
      </c>
    </row>
    <row r="2888" spans="2:4">
      <c r="B2888" s="135" t="s">
        <v>1760</v>
      </c>
      <c r="C2888" s="109">
        <v>0</v>
      </c>
      <c r="D2888" s="109">
        <v>1609481.29</v>
      </c>
    </row>
    <row r="2889" spans="2:4">
      <c r="B2889" s="134" t="s">
        <v>733</v>
      </c>
      <c r="C2889" s="109">
        <v>152327209</v>
      </c>
      <c r="D2889" s="109">
        <v>0</v>
      </c>
    </row>
    <row r="2890" spans="2:4">
      <c r="B2890" s="135" t="s">
        <v>1239</v>
      </c>
      <c r="C2890" s="109">
        <v>152327209</v>
      </c>
      <c r="D2890" s="109">
        <v>0</v>
      </c>
    </row>
    <row r="2891" spans="2:4">
      <c r="B2891" s="134" t="s">
        <v>2680</v>
      </c>
      <c r="C2891" s="109">
        <v>766955</v>
      </c>
      <c r="D2891" s="109">
        <v>0</v>
      </c>
    </row>
    <row r="2892" spans="2:4">
      <c r="B2892" s="135" t="s">
        <v>1240</v>
      </c>
      <c r="C2892" s="109">
        <v>766955</v>
      </c>
      <c r="D2892" s="109">
        <v>0</v>
      </c>
    </row>
    <row r="2893" spans="2:4">
      <c r="B2893" s="134" t="s">
        <v>1761</v>
      </c>
      <c r="C2893" s="109">
        <v>0</v>
      </c>
      <c r="D2893" s="109">
        <v>1609481.29</v>
      </c>
    </row>
    <row r="2894" spans="2:4">
      <c r="B2894" s="135" t="s">
        <v>1762</v>
      </c>
      <c r="C2894" s="109">
        <v>0</v>
      </c>
      <c r="D2894" s="109">
        <v>1609481.29</v>
      </c>
    </row>
    <row r="2895" spans="2:4">
      <c r="B2895" s="134" t="s">
        <v>2681</v>
      </c>
      <c r="C2895" s="109">
        <v>0</v>
      </c>
      <c r="D2895" s="109">
        <v>2708253.87</v>
      </c>
    </row>
    <row r="2896" spans="2:4">
      <c r="B2896" s="135" t="s">
        <v>1763</v>
      </c>
      <c r="C2896" s="109">
        <v>0</v>
      </c>
      <c r="D2896" s="109">
        <v>2708253.87</v>
      </c>
    </row>
    <row r="2897" spans="2:4">
      <c r="B2897" s="134" t="s">
        <v>734</v>
      </c>
      <c r="C2897" s="109">
        <v>31783160</v>
      </c>
      <c r="D2897" s="109">
        <v>30053435.740000002</v>
      </c>
    </row>
    <row r="2898" spans="2:4">
      <c r="B2898" s="135" t="s">
        <v>1241</v>
      </c>
      <c r="C2898" s="109">
        <v>31783160</v>
      </c>
      <c r="D2898" s="109">
        <v>30053435.740000002</v>
      </c>
    </row>
    <row r="2899" spans="2:4">
      <c r="B2899" s="134" t="s">
        <v>2682</v>
      </c>
      <c r="C2899" s="109">
        <v>0</v>
      </c>
      <c r="D2899" s="109">
        <v>1609481.29</v>
      </c>
    </row>
    <row r="2900" spans="2:4">
      <c r="B2900" s="135" t="s">
        <v>1764</v>
      </c>
      <c r="C2900" s="109">
        <v>0</v>
      </c>
      <c r="D2900" s="109">
        <v>1609481.29</v>
      </c>
    </row>
    <row r="2901" spans="2:4">
      <c r="B2901" s="134" t="s">
        <v>735</v>
      </c>
      <c r="C2901" s="109">
        <v>25000000</v>
      </c>
      <c r="D2901" s="109">
        <v>21985752.039999999</v>
      </c>
    </row>
    <row r="2902" spans="2:4">
      <c r="B2902" s="135" t="s">
        <v>1242</v>
      </c>
      <c r="C2902" s="109">
        <v>25000000</v>
      </c>
      <c r="D2902" s="109">
        <v>21985752.039999999</v>
      </c>
    </row>
    <row r="2903" spans="2:4">
      <c r="B2903" s="134" t="s">
        <v>2683</v>
      </c>
      <c r="C2903" s="109">
        <v>0</v>
      </c>
      <c r="D2903" s="109">
        <v>10062105.26</v>
      </c>
    </row>
    <row r="2904" spans="2:4">
      <c r="B2904" s="135" t="s">
        <v>1312</v>
      </c>
      <c r="C2904" s="109">
        <v>0</v>
      </c>
      <c r="D2904" s="109">
        <v>10062105.26</v>
      </c>
    </row>
    <row r="2905" spans="2:4">
      <c r="B2905" s="134" t="s">
        <v>1765</v>
      </c>
      <c r="C2905" s="109">
        <v>0</v>
      </c>
      <c r="D2905" s="109">
        <v>0</v>
      </c>
    </row>
    <row r="2906" spans="2:4">
      <c r="B2906" s="135" t="s">
        <v>1766</v>
      </c>
      <c r="C2906" s="109">
        <v>0</v>
      </c>
      <c r="D2906" s="109">
        <v>0</v>
      </c>
    </row>
    <row r="2907" spans="2:4">
      <c r="B2907" s="134" t="s">
        <v>736</v>
      </c>
      <c r="C2907" s="109">
        <v>12333354</v>
      </c>
      <c r="D2907" s="109">
        <v>12718428.59</v>
      </c>
    </row>
    <row r="2908" spans="2:4">
      <c r="B2908" s="135" t="s">
        <v>1243</v>
      </c>
      <c r="C2908" s="109">
        <v>12333354</v>
      </c>
      <c r="D2908" s="109">
        <v>12718428.59</v>
      </c>
    </row>
    <row r="2909" spans="2:4">
      <c r="B2909" s="134" t="s">
        <v>2684</v>
      </c>
      <c r="C2909" s="109">
        <v>0</v>
      </c>
      <c r="D2909" s="109">
        <v>0</v>
      </c>
    </row>
    <row r="2910" spans="2:4">
      <c r="B2910" s="135" t="s">
        <v>1767</v>
      </c>
      <c r="C2910" s="109">
        <v>0</v>
      </c>
      <c r="D2910" s="109">
        <v>0</v>
      </c>
    </row>
    <row r="2911" spans="2:4">
      <c r="B2911" s="134" t="s">
        <v>1768</v>
      </c>
      <c r="C2911" s="109">
        <v>0</v>
      </c>
      <c r="D2911" s="109">
        <v>1127744.27</v>
      </c>
    </row>
    <row r="2912" spans="2:4">
      <c r="B2912" s="135" t="s">
        <v>1769</v>
      </c>
      <c r="C2912" s="109">
        <v>0</v>
      </c>
      <c r="D2912" s="109">
        <v>1127744.27</v>
      </c>
    </row>
    <row r="2913" spans="2:4">
      <c r="B2913" s="134" t="s">
        <v>1770</v>
      </c>
      <c r="C2913" s="109">
        <v>0</v>
      </c>
      <c r="D2913" s="109">
        <v>1609481.29</v>
      </c>
    </row>
    <row r="2914" spans="2:4">
      <c r="B2914" s="135" t="s">
        <v>1771</v>
      </c>
      <c r="C2914" s="109">
        <v>0</v>
      </c>
      <c r="D2914" s="109">
        <v>1609481.29</v>
      </c>
    </row>
    <row r="2915" spans="2:4">
      <c r="B2915" s="134" t="s">
        <v>2685</v>
      </c>
      <c r="C2915" s="109">
        <v>0</v>
      </c>
      <c r="D2915" s="109">
        <v>1609481.29</v>
      </c>
    </row>
    <row r="2916" spans="2:4">
      <c r="B2916" s="135" t="s">
        <v>1772</v>
      </c>
      <c r="C2916" s="109">
        <v>0</v>
      </c>
      <c r="D2916" s="109">
        <v>1609481.29</v>
      </c>
    </row>
    <row r="2917" spans="2:4">
      <c r="B2917" s="134" t="s">
        <v>737</v>
      </c>
      <c r="C2917" s="109">
        <v>75000000</v>
      </c>
      <c r="D2917" s="109">
        <v>0</v>
      </c>
    </row>
    <row r="2918" spans="2:4">
      <c r="B2918" s="135" t="s">
        <v>1244</v>
      </c>
      <c r="C2918" s="109">
        <v>75000000</v>
      </c>
      <c r="D2918" s="109">
        <v>0</v>
      </c>
    </row>
    <row r="2919" spans="2:4">
      <c r="B2919" s="134" t="s">
        <v>2686</v>
      </c>
      <c r="C2919" s="109">
        <v>0</v>
      </c>
      <c r="D2919" s="109">
        <v>0</v>
      </c>
    </row>
    <row r="2920" spans="2:4">
      <c r="B2920" s="135" t="s">
        <v>1773</v>
      </c>
      <c r="C2920" s="109">
        <v>0</v>
      </c>
      <c r="D2920" s="109">
        <v>0</v>
      </c>
    </row>
    <row r="2921" spans="2:4">
      <c r="B2921" s="134" t="s">
        <v>1774</v>
      </c>
      <c r="C2921" s="109">
        <v>0</v>
      </c>
      <c r="D2921" s="109">
        <v>0</v>
      </c>
    </row>
    <row r="2922" spans="2:4">
      <c r="B2922" s="135" t="s">
        <v>1775</v>
      </c>
      <c r="C2922" s="109">
        <v>0</v>
      </c>
      <c r="D2922" s="109">
        <v>0</v>
      </c>
    </row>
    <row r="2923" spans="2:4">
      <c r="B2923" s="134" t="s">
        <v>3284</v>
      </c>
      <c r="C2923" s="109">
        <v>0</v>
      </c>
      <c r="D2923" s="109">
        <v>0</v>
      </c>
    </row>
    <row r="2924" spans="2:4">
      <c r="B2924" s="135" t="s">
        <v>3285</v>
      </c>
      <c r="C2924" s="109">
        <v>0</v>
      </c>
      <c r="D2924" s="109">
        <v>0</v>
      </c>
    </row>
    <row r="2925" spans="2:4">
      <c r="B2925" s="134" t="s">
        <v>3008</v>
      </c>
      <c r="C2925" s="109">
        <v>0</v>
      </c>
      <c r="D2925" s="109">
        <v>0</v>
      </c>
    </row>
    <row r="2926" spans="2:4">
      <c r="B2926" s="135" t="s">
        <v>3009</v>
      </c>
      <c r="C2926" s="109">
        <v>0</v>
      </c>
      <c r="D2926" s="109">
        <v>0</v>
      </c>
    </row>
    <row r="2927" spans="2:4">
      <c r="B2927" s="134" t="s">
        <v>738</v>
      </c>
      <c r="C2927" s="109">
        <v>9064068</v>
      </c>
      <c r="D2927" s="109">
        <v>8412227.4600000009</v>
      </c>
    </row>
    <row r="2928" spans="2:4">
      <c r="B2928" s="135" t="s">
        <v>1245</v>
      </c>
      <c r="C2928" s="109">
        <v>9064068</v>
      </c>
      <c r="D2928" s="109">
        <v>8412227.4600000009</v>
      </c>
    </row>
    <row r="2929" spans="2:4">
      <c r="B2929" s="134" t="s">
        <v>3010</v>
      </c>
      <c r="C2929" s="109">
        <v>0</v>
      </c>
      <c r="D2929" s="109">
        <v>0</v>
      </c>
    </row>
    <row r="2930" spans="2:4">
      <c r="B2930" s="135" t="s">
        <v>3011</v>
      </c>
      <c r="C2930" s="109">
        <v>0</v>
      </c>
      <c r="D2930" s="109">
        <v>0</v>
      </c>
    </row>
    <row r="2931" spans="2:4">
      <c r="B2931" s="134" t="s">
        <v>739</v>
      </c>
      <c r="C2931" s="109">
        <v>702759470</v>
      </c>
      <c r="D2931" s="109">
        <v>352759470</v>
      </c>
    </row>
    <row r="2932" spans="2:4">
      <c r="B2932" s="135" t="s">
        <v>1246</v>
      </c>
      <c r="C2932" s="109">
        <v>702759470</v>
      </c>
      <c r="D2932" s="109">
        <v>352759470</v>
      </c>
    </row>
    <row r="2933" spans="2:4">
      <c r="B2933" s="134" t="s">
        <v>3012</v>
      </c>
      <c r="C2933" s="109">
        <v>0</v>
      </c>
      <c r="D2933" s="109">
        <v>0</v>
      </c>
    </row>
    <row r="2934" spans="2:4">
      <c r="B2934" s="135" t="s">
        <v>3013</v>
      </c>
      <c r="C2934" s="109">
        <v>0</v>
      </c>
      <c r="D2934" s="109">
        <v>0</v>
      </c>
    </row>
    <row r="2935" spans="2:4">
      <c r="B2935" s="134" t="s">
        <v>3014</v>
      </c>
      <c r="C2935" s="109">
        <v>0</v>
      </c>
      <c r="D2935" s="109">
        <v>0</v>
      </c>
    </row>
    <row r="2936" spans="2:4">
      <c r="B2936" s="135" t="s">
        <v>3015</v>
      </c>
      <c r="C2936" s="109">
        <v>0</v>
      </c>
      <c r="D2936" s="109">
        <v>0</v>
      </c>
    </row>
    <row r="2937" spans="2:4">
      <c r="B2937" s="134" t="s">
        <v>3016</v>
      </c>
      <c r="C2937" s="109">
        <v>0</v>
      </c>
      <c r="D2937" s="109">
        <v>0</v>
      </c>
    </row>
    <row r="2938" spans="2:4">
      <c r="B2938" s="135" t="s">
        <v>3017</v>
      </c>
      <c r="C2938" s="109">
        <v>0</v>
      </c>
      <c r="D2938" s="109">
        <v>0</v>
      </c>
    </row>
    <row r="2939" spans="2:4">
      <c r="B2939" s="134" t="s">
        <v>3018</v>
      </c>
      <c r="C2939" s="109">
        <v>0</v>
      </c>
      <c r="D2939" s="109">
        <v>0</v>
      </c>
    </row>
    <row r="2940" spans="2:4">
      <c r="B2940" s="135" t="s">
        <v>3019</v>
      </c>
      <c r="C2940" s="109">
        <v>0</v>
      </c>
      <c r="D2940" s="109">
        <v>0</v>
      </c>
    </row>
    <row r="2941" spans="2:4">
      <c r="B2941" s="134" t="s">
        <v>3020</v>
      </c>
      <c r="C2941" s="109">
        <v>0</v>
      </c>
      <c r="D2941" s="109">
        <v>0</v>
      </c>
    </row>
    <row r="2942" spans="2:4">
      <c r="B2942" s="135" t="s">
        <v>3021</v>
      </c>
      <c r="C2942" s="109">
        <v>0</v>
      </c>
      <c r="D2942" s="109">
        <v>0</v>
      </c>
    </row>
    <row r="2943" spans="2:4">
      <c r="B2943" s="134" t="s">
        <v>3022</v>
      </c>
      <c r="C2943" s="109">
        <v>0</v>
      </c>
      <c r="D2943" s="109">
        <v>0</v>
      </c>
    </row>
    <row r="2944" spans="2:4">
      <c r="B2944" s="135" t="s">
        <v>3023</v>
      </c>
      <c r="C2944" s="109">
        <v>0</v>
      </c>
      <c r="D2944" s="109">
        <v>0</v>
      </c>
    </row>
    <row r="2945" spans="2:4">
      <c r="B2945" s="134" t="s">
        <v>3024</v>
      </c>
      <c r="C2945" s="109">
        <v>0</v>
      </c>
      <c r="D2945" s="109">
        <v>0</v>
      </c>
    </row>
    <row r="2946" spans="2:4">
      <c r="B2946" s="135" t="s">
        <v>3025</v>
      </c>
      <c r="C2946" s="109">
        <v>0</v>
      </c>
      <c r="D2946" s="109">
        <v>0</v>
      </c>
    </row>
    <row r="2947" spans="2:4">
      <c r="B2947" s="134" t="s">
        <v>3026</v>
      </c>
      <c r="C2947" s="109">
        <v>0</v>
      </c>
      <c r="D2947" s="109">
        <v>0</v>
      </c>
    </row>
    <row r="2948" spans="2:4">
      <c r="B2948" s="135" t="s">
        <v>3027</v>
      </c>
      <c r="C2948" s="109">
        <v>0</v>
      </c>
      <c r="D2948" s="109">
        <v>0</v>
      </c>
    </row>
    <row r="2949" spans="2:4">
      <c r="B2949" s="134" t="s">
        <v>740</v>
      </c>
      <c r="C2949" s="109">
        <v>14809335</v>
      </c>
      <c r="D2949" s="109">
        <v>30732431.009999998</v>
      </c>
    </row>
    <row r="2950" spans="2:4">
      <c r="B2950" s="135" t="s">
        <v>1247</v>
      </c>
      <c r="C2950" s="109">
        <v>14809335</v>
      </c>
      <c r="D2950" s="109">
        <v>30732431.009999998</v>
      </c>
    </row>
    <row r="2951" spans="2:4">
      <c r="B2951" s="135" t="s">
        <v>3027</v>
      </c>
      <c r="C2951" s="109">
        <v>0</v>
      </c>
      <c r="D2951" s="109">
        <v>0</v>
      </c>
    </row>
    <row r="2952" spans="2:4">
      <c r="B2952" s="134" t="s">
        <v>3028</v>
      </c>
      <c r="C2952" s="109">
        <v>0</v>
      </c>
      <c r="D2952" s="109">
        <v>0</v>
      </c>
    </row>
    <row r="2953" spans="2:4">
      <c r="B2953" s="135" t="s">
        <v>3029</v>
      </c>
      <c r="C2953" s="109">
        <v>0</v>
      </c>
      <c r="D2953" s="109">
        <v>0</v>
      </c>
    </row>
    <row r="2954" spans="2:4">
      <c r="B2954" s="134" t="s">
        <v>1396</v>
      </c>
      <c r="C2954" s="109">
        <v>0</v>
      </c>
      <c r="D2954" s="109">
        <v>9045026.629999999</v>
      </c>
    </row>
    <row r="2955" spans="2:4">
      <c r="B2955" s="135" t="s">
        <v>1397</v>
      </c>
      <c r="C2955" s="109">
        <v>0</v>
      </c>
      <c r="D2955" s="109">
        <v>9045026.629999999</v>
      </c>
    </row>
    <row r="2956" spans="2:4">
      <c r="B2956" s="134" t="s">
        <v>3030</v>
      </c>
      <c r="C2956" s="109">
        <v>0</v>
      </c>
      <c r="D2956" s="109">
        <v>0</v>
      </c>
    </row>
    <row r="2957" spans="2:4">
      <c r="B2957" s="135" t="s">
        <v>3031</v>
      </c>
      <c r="C2957" s="109">
        <v>0</v>
      </c>
      <c r="D2957" s="109">
        <v>0</v>
      </c>
    </row>
    <row r="2958" spans="2:4">
      <c r="B2958" s="134" t="s">
        <v>3032</v>
      </c>
      <c r="C2958" s="109">
        <v>0</v>
      </c>
      <c r="D2958" s="109">
        <v>0</v>
      </c>
    </row>
    <row r="2959" spans="2:4">
      <c r="B2959" s="135" t="s">
        <v>3033</v>
      </c>
      <c r="C2959" s="109">
        <v>0</v>
      </c>
      <c r="D2959" s="109">
        <v>0</v>
      </c>
    </row>
    <row r="2960" spans="2:4">
      <c r="B2960" s="134" t="s">
        <v>741</v>
      </c>
      <c r="C2960" s="109">
        <v>50105012</v>
      </c>
      <c r="D2960" s="109">
        <v>99422749.729999989</v>
      </c>
    </row>
    <row r="2961" spans="2:4">
      <c r="B2961" s="135" t="s">
        <v>1248</v>
      </c>
      <c r="C2961" s="109">
        <v>50105012</v>
      </c>
      <c r="D2961" s="109">
        <v>99422749.729999989</v>
      </c>
    </row>
    <row r="2962" spans="2:4">
      <c r="B2962" s="134" t="s">
        <v>3034</v>
      </c>
      <c r="C2962" s="109">
        <v>0</v>
      </c>
      <c r="D2962" s="109">
        <v>0</v>
      </c>
    </row>
    <row r="2963" spans="2:4">
      <c r="B2963" s="135" t="s">
        <v>3035</v>
      </c>
      <c r="C2963" s="109">
        <v>0</v>
      </c>
      <c r="D2963" s="109">
        <v>0</v>
      </c>
    </row>
    <row r="2964" spans="2:4">
      <c r="B2964" s="134" t="s">
        <v>318</v>
      </c>
      <c r="C2964" s="109">
        <v>0</v>
      </c>
      <c r="D2964" s="109">
        <v>38735911.019999996</v>
      </c>
    </row>
    <row r="2965" spans="2:4">
      <c r="B2965" s="135" t="s">
        <v>803</v>
      </c>
      <c r="C2965" s="109">
        <v>0</v>
      </c>
      <c r="D2965" s="109">
        <v>38735911.019999996</v>
      </c>
    </row>
    <row r="2966" spans="2:4">
      <c r="B2966" s="134" t="s">
        <v>3036</v>
      </c>
      <c r="C2966" s="109">
        <v>0</v>
      </c>
      <c r="D2966" s="109">
        <v>0</v>
      </c>
    </row>
    <row r="2967" spans="2:4">
      <c r="B2967" s="135" t="s">
        <v>3037</v>
      </c>
      <c r="C2967" s="109">
        <v>0</v>
      </c>
      <c r="D2967" s="109">
        <v>0</v>
      </c>
    </row>
    <row r="2968" spans="2:4">
      <c r="B2968" s="134" t="s">
        <v>3038</v>
      </c>
      <c r="C2968" s="109">
        <v>0</v>
      </c>
      <c r="D2968" s="109">
        <v>0</v>
      </c>
    </row>
    <row r="2969" spans="2:4">
      <c r="B2969" s="135" t="s">
        <v>3039</v>
      </c>
      <c r="C2969" s="109">
        <v>0</v>
      </c>
      <c r="D2969" s="109">
        <v>0</v>
      </c>
    </row>
    <row r="2970" spans="2:4">
      <c r="B2970" s="134" t="s">
        <v>3040</v>
      </c>
      <c r="C2970" s="109">
        <v>0</v>
      </c>
      <c r="D2970" s="109">
        <v>0</v>
      </c>
    </row>
    <row r="2971" spans="2:4">
      <c r="B2971" s="135" t="s">
        <v>3041</v>
      </c>
      <c r="C2971" s="109">
        <v>0</v>
      </c>
      <c r="D2971" s="109">
        <v>0</v>
      </c>
    </row>
    <row r="2972" spans="2:4">
      <c r="B2972" s="134" t="s">
        <v>1313</v>
      </c>
      <c r="C2972" s="109">
        <v>0</v>
      </c>
      <c r="D2972" s="109">
        <v>0</v>
      </c>
    </row>
    <row r="2973" spans="2:4">
      <c r="B2973" s="135" t="s">
        <v>1314</v>
      </c>
      <c r="C2973" s="109">
        <v>0</v>
      </c>
      <c r="D2973" s="109">
        <v>0</v>
      </c>
    </row>
    <row r="2974" spans="2:4">
      <c r="B2974" s="134" t="s">
        <v>3042</v>
      </c>
      <c r="C2974" s="109">
        <v>0</v>
      </c>
      <c r="D2974" s="109">
        <v>0</v>
      </c>
    </row>
    <row r="2975" spans="2:4">
      <c r="B2975" s="135" t="s">
        <v>3043</v>
      </c>
      <c r="C2975" s="109">
        <v>0</v>
      </c>
      <c r="D2975" s="109">
        <v>0</v>
      </c>
    </row>
    <row r="2976" spans="2:4">
      <c r="B2976" s="134" t="s">
        <v>742</v>
      </c>
      <c r="C2976" s="109">
        <v>40983237</v>
      </c>
      <c r="D2976" s="109">
        <v>71165320.559999987</v>
      </c>
    </row>
    <row r="2977" spans="2:4">
      <c r="B2977" s="135" t="s">
        <v>1249</v>
      </c>
      <c r="C2977" s="109">
        <v>40983237</v>
      </c>
      <c r="D2977" s="109">
        <v>71165320.559999987</v>
      </c>
    </row>
    <row r="2978" spans="2:4">
      <c r="B2978" s="134" t="s">
        <v>3044</v>
      </c>
      <c r="C2978" s="109">
        <v>0</v>
      </c>
      <c r="D2978" s="109">
        <v>0</v>
      </c>
    </row>
    <row r="2979" spans="2:4">
      <c r="B2979" s="135" t="s">
        <v>3045</v>
      </c>
      <c r="C2979" s="109">
        <v>0</v>
      </c>
      <c r="D2979" s="109">
        <v>0</v>
      </c>
    </row>
    <row r="2980" spans="2:4">
      <c r="B2980" s="134" t="s">
        <v>3046</v>
      </c>
      <c r="C2980" s="109">
        <v>0</v>
      </c>
      <c r="D2980" s="109">
        <v>0</v>
      </c>
    </row>
    <row r="2981" spans="2:4">
      <c r="B2981" s="135" t="s">
        <v>3047</v>
      </c>
      <c r="C2981" s="109">
        <v>0</v>
      </c>
      <c r="D2981" s="109">
        <v>0</v>
      </c>
    </row>
    <row r="2982" spans="2:4">
      <c r="B2982" s="134" t="s">
        <v>1398</v>
      </c>
      <c r="C2982" s="109">
        <v>0</v>
      </c>
      <c r="D2982" s="109">
        <v>0</v>
      </c>
    </row>
    <row r="2983" spans="2:4">
      <c r="B2983" s="135" t="s">
        <v>1399</v>
      </c>
      <c r="C2983" s="109">
        <v>0</v>
      </c>
      <c r="D2983" s="109">
        <v>0</v>
      </c>
    </row>
    <row r="2984" spans="2:4">
      <c r="B2984" s="134" t="s">
        <v>1400</v>
      </c>
      <c r="C2984" s="109">
        <v>0</v>
      </c>
      <c r="D2984" s="109">
        <v>99420705.689999998</v>
      </c>
    </row>
    <row r="2985" spans="2:4">
      <c r="B2985" s="135" t="s">
        <v>1401</v>
      </c>
      <c r="C2985" s="109">
        <v>0</v>
      </c>
      <c r="D2985" s="109">
        <v>99420705.689999998</v>
      </c>
    </row>
    <row r="2986" spans="2:4">
      <c r="B2986" s="134" t="s">
        <v>3048</v>
      </c>
      <c r="C2986" s="109">
        <v>0</v>
      </c>
      <c r="D2986" s="109">
        <v>0</v>
      </c>
    </row>
    <row r="2987" spans="2:4">
      <c r="B2987" s="135" t="s">
        <v>3049</v>
      </c>
      <c r="C2987" s="109">
        <v>0</v>
      </c>
      <c r="D2987" s="109">
        <v>0</v>
      </c>
    </row>
    <row r="2988" spans="2:4">
      <c r="B2988" s="134" t="s">
        <v>3050</v>
      </c>
      <c r="C2988" s="109">
        <v>0</v>
      </c>
      <c r="D2988" s="109">
        <v>0</v>
      </c>
    </row>
    <row r="2989" spans="2:4">
      <c r="B2989" s="135" t="s">
        <v>3051</v>
      </c>
      <c r="C2989" s="109">
        <v>0</v>
      </c>
      <c r="D2989" s="109">
        <v>0</v>
      </c>
    </row>
    <row r="2990" spans="2:4">
      <c r="B2990" s="134" t="s">
        <v>3052</v>
      </c>
      <c r="C2990" s="109">
        <v>0</v>
      </c>
      <c r="D2990" s="109">
        <v>0</v>
      </c>
    </row>
    <row r="2991" spans="2:4">
      <c r="B2991" s="135" t="s">
        <v>3053</v>
      </c>
      <c r="C2991" s="109">
        <v>0</v>
      </c>
      <c r="D2991" s="109">
        <v>0</v>
      </c>
    </row>
    <row r="2992" spans="2:4">
      <c r="B2992" s="134" t="s">
        <v>743</v>
      </c>
      <c r="C2992" s="109">
        <v>204131</v>
      </c>
      <c r="D2992" s="109">
        <v>0</v>
      </c>
    </row>
    <row r="2993" spans="2:4">
      <c r="B2993" s="135" t="s">
        <v>1250</v>
      </c>
      <c r="C2993" s="109">
        <v>204131</v>
      </c>
      <c r="D2993" s="109">
        <v>0</v>
      </c>
    </row>
    <row r="2994" spans="2:4">
      <c r="B2994" s="134" t="s">
        <v>2697</v>
      </c>
      <c r="C2994" s="109">
        <v>0</v>
      </c>
      <c r="D2994" s="109">
        <v>0</v>
      </c>
    </row>
    <row r="2995" spans="2:4">
      <c r="B2995" s="135" t="s">
        <v>1261</v>
      </c>
      <c r="C2995" s="109">
        <v>0</v>
      </c>
      <c r="D2995" s="109">
        <v>0</v>
      </c>
    </row>
    <row r="2996" spans="2:4">
      <c r="B2996" s="134" t="s">
        <v>3054</v>
      </c>
      <c r="C2996" s="109">
        <v>0</v>
      </c>
      <c r="D2996" s="109">
        <v>0</v>
      </c>
    </row>
    <row r="2997" spans="2:4">
      <c r="B2997" s="135" t="s">
        <v>3055</v>
      </c>
      <c r="C2997" s="109">
        <v>0</v>
      </c>
      <c r="D2997" s="109">
        <v>0</v>
      </c>
    </row>
    <row r="2998" spans="2:4">
      <c r="B2998" s="134" t="s">
        <v>3056</v>
      </c>
      <c r="C2998" s="109">
        <v>0</v>
      </c>
      <c r="D2998" s="109">
        <v>0</v>
      </c>
    </row>
    <row r="2999" spans="2:4">
      <c r="B2999" s="135" t="s">
        <v>3057</v>
      </c>
      <c r="C2999" s="109">
        <v>0</v>
      </c>
      <c r="D2999" s="109">
        <v>0</v>
      </c>
    </row>
    <row r="3000" spans="2:4">
      <c r="B3000" s="134" t="s">
        <v>744</v>
      </c>
      <c r="C3000" s="109">
        <v>12495276</v>
      </c>
      <c r="D3000" s="109">
        <v>9226932.3100000005</v>
      </c>
    </row>
    <row r="3001" spans="2:4">
      <c r="B3001" s="135" t="s">
        <v>1251</v>
      </c>
      <c r="C3001" s="109">
        <v>12495276</v>
      </c>
      <c r="D3001" s="109">
        <v>9226932.3100000005</v>
      </c>
    </row>
    <row r="3002" spans="2:4">
      <c r="B3002" s="134" t="s">
        <v>3058</v>
      </c>
      <c r="C3002" s="109">
        <v>0</v>
      </c>
      <c r="D3002" s="109">
        <v>0</v>
      </c>
    </row>
    <row r="3003" spans="2:4">
      <c r="B3003" s="135" t="s">
        <v>3059</v>
      </c>
      <c r="C3003" s="109">
        <v>0</v>
      </c>
      <c r="D3003" s="109">
        <v>0</v>
      </c>
    </row>
    <row r="3004" spans="2:4">
      <c r="B3004" s="134" t="s">
        <v>2698</v>
      </c>
      <c r="C3004" s="109">
        <v>0</v>
      </c>
      <c r="D3004" s="109">
        <v>144017215.53999999</v>
      </c>
    </row>
    <row r="3005" spans="2:4">
      <c r="B3005" s="135" t="s">
        <v>1404</v>
      </c>
      <c r="C3005" s="109">
        <v>0</v>
      </c>
      <c r="D3005" s="109">
        <v>144017215.53999999</v>
      </c>
    </row>
    <row r="3006" spans="2:4">
      <c r="B3006" s="134" t="s">
        <v>3060</v>
      </c>
      <c r="C3006" s="109">
        <v>0</v>
      </c>
      <c r="D3006" s="109">
        <v>0</v>
      </c>
    </row>
    <row r="3007" spans="2:4">
      <c r="B3007" s="135" t="s">
        <v>3061</v>
      </c>
      <c r="C3007" s="109">
        <v>0</v>
      </c>
      <c r="D3007" s="109">
        <v>0</v>
      </c>
    </row>
    <row r="3008" spans="2:4">
      <c r="B3008" s="134" t="s">
        <v>3237</v>
      </c>
      <c r="C3008" s="109">
        <v>0</v>
      </c>
      <c r="D3008" s="109">
        <v>0</v>
      </c>
    </row>
    <row r="3009" spans="2:4">
      <c r="B3009" s="135" t="s">
        <v>3238</v>
      </c>
      <c r="C3009" s="109">
        <v>0</v>
      </c>
      <c r="D3009" s="109">
        <v>0</v>
      </c>
    </row>
    <row r="3010" spans="2:4">
      <c r="B3010" s="134" t="s">
        <v>3062</v>
      </c>
      <c r="C3010" s="109">
        <v>0</v>
      </c>
      <c r="D3010" s="109">
        <v>0</v>
      </c>
    </row>
    <row r="3011" spans="2:4">
      <c r="B3011" s="135" t="s">
        <v>3063</v>
      </c>
      <c r="C3011" s="109">
        <v>0</v>
      </c>
      <c r="D3011" s="109">
        <v>0</v>
      </c>
    </row>
    <row r="3012" spans="2:4">
      <c r="B3012" s="134" t="s">
        <v>3064</v>
      </c>
      <c r="C3012" s="109">
        <v>0</v>
      </c>
      <c r="D3012" s="109">
        <v>0</v>
      </c>
    </row>
    <row r="3013" spans="2:4">
      <c r="B3013" s="135" t="s">
        <v>3065</v>
      </c>
      <c r="C3013" s="109">
        <v>0</v>
      </c>
      <c r="D3013" s="109">
        <v>0</v>
      </c>
    </row>
    <row r="3014" spans="2:4">
      <c r="B3014" s="134" t="s">
        <v>3239</v>
      </c>
      <c r="C3014" s="109">
        <v>0</v>
      </c>
      <c r="D3014" s="109">
        <v>0</v>
      </c>
    </row>
    <row r="3015" spans="2:4">
      <c r="B3015" s="135" t="s">
        <v>3240</v>
      </c>
      <c r="C3015" s="109">
        <v>0</v>
      </c>
      <c r="D3015" s="109">
        <v>0</v>
      </c>
    </row>
    <row r="3016" spans="2:4">
      <c r="B3016" s="134" t="s">
        <v>3066</v>
      </c>
      <c r="C3016" s="109">
        <v>0</v>
      </c>
      <c r="D3016" s="109">
        <v>0</v>
      </c>
    </row>
    <row r="3017" spans="2:4">
      <c r="B3017" s="135" t="s">
        <v>3067</v>
      </c>
      <c r="C3017" s="109">
        <v>0</v>
      </c>
      <c r="D3017" s="109">
        <v>0</v>
      </c>
    </row>
    <row r="3018" spans="2:4">
      <c r="B3018" s="134" t="s">
        <v>2687</v>
      </c>
      <c r="C3018" s="109">
        <v>0</v>
      </c>
      <c r="D3018" s="109">
        <v>1332392.6599999999</v>
      </c>
    </row>
    <row r="3019" spans="2:4">
      <c r="B3019" s="135" t="s">
        <v>2688</v>
      </c>
      <c r="C3019" s="109">
        <v>0</v>
      </c>
      <c r="D3019" s="109">
        <v>1332392.6599999999</v>
      </c>
    </row>
    <row r="3020" spans="2:4">
      <c r="B3020" s="134" t="s">
        <v>3068</v>
      </c>
      <c r="C3020" s="109">
        <v>0</v>
      </c>
      <c r="D3020" s="109">
        <v>0</v>
      </c>
    </row>
    <row r="3021" spans="2:4">
      <c r="B3021" s="135" t="s">
        <v>3069</v>
      </c>
      <c r="C3021" s="109">
        <v>0</v>
      </c>
      <c r="D3021" s="109">
        <v>0</v>
      </c>
    </row>
    <row r="3022" spans="2:4">
      <c r="B3022" s="134" t="s">
        <v>745</v>
      </c>
      <c r="C3022" s="109">
        <v>150466870</v>
      </c>
      <c r="D3022" s="109">
        <v>360091155.83999997</v>
      </c>
    </row>
    <row r="3023" spans="2:4">
      <c r="B3023" s="135" t="s">
        <v>1252</v>
      </c>
      <c r="C3023" s="109">
        <v>150466870</v>
      </c>
      <c r="D3023" s="109">
        <v>360091155.83999997</v>
      </c>
    </row>
    <row r="3024" spans="2:4">
      <c r="B3024" s="134" t="s">
        <v>3241</v>
      </c>
      <c r="C3024" s="109">
        <v>0</v>
      </c>
      <c r="D3024" s="109">
        <v>0</v>
      </c>
    </row>
    <row r="3025" spans="2:4">
      <c r="B3025" s="135" t="s">
        <v>3242</v>
      </c>
      <c r="C3025" s="109">
        <v>0</v>
      </c>
      <c r="D3025" s="109">
        <v>0</v>
      </c>
    </row>
    <row r="3026" spans="2:4">
      <c r="B3026" s="134" t="s">
        <v>3070</v>
      </c>
      <c r="C3026" s="109">
        <v>0</v>
      </c>
      <c r="D3026" s="109">
        <v>0</v>
      </c>
    </row>
    <row r="3027" spans="2:4">
      <c r="B3027" s="135" t="s">
        <v>3071</v>
      </c>
      <c r="C3027" s="109">
        <v>0</v>
      </c>
      <c r="D3027" s="109">
        <v>0</v>
      </c>
    </row>
    <row r="3028" spans="2:4">
      <c r="B3028" s="134" t="s">
        <v>3072</v>
      </c>
      <c r="C3028" s="109">
        <v>0</v>
      </c>
      <c r="D3028" s="109">
        <v>0</v>
      </c>
    </row>
    <row r="3029" spans="2:4">
      <c r="B3029" s="135" t="s">
        <v>3073</v>
      </c>
      <c r="C3029" s="109">
        <v>0</v>
      </c>
      <c r="D3029" s="109">
        <v>0</v>
      </c>
    </row>
    <row r="3030" spans="2:4">
      <c r="B3030" s="134" t="s">
        <v>746</v>
      </c>
      <c r="C3030" s="109">
        <v>218667345</v>
      </c>
      <c r="D3030" s="109">
        <v>644624916.58999991</v>
      </c>
    </row>
    <row r="3031" spans="2:4">
      <c r="B3031" s="135" t="s">
        <v>1253</v>
      </c>
      <c r="C3031" s="109">
        <v>218667345</v>
      </c>
      <c r="D3031" s="109">
        <v>644624916.58999991</v>
      </c>
    </row>
    <row r="3032" spans="2:4">
      <c r="B3032" s="134" t="s">
        <v>3074</v>
      </c>
      <c r="C3032" s="109">
        <v>0</v>
      </c>
      <c r="D3032" s="109">
        <v>0</v>
      </c>
    </row>
    <row r="3033" spans="2:4">
      <c r="B3033" s="135" t="s">
        <v>3075</v>
      </c>
      <c r="C3033" s="109">
        <v>0</v>
      </c>
      <c r="D3033" s="109">
        <v>0</v>
      </c>
    </row>
    <row r="3034" spans="2:4">
      <c r="B3034" s="134" t="s">
        <v>3076</v>
      </c>
      <c r="C3034" s="109">
        <v>0</v>
      </c>
      <c r="D3034" s="109">
        <v>0</v>
      </c>
    </row>
    <row r="3035" spans="2:4">
      <c r="B3035" s="135" t="s">
        <v>3077</v>
      </c>
      <c r="C3035" s="109">
        <v>0</v>
      </c>
      <c r="D3035" s="109">
        <v>0</v>
      </c>
    </row>
    <row r="3036" spans="2:4">
      <c r="B3036" s="134" t="s">
        <v>3078</v>
      </c>
      <c r="C3036" s="109">
        <v>0</v>
      </c>
      <c r="D3036" s="109">
        <v>0</v>
      </c>
    </row>
    <row r="3037" spans="2:4">
      <c r="B3037" s="135" t="s">
        <v>3079</v>
      </c>
      <c r="C3037" s="109">
        <v>0</v>
      </c>
      <c r="D3037" s="109">
        <v>0</v>
      </c>
    </row>
    <row r="3038" spans="2:4">
      <c r="B3038" s="134" t="s">
        <v>3080</v>
      </c>
      <c r="C3038" s="109">
        <v>0</v>
      </c>
      <c r="D3038" s="109">
        <v>0</v>
      </c>
    </row>
    <row r="3039" spans="2:4">
      <c r="B3039" s="135" t="s">
        <v>3081</v>
      </c>
      <c r="C3039" s="109">
        <v>0</v>
      </c>
      <c r="D3039" s="109">
        <v>0</v>
      </c>
    </row>
    <row r="3040" spans="2:4">
      <c r="B3040" s="134" t="s">
        <v>3082</v>
      </c>
      <c r="C3040" s="109">
        <v>0</v>
      </c>
      <c r="D3040" s="109">
        <v>0</v>
      </c>
    </row>
    <row r="3041" spans="2:4">
      <c r="B3041" s="135" t="s">
        <v>3083</v>
      </c>
      <c r="C3041" s="109">
        <v>0</v>
      </c>
      <c r="D3041" s="109">
        <v>0</v>
      </c>
    </row>
    <row r="3042" spans="2:4">
      <c r="B3042" s="134" t="s">
        <v>3084</v>
      </c>
      <c r="C3042" s="109">
        <v>0</v>
      </c>
      <c r="D3042" s="109">
        <v>0</v>
      </c>
    </row>
    <row r="3043" spans="2:4">
      <c r="B3043" s="135" t="s">
        <v>3085</v>
      </c>
      <c r="C3043" s="109">
        <v>0</v>
      </c>
      <c r="D3043" s="109">
        <v>0</v>
      </c>
    </row>
    <row r="3044" spans="2:4">
      <c r="B3044" s="134" t="s">
        <v>747</v>
      </c>
      <c r="C3044" s="109">
        <v>37485830</v>
      </c>
      <c r="D3044" s="109">
        <v>73290247.209999993</v>
      </c>
    </row>
    <row r="3045" spans="2:4">
      <c r="B3045" s="135" t="s">
        <v>1254</v>
      </c>
      <c r="C3045" s="109">
        <v>37485830</v>
      </c>
      <c r="D3045" s="109">
        <v>73290247.209999993</v>
      </c>
    </row>
    <row r="3046" spans="2:4">
      <c r="B3046" s="135" t="s">
        <v>3085</v>
      </c>
      <c r="C3046" s="109">
        <v>0</v>
      </c>
      <c r="D3046" s="109">
        <v>0</v>
      </c>
    </row>
    <row r="3047" spans="2:4">
      <c r="B3047" s="134" t="s">
        <v>3086</v>
      </c>
      <c r="C3047" s="109">
        <v>0</v>
      </c>
      <c r="D3047" s="109">
        <v>0</v>
      </c>
    </row>
    <row r="3048" spans="2:4">
      <c r="B3048" s="135" t="s">
        <v>3087</v>
      </c>
      <c r="C3048" s="109">
        <v>0</v>
      </c>
      <c r="D3048" s="109">
        <v>0</v>
      </c>
    </row>
    <row r="3049" spans="2:4">
      <c r="B3049" s="134" t="s">
        <v>3088</v>
      </c>
      <c r="C3049" s="109">
        <v>0</v>
      </c>
      <c r="D3049" s="109">
        <v>0</v>
      </c>
    </row>
    <row r="3050" spans="2:4">
      <c r="B3050" s="135" t="s">
        <v>3089</v>
      </c>
      <c r="C3050" s="109">
        <v>0</v>
      </c>
      <c r="D3050" s="109">
        <v>0</v>
      </c>
    </row>
    <row r="3051" spans="2:4">
      <c r="B3051" s="134" t="s">
        <v>3090</v>
      </c>
      <c r="C3051" s="109">
        <v>0</v>
      </c>
      <c r="D3051" s="109">
        <v>0</v>
      </c>
    </row>
    <row r="3052" spans="2:4">
      <c r="B3052" s="135" t="s">
        <v>3091</v>
      </c>
      <c r="C3052" s="109">
        <v>0</v>
      </c>
      <c r="D3052" s="109">
        <v>0</v>
      </c>
    </row>
    <row r="3053" spans="2:4">
      <c r="B3053" s="134" t="s">
        <v>3092</v>
      </c>
      <c r="C3053" s="109">
        <v>0</v>
      </c>
      <c r="D3053" s="109">
        <v>0</v>
      </c>
    </row>
    <row r="3054" spans="2:4">
      <c r="B3054" s="135" t="s">
        <v>3093</v>
      </c>
      <c r="C3054" s="109">
        <v>0</v>
      </c>
      <c r="D3054" s="109">
        <v>0</v>
      </c>
    </row>
    <row r="3055" spans="2:4">
      <c r="B3055" s="134" t="s">
        <v>3094</v>
      </c>
      <c r="C3055" s="109">
        <v>0</v>
      </c>
      <c r="D3055" s="109">
        <v>0</v>
      </c>
    </row>
    <row r="3056" spans="2:4">
      <c r="B3056" s="135" t="s">
        <v>3095</v>
      </c>
      <c r="C3056" s="109">
        <v>0</v>
      </c>
      <c r="D3056" s="109">
        <v>0</v>
      </c>
    </row>
    <row r="3057" spans="2:4">
      <c r="B3057" s="134" t="s">
        <v>748</v>
      </c>
      <c r="C3057" s="109">
        <v>14902995</v>
      </c>
      <c r="D3057" s="109">
        <v>34674055.32</v>
      </c>
    </row>
    <row r="3058" spans="2:4">
      <c r="B3058" s="135" t="s">
        <v>1255</v>
      </c>
      <c r="C3058" s="109">
        <v>14902995</v>
      </c>
      <c r="D3058" s="109">
        <v>34674055.32</v>
      </c>
    </row>
    <row r="3059" spans="2:4">
      <c r="B3059" s="134" t="s">
        <v>2693</v>
      </c>
      <c r="C3059" s="109">
        <v>0</v>
      </c>
      <c r="D3059" s="109">
        <v>276493653.86000001</v>
      </c>
    </row>
    <row r="3060" spans="2:4">
      <c r="B3060" s="135" t="s">
        <v>1482</v>
      </c>
      <c r="C3060" s="109">
        <v>0</v>
      </c>
      <c r="D3060" s="109">
        <v>276493653.86000001</v>
      </c>
    </row>
    <row r="3061" spans="2:4">
      <c r="B3061" s="134" t="s">
        <v>3096</v>
      </c>
      <c r="C3061" s="109">
        <v>0</v>
      </c>
      <c r="D3061" s="109">
        <v>0</v>
      </c>
    </row>
    <row r="3062" spans="2:4">
      <c r="B3062" s="135" t="s">
        <v>3097</v>
      </c>
      <c r="C3062" s="109">
        <v>0</v>
      </c>
      <c r="D3062" s="109">
        <v>0</v>
      </c>
    </row>
    <row r="3063" spans="2:4">
      <c r="B3063" s="134" t="s">
        <v>749</v>
      </c>
      <c r="C3063" s="109">
        <v>14876151</v>
      </c>
      <c r="D3063" s="109">
        <v>13995280.35</v>
      </c>
    </row>
    <row r="3064" spans="2:4">
      <c r="B3064" s="135" t="s">
        <v>1256</v>
      </c>
      <c r="C3064" s="109">
        <v>14876151</v>
      </c>
      <c r="D3064" s="109">
        <v>13995280.35</v>
      </c>
    </row>
    <row r="3065" spans="2:4">
      <c r="B3065" s="134" t="s">
        <v>3098</v>
      </c>
      <c r="C3065" s="109">
        <v>0</v>
      </c>
      <c r="D3065" s="109">
        <v>0</v>
      </c>
    </row>
    <row r="3066" spans="2:4">
      <c r="B3066" s="135" t="s">
        <v>3099</v>
      </c>
      <c r="C3066" s="109">
        <v>0</v>
      </c>
      <c r="D3066" s="109">
        <v>0</v>
      </c>
    </row>
    <row r="3067" spans="2:4">
      <c r="B3067" s="134" t="s">
        <v>750</v>
      </c>
      <c r="C3067" s="109">
        <v>1984366</v>
      </c>
      <c r="D3067" s="109">
        <v>0</v>
      </c>
    </row>
    <row r="3068" spans="2:4">
      <c r="B3068" s="135" t="s">
        <v>1257</v>
      </c>
      <c r="C3068" s="109">
        <v>1984366</v>
      </c>
      <c r="D3068" s="109">
        <v>0</v>
      </c>
    </row>
    <row r="3069" spans="2:4">
      <c r="B3069" s="134" t="s">
        <v>3100</v>
      </c>
      <c r="C3069" s="109">
        <v>0</v>
      </c>
      <c r="D3069" s="109">
        <v>0</v>
      </c>
    </row>
    <row r="3070" spans="2:4">
      <c r="B3070" s="135" t="s">
        <v>3101</v>
      </c>
      <c r="C3070" s="109">
        <v>0</v>
      </c>
      <c r="D3070" s="109">
        <v>0</v>
      </c>
    </row>
    <row r="3071" spans="2:4">
      <c r="B3071" s="134" t="s">
        <v>3225</v>
      </c>
      <c r="C3071" s="109">
        <v>0</v>
      </c>
      <c r="D3071" s="109">
        <v>0</v>
      </c>
    </row>
    <row r="3072" spans="2:4">
      <c r="B3072" s="135" t="s">
        <v>3226</v>
      </c>
      <c r="C3072" s="109">
        <v>0</v>
      </c>
      <c r="D3072" s="109">
        <v>0</v>
      </c>
    </row>
    <row r="3073" spans="2:4">
      <c r="B3073" s="134" t="s">
        <v>3102</v>
      </c>
      <c r="C3073" s="109">
        <v>0</v>
      </c>
      <c r="D3073" s="109">
        <v>0</v>
      </c>
    </row>
    <row r="3074" spans="2:4">
      <c r="B3074" s="135" t="s">
        <v>3103</v>
      </c>
      <c r="C3074" s="109">
        <v>0</v>
      </c>
      <c r="D3074" s="109">
        <v>0</v>
      </c>
    </row>
    <row r="3075" spans="2:4">
      <c r="B3075" s="134" t="s">
        <v>3104</v>
      </c>
      <c r="C3075" s="109">
        <v>0</v>
      </c>
      <c r="D3075" s="109">
        <v>0</v>
      </c>
    </row>
    <row r="3076" spans="2:4">
      <c r="B3076" s="135" t="s">
        <v>3105</v>
      </c>
      <c r="C3076" s="109">
        <v>0</v>
      </c>
      <c r="D3076" s="109">
        <v>0</v>
      </c>
    </row>
    <row r="3077" spans="2:4">
      <c r="B3077" s="134" t="s">
        <v>3106</v>
      </c>
      <c r="C3077" s="109">
        <v>0</v>
      </c>
      <c r="D3077" s="109">
        <v>0</v>
      </c>
    </row>
    <row r="3078" spans="2:4">
      <c r="B3078" s="135" t="s">
        <v>3107</v>
      </c>
      <c r="C3078" s="109">
        <v>0</v>
      </c>
      <c r="D3078" s="109">
        <v>0</v>
      </c>
    </row>
    <row r="3079" spans="2:4">
      <c r="B3079" s="134" t="s">
        <v>3108</v>
      </c>
      <c r="C3079" s="109">
        <v>0</v>
      </c>
      <c r="D3079" s="109">
        <v>0</v>
      </c>
    </row>
    <row r="3080" spans="2:4">
      <c r="B3080" s="135" t="s">
        <v>3109</v>
      </c>
      <c r="C3080" s="109">
        <v>0</v>
      </c>
      <c r="D3080" s="109">
        <v>0</v>
      </c>
    </row>
    <row r="3081" spans="2:4">
      <c r="B3081" s="134" t="s">
        <v>1483</v>
      </c>
      <c r="C3081" s="109">
        <v>0</v>
      </c>
      <c r="D3081" s="109">
        <v>68789708.959999993</v>
      </c>
    </row>
    <row r="3082" spans="2:4">
      <c r="B3082" s="135" t="s">
        <v>1484</v>
      </c>
      <c r="C3082" s="109">
        <v>0</v>
      </c>
      <c r="D3082" s="109">
        <v>68789708.959999993</v>
      </c>
    </row>
    <row r="3083" spans="2:4">
      <c r="B3083" s="134" t="s">
        <v>2689</v>
      </c>
      <c r="C3083" s="109">
        <v>0</v>
      </c>
      <c r="D3083" s="109">
        <v>3065465.08</v>
      </c>
    </row>
    <row r="3084" spans="2:4">
      <c r="B3084" s="135" t="s">
        <v>2690</v>
      </c>
      <c r="C3084" s="109">
        <v>0</v>
      </c>
      <c r="D3084" s="109">
        <v>3065465.08</v>
      </c>
    </row>
    <row r="3085" spans="2:4">
      <c r="B3085" s="134" t="s">
        <v>751</v>
      </c>
      <c r="C3085" s="109">
        <v>24722138</v>
      </c>
      <c r="D3085" s="109">
        <v>3582094.74</v>
      </c>
    </row>
    <row r="3086" spans="2:4">
      <c r="B3086" s="135" t="s">
        <v>1258</v>
      </c>
      <c r="C3086" s="109">
        <v>24722138</v>
      </c>
      <c r="D3086" s="109">
        <v>0</v>
      </c>
    </row>
    <row r="3087" spans="2:4">
      <c r="B3087" s="135" t="s">
        <v>1485</v>
      </c>
      <c r="C3087" s="109">
        <v>0</v>
      </c>
      <c r="D3087" s="109">
        <v>3582094.74</v>
      </c>
    </row>
    <row r="3088" spans="2:4">
      <c r="B3088" s="134" t="s">
        <v>3110</v>
      </c>
      <c r="C3088" s="109">
        <v>0</v>
      </c>
      <c r="D3088" s="109">
        <v>0</v>
      </c>
    </row>
    <row r="3089" spans="2:4">
      <c r="B3089" s="135" t="s">
        <v>3111</v>
      </c>
      <c r="C3089" s="109">
        <v>0</v>
      </c>
      <c r="D3089" s="109">
        <v>0</v>
      </c>
    </row>
    <row r="3090" spans="2:4">
      <c r="B3090" s="134" t="s">
        <v>3112</v>
      </c>
      <c r="C3090" s="109">
        <v>0</v>
      </c>
      <c r="D3090" s="109">
        <v>0</v>
      </c>
    </row>
    <row r="3091" spans="2:4">
      <c r="B3091" s="135" t="s">
        <v>3113</v>
      </c>
      <c r="C3091" s="109">
        <v>0</v>
      </c>
      <c r="D3091" s="109">
        <v>0</v>
      </c>
    </row>
    <row r="3092" spans="2:4">
      <c r="B3092" s="134" t="s">
        <v>752</v>
      </c>
      <c r="C3092" s="109">
        <v>5816054</v>
      </c>
      <c r="D3092" s="109">
        <v>0</v>
      </c>
    </row>
    <row r="3093" spans="2:4">
      <c r="B3093" s="135" t="s">
        <v>1259</v>
      </c>
      <c r="C3093" s="109">
        <v>5816054</v>
      </c>
      <c r="D3093" s="109">
        <v>0</v>
      </c>
    </row>
    <row r="3094" spans="2:4">
      <c r="B3094" s="134" t="s">
        <v>3114</v>
      </c>
      <c r="C3094" s="109">
        <v>0</v>
      </c>
      <c r="D3094" s="109">
        <v>0</v>
      </c>
    </row>
    <row r="3095" spans="2:4">
      <c r="B3095" s="135" t="s">
        <v>3115</v>
      </c>
      <c r="C3095" s="109">
        <v>0</v>
      </c>
      <c r="D3095" s="109">
        <v>0</v>
      </c>
    </row>
    <row r="3096" spans="2:4">
      <c r="B3096" s="134" t="s">
        <v>3116</v>
      </c>
      <c r="C3096" s="109">
        <v>0</v>
      </c>
      <c r="D3096" s="109">
        <v>0</v>
      </c>
    </row>
    <row r="3097" spans="2:4">
      <c r="B3097" s="135" t="s">
        <v>3117</v>
      </c>
      <c r="C3097" s="109">
        <v>0</v>
      </c>
      <c r="D3097" s="109">
        <v>0</v>
      </c>
    </row>
    <row r="3098" spans="2:4">
      <c r="B3098" s="134" t="s">
        <v>3118</v>
      </c>
      <c r="C3098" s="109">
        <v>0</v>
      </c>
      <c r="D3098" s="109">
        <v>0</v>
      </c>
    </row>
    <row r="3099" spans="2:4">
      <c r="B3099" s="135" t="s">
        <v>3119</v>
      </c>
      <c r="C3099" s="109">
        <v>0</v>
      </c>
      <c r="D3099" s="109">
        <v>0</v>
      </c>
    </row>
    <row r="3100" spans="2:4">
      <c r="B3100" s="134" t="s">
        <v>3120</v>
      </c>
      <c r="C3100" s="109">
        <v>0</v>
      </c>
      <c r="D3100" s="109">
        <v>0</v>
      </c>
    </row>
    <row r="3101" spans="2:4">
      <c r="B3101" s="135" t="s">
        <v>3121</v>
      </c>
      <c r="C3101" s="109">
        <v>0</v>
      </c>
      <c r="D3101" s="109">
        <v>0</v>
      </c>
    </row>
    <row r="3102" spans="2:4">
      <c r="B3102" s="134" t="s">
        <v>3167</v>
      </c>
      <c r="C3102" s="109">
        <v>0</v>
      </c>
      <c r="D3102" s="109">
        <v>0</v>
      </c>
    </row>
    <row r="3103" spans="2:4">
      <c r="B3103" s="135" t="s">
        <v>3168</v>
      </c>
      <c r="C3103" s="109">
        <v>0</v>
      </c>
      <c r="D3103" s="109">
        <v>0</v>
      </c>
    </row>
    <row r="3104" spans="2:4">
      <c r="B3104" s="134" t="s">
        <v>3122</v>
      </c>
      <c r="C3104" s="109">
        <v>0</v>
      </c>
      <c r="D3104" s="109">
        <v>0</v>
      </c>
    </row>
    <row r="3105" spans="2:4">
      <c r="B3105" s="135" t="s">
        <v>3123</v>
      </c>
      <c r="C3105" s="109">
        <v>0</v>
      </c>
      <c r="D3105" s="109">
        <v>0</v>
      </c>
    </row>
    <row r="3106" spans="2:4">
      <c r="B3106" s="134" t="s">
        <v>3124</v>
      </c>
      <c r="C3106" s="109">
        <v>0</v>
      </c>
      <c r="D3106" s="109">
        <v>0</v>
      </c>
    </row>
    <row r="3107" spans="2:4">
      <c r="B3107" s="135" t="s">
        <v>3125</v>
      </c>
      <c r="C3107" s="109">
        <v>0</v>
      </c>
      <c r="D3107" s="109">
        <v>0</v>
      </c>
    </row>
    <row r="3108" spans="2:4">
      <c r="B3108" s="134" t="s">
        <v>3126</v>
      </c>
      <c r="C3108" s="109">
        <v>0</v>
      </c>
      <c r="D3108" s="109">
        <v>0</v>
      </c>
    </row>
    <row r="3109" spans="2:4">
      <c r="B3109" s="135" t="s">
        <v>3127</v>
      </c>
      <c r="C3109" s="109">
        <v>0</v>
      </c>
      <c r="D3109" s="109">
        <v>0</v>
      </c>
    </row>
    <row r="3110" spans="2:4">
      <c r="B3110" s="134" t="s">
        <v>1834</v>
      </c>
      <c r="C3110" s="109">
        <v>0</v>
      </c>
      <c r="D3110" s="109">
        <v>1410532.64</v>
      </c>
    </row>
    <row r="3111" spans="2:4">
      <c r="B3111" s="135" t="s">
        <v>1835</v>
      </c>
      <c r="C3111" s="109">
        <v>0</v>
      </c>
      <c r="D3111" s="109">
        <v>1410532.64</v>
      </c>
    </row>
    <row r="3112" spans="2:4">
      <c r="B3112" s="134" t="s">
        <v>3128</v>
      </c>
      <c r="C3112" s="109">
        <v>0</v>
      </c>
      <c r="D3112" s="109">
        <v>0</v>
      </c>
    </row>
    <row r="3113" spans="2:4">
      <c r="B3113" s="135" t="s">
        <v>3129</v>
      </c>
      <c r="C3113" s="109">
        <v>0</v>
      </c>
      <c r="D3113" s="109">
        <v>0</v>
      </c>
    </row>
    <row r="3114" spans="2:4">
      <c r="B3114" s="134" t="s">
        <v>3130</v>
      </c>
      <c r="C3114" s="109">
        <v>0</v>
      </c>
      <c r="D3114" s="109">
        <v>0</v>
      </c>
    </row>
    <row r="3115" spans="2:4">
      <c r="B3115" s="135" t="s">
        <v>3131</v>
      </c>
      <c r="C3115" s="109">
        <v>0</v>
      </c>
      <c r="D3115" s="109">
        <v>0</v>
      </c>
    </row>
    <row r="3116" spans="2:4">
      <c r="B3116" s="134" t="s">
        <v>3132</v>
      </c>
      <c r="C3116" s="109">
        <v>0</v>
      </c>
      <c r="D3116" s="109">
        <v>0</v>
      </c>
    </row>
    <row r="3117" spans="2:4">
      <c r="B3117" s="135" t="s">
        <v>3133</v>
      </c>
      <c r="C3117" s="109">
        <v>0</v>
      </c>
      <c r="D3117" s="109">
        <v>0</v>
      </c>
    </row>
    <row r="3118" spans="2:4">
      <c r="B3118" s="134" t="s">
        <v>1412</v>
      </c>
      <c r="C3118" s="109">
        <v>0</v>
      </c>
      <c r="D3118" s="109">
        <v>0</v>
      </c>
    </row>
    <row r="3119" spans="2:4">
      <c r="B3119" s="135" t="s">
        <v>1413</v>
      </c>
      <c r="C3119" s="109">
        <v>0</v>
      </c>
      <c r="D3119" s="109">
        <v>0</v>
      </c>
    </row>
    <row r="3120" spans="2:4">
      <c r="B3120" s="134" t="s">
        <v>3134</v>
      </c>
      <c r="C3120" s="109">
        <v>0</v>
      </c>
      <c r="D3120" s="109">
        <v>0</v>
      </c>
    </row>
    <row r="3121" spans="2:4">
      <c r="B3121" s="135" t="s">
        <v>3135</v>
      </c>
      <c r="C3121" s="109">
        <v>0</v>
      </c>
      <c r="D3121" s="109">
        <v>0</v>
      </c>
    </row>
    <row r="3122" spans="2:4">
      <c r="B3122" s="134" t="s">
        <v>3136</v>
      </c>
      <c r="C3122" s="109">
        <v>0</v>
      </c>
      <c r="D3122" s="109">
        <v>0</v>
      </c>
    </row>
    <row r="3123" spans="2:4">
      <c r="B3123" s="135" t="s">
        <v>3137</v>
      </c>
      <c r="C3123" s="109">
        <v>0</v>
      </c>
      <c r="D3123" s="109">
        <v>0</v>
      </c>
    </row>
    <row r="3124" spans="2:4">
      <c r="B3124" s="134" t="s">
        <v>3138</v>
      </c>
      <c r="C3124" s="109">
        <v>0</v>
      </c>
      <c r="D3124" s="109">
        <v>0</v>
      </c>
    </row>
    <row r="3125" spans="2:4">
      <c r="B3125" s="135" t="s">
        <v>3139</v>
      </c>
      <c r="C3125" s="109">
        <v>0</v>
      </c>
      <c r="D3125" s="109">
        <v>0</v>
      </c>
    </row>
    <row r="3126" spans="2:4">
      <c r="B3126" s="133" t="s">
        <v>289</v>
      </c>
      <c r="C3126" s="130">
        <v>0</v>
      </c>
      <c r="D3126" s="130">
        <v>1286641109.26</v>
      </c>
    </row>
    <row r="3127" spans="2:4">
      <c r="B3127" s="134" t="s">
        <v>2691</v>
      </c>
      <c r="C3127" s="109">
        <v>0</v>
      </c>
      <c r="D3127" s="109">
        <v>821264744.32999992</v>
      </c>
    </row>
    <row r="3128" spans="2:4">
      <c r="B3128" s="135" t="s">
        <v>1481</v>
      </c>
      <c r="C3128" s="109">
        <v>0</v>
      </c>
      <c r="D3128" s="109">
        <v>821264744.32999992</v>
      </c>
    </row>
    <row r="3129" spans="2:4">
      <c r="B3129" s="134" t="s">
        <v>2692</v>
      </c>
      <c r="C3129" s="109">
        <v>0</v>
      </c>
      <c r="D3129" s="109">
        <v>90376848.610000014</v>
      </c>
    </row>
    <row r="3130" spans="2:4">
      <c r="B3130" s="135" t="s">
        <v>1776</v>
      </c>
      <c r="C3130" s="109">
        <v>0</v>
      </c>
      <c r="D3130" s="109">
        <v>90376848.610000014</v>
      </c>
    </row>
    <row r="3131" spans="2:4">
      <c r="B3131" s="134" t="s">
        <v>3243</v>
      </c>
      <c r="C3131" s="109">
        <v>0</v>
      </c>
      <c r="D3131" s="109">
        <v>0</v>
      </c>
    </row>
    <row r="3132" spans="2:4">
      <c r="B3132" s="135" t="s">
        <v>3244</v>
      </c>
      <c r="C3132" s="109">
        <v>0</v>
      </c>
      <c r="D3132" s="109">
        <v>0</v>
      </c>
    </row>
    <row r="3133" spans="2:4">
      <c r="B3133" s="134" t="s">
        <v>2693</v>
      </c>
      <c r="C3133" s="109">
        <v>0</v>
      </c>
      <c r="D3133" s="109">
        <v>249999516.78999999</v>
      </c>
    </row>
    <row r="3134" spans="2:4">
      <c r="B3134" s="135" t="s">
        <v>1482</v>
      </c>
      <c r="C3134" s="109">
        <v>0</v>
      </c>
      <c r="D3134" s="109">
        <v>249999516.78999999</v>
      </c>
    </row>
    <row r="3135" spans="2:4">
      <c r="B3135" s="134" t="s">
        <v>1483</v>
      </c>
      <c r="C3135" s="109">
        <v>0</v>
      </c>
      <c r="D3135" s="109">
        <v>99999999.530000001</v>
      </c>
    </row>
    <row r="3136" spans="2:4">
      <c r="B3136" s="135" t="s">
        <v>1484</v>
      </c>
      <c r="C3136" s="109">
        <v>0</v>
      </c>
      <c r="D3136" s="109">
        <v>99999999.530000001</v>
      </c>
    </row>
    <row r="3137" spans="2:4">
      <c r="B3137" s="134" t="s">
        <v>2694</v>
      </c>
      <c r="C3137" s="109">
        <v>0</v>
      </c>
      <c r="D3137" s="109">
        <v>0</v>
      </c>
    </row>
    <row r="3138" spans="2:4">
      <c r="B3138" s="135" t="s">
        <v>1485</v>
      </c>
      <c r="C3138" s="109">
        <v>0</v>
      </c>
      <c r="D3138" s="109">
        <v>0</v>
      </c>
    </row>
    <row r="3139" spans="2:4">
      <c r="B3139" s="134" t="s">
        <v>751</v>
      </c>
      <c r="C3139" s="109">
        <v>0</v>
      </c>
      <c r="D3139" s="109">
        <v>10000000</v>
      </c>
    </row>
    <row r="3140" spans="2:4">
      <c r="B3140" s="135" t="s">
        <v>1485</v>
      </c>
      <c r="C3140" s="109">
        <v>0</v>
      </c>
      <c r="D3140" s="109">
        <v>10000000</v>
      </c>
    </row>
    <row r="3141" spans="2:4">
      <c r="B3141" s="134" t="s">
        <v>1486</v>
      </c>
      <c r="C3141" s="109">
        <v>0</v>
      </c>
      <c r="D3141" s="109">
        <v>0</v>
      </c>
    </row>
    <row r="3142" spans="2:4">
      <c r="B3142" s="135" t="s">
        <v>1487</v>
      </c>
      <c r="C3142" s="109">
        <v>0</v>
      </c>
      <c r="D3142" s="109">
        <v>0</v>
      </c>
    </row>
    <row r="3143" spans="2:4">
      <c r="B3143" s="134" t="s">
        <v>2695</v>
      </c>
      <c r="C3143" s="109">
        <v>0</v>
      </c>
      <c r="D3143" s="109">
        <v>0</v>
      </c>
    </row>
    <row r="3144" spans="2:4">
      <c r="B3144" s="135" t="s">
        <v>1488</v>
      </c>
      <c r="C3144" s="109">
        <v>0</v>
      </c>
      <c r="D3144" s="109">
        <v>0</v>
      </c>
    </row>
    <row r="3145" spans="2:4">
      <c r="B3145" s="134" t="s">
        <v>1489</v>
      </c>
      <c r="C3145" s="109">
        <v>0</v>
      </c>
      <c r="D3145" s="109">
        <v>15000000</v>
      </c>
    </row>
    <row r="3146" spans="2:4">
      <c r="B3146" s="135" t="s">
        <v>1490</v>
      </c>
      <c r="C3146" s="109">
        <v>0</v>
      </c>
      <c r="D3146" s="109">
        <v>15000000</v>
      </c>
    </row>
    <row r="3147" spans="2:4">
      <c r="B3147" s="133" t="s">
        <v>304</v>
      </c>
      <c r="C3147" s="130">
        <v>3576401253</v>
      </c>
      <c r="D3147" s="130">
        <v>2651044653.1700001</v>
      </c>
    </row>
    <row r="3148" spans="2:4">
      <c r="B3148" s="134" t="s">
        <v>725</v>
      </c>
      <c r="C3148" s="109">
        <v>724494649</v>
      </c>
      <c r="D3148" s="109">
        <v>554886090.92000008</v>
      </c>
    </row>
    <row r="3149" spans="2:4">
      <c r="B3149" s="135" t="s">
        <v>1226</v>
      </c>
      <c r="C3149" s="109">
        <v>724494649</v>
      </c>
      <c r="D3149" s="109">
        <v>554886090.92000008</v>
      </c>
    </row>
    <row r="3150" spans="2:4">
      <c r="B3150" s="134" t="s">
        <v>2696</v>
      </c>
      <c r="C3150" s="109">
        <v>501906604</v>
      </c>
      <c r="D3150" s="109">
        <v>325854798.08999997</v>
      </c>
    </row>
    <row r="3151" spans="2:4">
      <c r="B3151" s="135" t="s">
        <v>1226</v>
      </c>
      <c r="C3151" s="109">
        <v>501906604</v>
      </c>
      <c r="D3151" s="109">
        <v>325854798.08999997</v>
      </c>
    </row>
    <row r="3152" spans="2:4">
      <c r="B3152" s="134" t="s">
        <v>726</v>
      </c>
      <c r="C3152" s="109">
        <v>272560439</v>
      </c>
      <c r="D3152" s="109">
        <v>23351731.720000003</v>
      </c>
    </row>
    <row r="3153" spans="2:4">
      <c r="B3153" s="135" t="s">
        <v>1227</v>
      </c>
      <c r="C3153" s="109">
        <v>272560439</v>
      </c>
      <c r="D3153" s="109">
        <v>23351731.720000003</v>
      </c>
    </row>
    <row r="3154" spans="2:4">
      <c r="B3154" s="134" t="s">
        <v>727</v>
      </c>
      <c r="C3154" s="109">
        <v>927439561</v>
      </c>
      <c r="D3154" s="109">
        <v>968076657.5</v>
      </c>
    </row>
    <row r="3155" spans="2:4">
      <c r="B3155" s="135" t="s">
        <v>1230</v>
      </c>
      <c r="C3155" s="109">
        <v>927439561</v>
      </c>
      <c r="D3155" s="109">
        <v>968076657.5</v>
      </c>
    </row>
    <row r="3156" spans="2:4">
      <c r="B3156" s="134" t="s">
        <v>730</v>
      </c>
      <c r="C3156" s="109">
        <v>0</v>
      </c>
      <c r="D3156" s="109">
        <v>243222916.91</v>
      </c>
    </row>
    <row r="3157" spans="2:4">
      <c r="B3157" s="135" t="s">
        <v>1235</v>
      </c>
      <c r="C3157" s="109">
        <v>0</v>
      </c>
      <c r="D3157" s="109">
        <v>243222916.91</v>
      </c>
    </row>
    <row r="3158" spans="2:4">
      <c r="B3158" s="134" t="s">
        <v>1402</v>
      </c>
      <c r="C3158" s="109">
        <v>0</v>
      </c>
      <c r="D3158" s="109">
        <v>76420851.799999997</v>
      </c>
    </row>
    <row r="3159" spans="2:4">
      <c r="B3159" s="135" t="s">
        <v>1403</v>
      </c>
      <c r="C3159" s="109">
        <v>0</v>
      </c>
      <c r="D3159" s="109">
        <v>76420851.799999997</v>
      </c>
    </row>
    <row r="3160" spans="2:4">
      <c r="B3160" s="134" t="s">
        <v>1400</v>
      </c>
      <c r="C3160" s="109">
        <v>0</v>
      </c>
      <c r="D3160" s="109">
        <v>49672447</v>
      </c>
    </row>
    <row r="3161" spans="2:4">
      <c r="B3161" s="135" t="s">
        <v>1401</v>
      </c>
      <c r="C3161" s="109">
        <v>0</v>
      </c>
      <c r="D3161" s="109">
        <v>49672447</v>
      </c>
    </row>
    <row r="3162" spans="2:4">
      <c r="B3162" s="134" t="s">
        <v>753</v>
      </c>
      <c r="C3162" s="109">
        <v>500000000</v>
      </c>
      <c r="D3162" s="109">
        <v>0</v>
      </c>
    </row>
    <row r="3163" spans="2:4">
      <c r="B3163" s="135" t="s">
        <v>1260</v>
      </c>
      <c r="C3163" s="109">
        <v>500000000</v>
      </c>
      <c r="D3163" s="109">
        <v>0</v>
      </c>
    </row>
    <row r="3164" spans="2:4">
      <c r="B3164" s="134" t="s">
        <v>2697</v>
      </c>
      <c r="C3164" s="109">
        <v>650000000</v>
      </c>
      <c r="D3164" s="109">
        <v>0</v>
      </c>
    </row>
    <row r="3165" spans="2:4">
      <c r="B3165" s="135" t="s">
        <v>1261</v>
      </c>
      <c r="C3165" s="109">
        <v>650000000</v>
      </c>
      <c r="D3165" s="109">
        <v>0</v>
      </c>
    </row>
    <row r="3166" spans="2:4">
      <c r="B3166" s="134" t="s">
        <v>2698</v>
      </c>
      <c r="C3166" s="109">
        <v>0</v>
      </c>
      <c r="D3166" s="109">
        <v>409559159.23000002</v>
      </c>
    </row>
    <row r="3167" spans="2:4">
      <c r="B3167" s="135" t="s">
        <v>1404</v>
      </c>
      <c r="C3167" s="109">
        <v>0</v>
      </c>
      <c r="D3167" s="109">
        <v>409559159.23000002</v>
      </c>
    </row>
    <row r="3168" spans="2:4">
      <c r="B3168" s="134" t="s">
        <v>1405</v>
      </c>
      <c r="C3168" s="109">
        <v>0</v>
      </c>
      <c r="D3168" s="109">
        <v>0</v>
      </c>
    </row>
    <row r="3169" spans="2:4">
      <c r="B3169" s="135" t="s">
        <v>1406</v>
      </c>
      <c r="C3169" s="109">
        <v>0</v>
      </c>
      <c r="D3169" s="109">
        <v>0</v>
      </c>
    </row>
    <row r="3170" spans="2:4">
      <c r="B3170" s="133" t="s">
        <v>290</v>
      </c>
      <c r="C3170" s="130">
        <v>3992706014</v>
      </c>
      <c r="D3170" s="130">
        <v>742459360.43000007</v>
      </c>
    </row>
    <row r="3171" spans="2:4">
      <c r="B3171" s="134" t="s">
        <v>726</v>
      </c>
      <c r="C3171" s="109">
        <v>2528580000</v>
      </c>
      <c r="D3171" s="109">
        <v>742459360.43000007</v>
      </c>
    </row>
    <row r="3172" spans="2:4">
      <c r="B3172" s="135" t="s">
        <v>1227</v>
      </c>
      <c r="C3172" s="109">
        <v>2528580000</v>
      </c>
      <c r="D3172" s="109">
        <v>742459360.43000007</v>
      </c>
    </row>
    <row r="3173" spans="2:4">
      <c r="B3173" s="134" t="s">
        <v>727</v>
      </c>
      <c r="C3173" s="109">
        <v>640094117</v>
      </c>
      <c r="D3173" s="109">
        <v>0</v>
      </c>
    </row>
    <row r="3174" spans="2:4">
      <c r="B3174" s="135" t="s">
        <v>1230</v>
      </c>
      <c r="C3174" s="109">
        <v>640094117</v>
      </c>
      <c r="D3174" s="109">
        <v>0</v>
      </c>
    </row>
    <row r="3175" spans="2:4">
      <c r="B3175" s="134" t="s">
        <v>2670</v>
      </c>
      <c r="C3175" s="109">
        <v>824031897</v>
      </c>
      <c r="D3175" s="109">
        <v>0</v>
      </c>
    </row>
    <row r="3176" spans="2:4">
      <c r="B3176" s="135" t="s">
        <v>1232</v>
      </c>
      <c r="C3176" s="109">
        <v>824031897</v>
      </c>
      <c r="D3176" s="109">
        <v>0</v>
      </c>
    </row>
    <row r="3177" spans="2:4">
      <c r="B3177" s="63" t="s">
        <v>303</v>
      </c>
      <c r="C3177" s="109">
        <v>5486192912</v>
      </c>
      <c r="D3177" s="109">
        <v>2122554716.9700003</v>
      </c>
    </row>
    <row r="3178" spans="2:4">
      <c r="B3178" s="133" t="s">
        <v>287</v>
      </c>
      <c r="C3178" s="130">
        <v>1799291313</v>
      </c>
      <c r="D3178" s="130">
        <v>1637795784.9400001</v>
      </c>
    </row>
    <row r="3179" spans="2:4">
      <c r="B3179" s="134" t="s">
        <v>288</v>
      </c>
      <c r="C3179" s="109">
        <v>513328625</v>
      </c>
      <c r="D3179" s="109">
        <v>234719959.57999995</v>
      </c>
    </row>
    <row r="3180" spans="2:4">
      <c r="B3180" s="135" t="s">
        <v>1262</v>
      </c>
      <c r="C3180" s="109">
        <v>224334585</v>
      </c>
      <c r="D3180" s="109">
        <v>44802683.099999994</v>
      </c>
    </row>
    <row r="3181" spans="2:4">
      <c r="B3181" s="135" t="s">
        <v>1263</v>
      </c>
      <c r="C3181" s="109">
        <v>197172551</v>
      </c>
      <c r="D3181" s="109">
        <v>189917276.47999996</v>
      </c>
    </row>
    <row r="3182" spans="2:4">
      <c r="B3182" s="135" t="s">
        <v>1264</v>
      </c>
      <c r="C3182" s="109">
        <v>90670000</v>
      </c>
      <c r="D3182" s="109">
        <v>0</v>
      </c>
    </row>
    <row r="3183" spans="2:4">
      <c r="B3183" s="135" t="s">
        <v>1265</v>
      </c>
      <c r="C3183" s="109">
        <v>1151489</v>
      </c>
      <c r="D3183" s="109">
        <v>0</v>
      </c>
    </row>
    <row r="3184" spans="2:4">
      <c r="B3184" s="134" t="s">
        <v>754</v>
      </c>
      <c r="C3184" s="109">
        <v>27000000</v>
      </c>
      <c r="D3184" s="109">
        <v>12465514.010000002</v>
      </c>
    </row>
    <row r="3185" spans="2:4">
      <c r="B3185" s="135" t="s">
        <v>1266</v>
      </c>
      <c r="C3185" s="109">
        <v>27000000</v>
      </c>
      <c r="D3185" s="109">
        <v>12465514.010000002</v>
      </c>
    </row>
    <row r="3186" spans="2:4">
      <c r="B3186" s="134" t="s">
        <v>755</v>
      </c>
      <c r="C3186" s="109">
        <v>118860000</v>
      </c>
      <c r="D3186" s="109">
        <v>19420925.670000002</v>
      </c>
    </row>
    <row r="3187" spans="2:4">
      <c r="B3187" s="135" t="s">
        <v>1267</v>
      </c>
      <c r="C3187" s="109">
        <v>118860000</v>
      </c>
      <c r="D3187" s="109">
        <v>19420925.670000002</v>
      </c>
    </row>
    <row r="3188" spans="2:4">
      <c r="B3188" s="134" t="s">
        <v>2699</v>
      </c>
      <c r="C3188" s="109">
        <v>10600000</v>
      </c>
      <c r="D3188" s="109">
        <v>848498.60000000009</v>
      </c>
    </row>
    <row r="3189" spans="2:4">
      <c r="B3189" s="135" t="s">
        <v>1268</v>
      </c>
      <c r="C3189" s="109">
        <v>10600000</v>
      </c>
      <c r="D3189" s="109">
        <v>848498.60000000009</v>
      </c>
    </row>
    <row r="3190" spans="2:4">
      <c r="B3190" s="134" t="s">
        <v>756</v>
      </c>
      <c r="C3190" s="109">
        <v>141073469</v>
      </c>
      <c r="D3190" s="109">
        <v>51889470.009999998</v>
      </c>
    </row>
    <row r="3191" spans="2:4">
      <c r="B3191" s="135" t="s">
        <v>1269</v>
      </c>
      <c r="C3191" s="109">
        <v>141073469</v>
      </c>
      <c r="D3191" s="109">
        <v>51889470.009999998</v>
      </c>
    </row>
    <row r="3192" spans="2:4">
      <c r="B3192" s="134" t="s">
        <v>1407</v>
      </c>
      <c r="C3192" s="109">
        <v>0</v>
      </c>
      <c r="D3192" s="109">
        <v>0</v>
      </c>
    </row>
    <row r="3193" spans="2:4">
      <c r="B3193" s="135" t="s">
        <v>1408</v>
      </c>
      <c r="C3193" s="109">
        <v>0</v>
      </c>
      <c r="D3193" s="109">
        <v>0</v>
      </c>
    </row>
    <row r="3194" spans="2:4">
      <c r="B3194" s="134" t="s">
        <v>757</v>
      </c>
      <c r="C3194" s="109">
        <v>70154147</v>
      </c>
      <c r="D3194" s="109">
        <v>0</v>
      </c>
    </row>
    <row r="3195" spans="2:4">
      <c r="B3195" s="135" t="s">
        <v>1270</v>
      </c>
      <c r="C3195" s="109">
        <v>70154147</v>
      </c>
      <c r="D3195" s="109">
        <v>0</v>
      </c>
    </row>
    <row r="3196" spans="2:4">
      <c r="B3196" s="134" t="s">
        <v>2700</v>
      </c>
      <c r="C3196" s="109">
        <v>0</v>
      </c>
      <c r="D3196" s="109">
        <v>42132435.799999997</v>
      </c>
    </row>
    <row r="3197" spans="2:4">
      <c r="B3197" s="135" t="s">
        <v>1409</v>
      </c>
      <c r="C3197" s="109">
        <v>0</v>
      </c>
      <c r="D3197" s="109">
        <v>42132435.799999997</v>
      </c>
    </row>
    <row r="3198" spans="2:4">
      <c r="B3198" s="134" t="s">
        <v>758</v>
      </c>
      <c r="C3198" s="109">
        <v>3061608</v>
      </c>
      <c r="D3198" s="109">
        <v>5335212.0199999996</v>
      </c>
    </row>
    <row r="3199" spans="2:4">
      <c r="B3199" s="135" t="s">
        <v>1271</v>
      </c>
      <c r="C3199" s="109">
        <v>3061608</v>
      </c>
      <c r="D3199" s="109">
        <v>5335212.0199999996</v>
      </c>
    </row>
    <row r="3200" spans="2:4">
      <c r="B3200" s="134" t="s">
        <v>759</v>
      </c>
      <c r="C3200" s="109">
        <v>100000000</v>
      </c>
      <c r="D3200" s="109">
        <v>99595475.689999998</v>
      </c>
    </row>
    <row r="3201" spans="2:4">
      <c r="B3201" s="135" t="s">
        <v>1272</v>
      </c>
      <c r="C3201" s="109">
        <v>100000000</v>
      </c>
      <c r="D3201" s="109">
        <v>99595475.689999998</v>
      </c>
    </row>
    <row r="3202" spans="2:4">
      <c r="B3202" s="134" t="s">
        <v>760</v>
      </c>
      <c r="C3202" s="109">
        <v>505213464</v>
      </c>
      <c r="D3202" s="109">
        <v>185432776.13</v>
      </c>
    </row>
    <row r="3203" spans="2:4">
      <c r="B3203" s="135" t="s">
        <v>1273</v>
      </c>
      <c r="C3203" s="109">
        <v>505213464</v>
      </c>
      <c r="D3203" s="109">
        <v>185432776.13</v>
      </c>
    </row>
    <row r="3204" spans="2:4">
      <c r="B3204" s="134" t="s">
        <v>1410</v>
      </c>
      <c r="C3204" s="109">
        <v>0</v>
      </c>
      <c r="D3204" s="109">
        <v>176888892</v>
      </c>
    </row>
    <row r="3205" spans="2:4">
      <c r="B3205" s="135" t="s">
        <v>1411</v>
      </c>
      <c r="C3205" s="109">
        <v>0</v>
      </c>
      <c r="D3205" s="109">
        <v>176888892</v>
      </c>
    </row>
    <row r="3206" spans="2:4">
      <c r="B3206" s="134" t="s">
        <v>3140</v>
      </c>
      <c r="C3206" s="109">
        <v>0</v>
      </c>
      <c r="D3206" s="109">
        <v>0</v>
      </c>
    </row>
    <row r="3207" spans="2:4">
      <c r="B3207" s="135" t="s">
        <v>3141</v>
      </c>
      <c r="C3207" s="109">
        <v>0</v>
      </c>
      <c r="D3207" s="109">
        <v>0</v>
      </c>
    </row>
    <row r="3208" spans="2:4">
      <c r="B3208" s="134" t="s">
        <v>3142</v>
      </c>
      <c r="C3208" s="109">
        <v>0</v>
      </c>
      <c r="D3208" s="109">
        <v>0</v>
      </c>
    </row>
    <row r="3209" spans="2:4">
      <c r="B3209" s="135" t="s">
        <v>3143</v>
      </c>
      <c r="C3209" s="109">
        <v>0</v>
      </c>
      <c r="D3209" s="109">
        <v>0</v>
      </c>
    </row>
    <row r="3210" spans="2:4">
      <c r="B3210" s="134" t="s">
        <v>3144</v>
      </c>
      <c r="C3210" s="109">
        <v>0</v>
      </c>
      <c r="D3210" s="109">
        <v>0</v>
      </c>
    </row>
    <row r="3211" spans="2:4">
      <c r="B3211" s="135" t="s">
        <v>3145</v>
      </c>
      <c r="C3211" s="109">
        <v>0</v>
      </c>
      <c r="D3211" s="109">
        <v>0</v>
      </c>
    </row>
    <row r="3212" spans="2:4">
      <c r="B3212" s="134" t="s">
        <v>3146</v>
      </c>
      <c r="C3212" s="109">
        <v>0</v>
      </c>
      <c r="D3212" s="109">
        <v>0</v>
      </c>
    </row>
    <row r="3213" spans="2:4">
      <c r="B3213" s="135" t="s">
        <v>3147</v>
      </c>
      <c r="C3213" s="109">
        <v>0</v>
      </c>
      <c r="D3213" s="109">
        <v>0</v>
      </c>
    </row>
    <row r="3214" spans="2:4">
      <c r="B3214" s="134" t="s">
        <v>3148</v>
      </c>
      <c r="C3214" s="109">
        <v>0</v>
      </c>
      <c r="D3214" s="109">
        <v>0</v>
      </c>
    </row>
    <row r="3215" spans="2:4">
      <c r="B3215" s="135" t="s">
        <v>3149</v>
      </c>
      <c r="C3215" s="109">
        <v>0</v>
      </c>
      <c r="D3215" s="109">
        <v>0</v>
      </c>
    </row>
    <row r="3216" spans="2:4">
      <c r="B3216" s="134" t="s">
        <v>3150</v>
      </c>
      <c r="C3216" s="109">
        <v>0</v>
      </c>
      <c r="D3216" s="109">
        <v>0</v>
      </c>
    </row>
    <row r="3217" spans="2:4">
      <c r="B3217" s="135" t="s">
        <v>3151</v>
      </c>
      <c r="C3217" s="109">
        <v>0</v>
      </c>
      <c r="D3217" s="109">
        <v>0</v>
      </c>
    </row>
    <row r="3218" spans="2:4">
      <c r="B3218" s="134" t="s">
        <v>761</v>
      </c>
      <c r="C3218" s="109">
        <v>310000000</v>
      </c>
      <c r="D3218" s="109">
        <v>740430728.54999995</v>
      </c>
    </row>
    <row r="3219" spans="2:4">
      <c r="B3219" s="135" t="s">
        <v>1274</v>
      </c>
      <c r="C3219" s="109">
        <v>310000000</v>
      </c>
      <c r="D3219" s="109">
        <v>740430728.54999995</v>
      </c>
    </row>
    <row r="3220" spans="2:4">
      <c r="B3220" s="134" t="s">
        <v>3152</v>
      </c>
      <c r="C3220" s="109">
        <v>0</v>
      </c>
      <c r="D3220" s="109">
        <v>0</v>
      </c>
    </row>
    <row r="3221" spans="2:4">
      <c r="B3221" s="135" t="s">
        <v>3153</v>
      </c>
      <c r="C3221" s="109">
        <v>0</v>
      </c>
      <c r="D3221" s="109">
        <v>0</v>
      </c>
    </row>
    <row r="3222" spans="2:4">
      <c r="B3222" s="134" t="s">
        <v>1315</v>
      </c>
      <c r="C3222" s="109">
        <v>0</v>
      </c>
      <c r="D3222" s="109">
        <v>59873769.219999999</v>
      </c>
    </row>
    <row r="3223" spans="2:4">
      <c r="B3223" s="135" t="s">
        <v>1316</v>
      </c>
      <c r="C3223" s="109">
        <v>0</v>
      </c>
      <c r="D3223" s="109">
        <v>59873769.219999999</v>
      </c>
    </row>
    <row r="3224" spans="2:4">
      <c r="B3224" s="134" t="s">
        <v>2701</v>
      </c>
      <c r="C3224" s="109">
        <v>0</v>
      </c>
      <c r="D3224" s="109">
        <v>8762127.6600000001</v>
      </c>
    </row>
    <row r="3225" spans="2:4">
      <c r="B3225" s="135" t="s">
        <v>2702</v>
      </c>
      <c r="C3225" s="109">
        <v>0</v>
      </c>
      <c r="D3225" s="109">
        <v>8762127.6600000001</v>
      </c>
    </row>
    <row r="3226" spans="2:4">
      <c r="B3226" s="133" t="s">
        <v>304</v>
      </c>
      <c r="C3226" s="130">
        <v>1212640000</v>
      </c>
      <c r="D3226" s="130">
        <v>442098610.10999995</v>
      </c>
    </row>
    <row r="3227" spans="2:4">
      <c r="B3227" s="134" t="s">
        <v>1407</v>
      </c>
      <c r="C3227" s="109">
        <v>0</v>
      </c>
      <c r="D3227" s="109">
        <v>68498491.709999993</v>
      </c>
    </row>
    <row r="3228" spans="2:4">
      <c r="B3228" s="135" t="s">
        <v>1408</v>
      </c>
      <c r="C3228" s="109">
        <v>0</v>
      </c>
      <c r="D3228" s="109">
        <v>68498491.709999993</v>
      </c>
    </row>
    <row r="3229" spans="2:4">
      <c r="B3229" s="134" t="s">
        <v>762</v>
      </c>
      <c r="C3229" s="109">
        <v>1212640000</v>
      </c>
      <c r="D3229" s="109">
        <v>368600118.39999998</v>
      </c>
    </row>
    <row r="3230" spans="2:4">
      <c r="B3230" s="135" t="s">
        <v>1275</v>
      </c>
      <c r="C3230" s="109">
        <v>1212640000</v>
      </c>
      <c r="D3230" s="109">
        <v>368600118.39999998</v>
      </c>
    </row>
    <row r="3231" spans="2:4">
      <c r="B3231" s="134" t="s">
        <v>1491</v>
      </c>
      <c r="C3231" s="109">
        <v>0</v>
      </c>
      <c r="D3231" s="109">
        <v>5000000</v>
      </c>
    </row>
    <row r="3232" spans="2:4">
      <c r="B3232" s="135" t="s">
        <v>1492</v>
      </c>
      <c r="C3232" s="109">
        <v>0</v>
      </c>
      <c r="D3232" s="109">
        <v>5000000</v>
      </c>
    </row>
    <row r="3233" spans="2:4">
      <c r="B3233" s="133" t="s">
        <v>290</v>
      </c>
      <c r="C3233" s="130">
        <v>2135293594</v>
      </c>
      <c r="D3233" s="130">
        <v>2399045</v>
      </c>
    </row>
    <row r="3234" spans="2:4">
      <c r="B3234" s="134" t="s">
        <v>288</v>
      </c>
      <c r="C3234" s="109">
        <v>734633212</v>
      </c>
      <c r="D3234" s="109">
        <v>2399045</v>
      </c>
    </row>
    <row r="3235" spans="2:4">
      <c r="B3235" s="135" t="s">
        <v>1264</v>
      </c>
      <c r="C3235" s="109">
        <v>191842760</v>
      </c>
      <c r="D3235" s="109">
        <v>0</v>
      </c>
    </row>
    <row r="3236" spans="2:4">
      <c r="B3236" s="135" t="s">
        <v>1276</v>
      </c>
      <c r="C3236" s="109">
        <v>11390001</v>
      </c>
      <c r="D3236" s="109">
        <v>0</v>
      </c>
    </row>
    <row r="3237" spans="2:4">
      <c r="B3237" s="135" t="s">
        <v>1277</v>
      </c>
      <c r="C3237" s="109">
        <v>341700000</v>
      </c>
      <c r="D3237" s="109">
        <v>2399045</v>
      </c>
    </row>
    <row r="3238" spans="2:4">
      <c r="B3238" s="135" t="s">
        <v>1278</v>
      </c>
      <c r="C3238" s="109">
        <v>189700451</v>
      </c>
      <c r="D3238" s="109">
        <v>0</v>
      </c>
    </row>
    <row r="3239" spans="2:4">
      <c r="B3239" s="134" t="s">
        <v>2703</v>
      </c>
      <c r="C3239" s="109">
        <v>494239584</v>
      </c>
      <c r="D3239" s="109">
        <v>0</v>
      </c>
    </row>
    <row r="3240" spans="2:4">
      <c r="B3240" s="135" t="s">
        <v>1279</v>
      </c>
      <c r="C3240" s="109">
        <v>494239584</v>
      </c>
      <c r="D3240" s="109">
        <v>0</v>
      </c>
    </row>
    <row r="3241" spans="2:4">
      <c r="B3241" s="134" t="s">
        <v>763</v>
      </c>
      <c r="C3241" s="109">
        <v>284750000</v>
      </c>
      <c r="D3241" s="109">
        <v>0</v>
      </c>
    </row>
    <row r="3242" spans="2:4">
      <c r="B3242" s="135" t="s">
        <v>1280</v>
      </c>
      <c r="C3242" s="109">
        <v>284750000</v>
      </c>
      <c r="D3242" s="109">
        <v>0</v>
      </c>
    </row>
    <row r="3243" spans="2:4">
      <c r="B3243" s="134" t="s">
        <v>757</v>
      </c>
      <c r="C3243" s="109">
        <v>599024937</v>
      </c>
      <c r="D3243" s="109">
        <v>0</v>
      </c>
    </row>
    <row r="3244" spans="2:4">
      <c r="B3244" s="135" t="s">
        <v>1270</v>
      </c>
      <c r="C3244" s="109">
        <v>599024937</v>
      </c>
      <c r="D3244" s="109">
        <v>0</v>
      </c>
    </row>
    <row r="3245" spans="2:4">
      <c r="B3245" s="134" t="s">
        <v>764</v>
      </c>
      <c r="C3245" s="109">
        <v>22645861</v>
      </c>
      <c r="D3245" s="109">
        <v>0</v>
      </c>
    </row>
    <row r="3246" spans="2:4">
      <c r="B3246" s="135" t="s">
        <v>1270</v>
      </c>
      <c r="C3246" s="109">
        <v>22645861</v>
      </c>
      <c r="D3246" s="109">
        <v>0</v>
      </c>
    </row>
    <row r="3247" spans="2:4">
      <c r="B3247" s="133" t="s">
        <v>291</v>
      </c>
      <c r="C3247" s="130">
        <v>338968005</v>
      </c>
      <c r="D3247" s="130">
        <v>40261276.919999994</v>
      </c>
    </row>
    <row r="3248" spans="2:4">
      <c r="B3248" s="134" t="s">
        <v>288</v>
      </c>
      <c r="C3248" s="109">
        <v>246986005</v>
      </c>
      <c r="D3248" s="109">
        <v>40261276.919999994</v>
      </c>
    </row>
    <row r="3249" spans="2:4">
      <c r="B3249" s="135" t="s">
        <v>1292</v>
      </c>
      <c r="C3249" s="109">
        <v>0</v>
      </c>
      <c r="D3249" s="109">
        <v>40261276.919999994</v>
      </c>
    </row>
    <row r="3250" spans="2:4">
      <c r="B3250" s="135" t="s">
        <v>1262</v>
      </c>
      <c r="C3250" s="109">
        <v>149416094</v>
      </c>
      <c r="D3250" s="109">
        <v>0</v>
      </c>
    </row>
    <row r="3251" spans="2:4">
      <c r="B3251" s="135" t="s">
        <v>1264</v>
      </c>
      <c r="C3251" s="109">
        <v>3700450</v>
      </c>
      <c r="D3251" s="109">
        <v>0</v>
      </c>
    </row>
    <row r="3252" spans="2:4">
      <c r="B3252" s="135" t="s">
        <v>1281</v>
      </c>
      <c r="C3252" s="109">
        <v>11376400</v>
      </c>
      <c r="D3252" s="109">
        <v>0</v>
      </c>
    </row>
    <row r="3253" spans="2:4">
      <c r="B3253" s="135" t="s">
        <v>1282</v>
      </c>
      <c r="C3253" s="109">
        <v>2666438</v>
      </c>
      <c r="D3253" s="109">
        <v>0</v>
      </c>
    </row>
    <row r="3254" spans="2:4">
      <c r="B3254" s="135" t="s">
        <v>1283</v>
      </c>
      <c r="C3254" s="109">
        <v>13325441</v>
      </c>
      <c r="D3254" s="109">
        <v>0</v>
      </c>
    </row>
    <row r="3255" spans="2:4">
      <c r="B3255" s="135" t="s">
        <v>1284</v>
      </c>
      <c r="C3255" s="109">
        <v>14115025</v>
      </c>
      <c r="D3255" s="109">
        <v>0</v>
      </c>
    </row>
    <row r="3256" spans="2:4">
      <c r="B3256" s="135" t="s">
        <v>1285</v>
      </c>
      <c r="C3256" s="109">
        <v>3366195</v>
      </c>
      <c r="D3256" s="109">
        <v>0</v>
      </c>
    </row>
    <row r="3257" spans="2:4">
      <c r="B3257" s="135" t="s">
        <v>1286</v>
      </c>
      <c r="C3257" s="109">
        <v>11900180</v>
      </c>
      <c r="D3257" s="109">
        <v>0</v>
      </c>
    </row>
    <row r="3258" spans="2:4">
      <c r="B3258" s="135" t="s">
        <v>1265</v>
      </c>
      <c r="C3258" s="109">
        <v>4325363</v>
      </c>
      <c r="D3258" s="109">
        <v>0</v>
      </c>
    </row>
    <row r="3259" spans="2:4">
      <c r="B3259" s="135" t="s">
        <v>1287</v>
      </c>
      <c r="C3259" s="109">
        <v>32794419</v>
      </c>
      <c r="D3259" s="109">
        <v>0</v>
      </c>
    </row>
    <row r="3260" spans="2:4">
      <c r="B3260" s="134" t="s">
        <v>2704</v>
      </c>
      <c r="C3260" s="109">
        <v>91982000</v>
      </c>
      <c r="D3260" s="109">
        <v>0</v>
      </c>
    </row>
    <row r="3261" spans="2:4">
      <c r="B3261" s="135" t="s">
        <v>1288</v>
      </c>
      <c r="C3261" s="109">
        <v>91982000</v>
      </c>
      <c r="D3261" s="109">
        <v>0</v>
      </c>
    </row>
    <row r="3262" spans="2:4">
      <c r="B3262" s="127" t="s">
        <v>1289</v>
      </c>
      <c r="C3262" s="125">
        <v>155685242330</v>
      </c>
      <c r="D3262" s="125">
        <v>71423311055.369995</v>
      </c>
    </row>
    <row r="3263" spans="2:4">
      <c r="B3263" s="126" t="s">
        <v>285</v>
      </c>
      <c r="C3263" s="124">
        <v>155685242330</v>
      </c>
      <c r="D3263" s="124">
        <v>71423311055.369995</v>
      </c>
    </row>
    <row r="3264" spans="2:4">
      <c r="B3264" s="63" t="s">
        <v>3164</v>
      </c>
      <c r="C3264" s="109">
        <v>152185242330</v>
      </c>
      <c r="D3264" s="109">
        <v>68923311055.369995</v>
      </c>
    </row>
    <row r="3265" spans="2:4">
      <c r="B3265" s="133" t="s">
        <v>287</v>
      </c>
      <c r="C3265" s="130">
        <v>15742026236</v>
      </c>
      <c r="D3265" s="130">
        <v>4514349623.5799999</v>
      </c>
    </row>
    <row r="3266" spans="2:4">
      <c r="B3266" s="134" t="s">
        <v>288</v>
      </c>
      <c r="C3266" s="109">
        <v>15742026236</v>
      </c>
      <c r="D3266" s="109">
        <v>4514349623.5799999</v>
      </c>
    </row>
    <row r="3267" spans="2:4">
      <c r="B3267" s="133" t="s">
        <v>304</v>
      </c>
      <c r="C3267" s="130">
        <v>15492228311</v>
      </c>
      <c r="D3267" s="130">
        <v>3525866898.3899994</v>
      </c>
    </row>
    <row r="3268" spans="2:4">
      <c r="B3268" s="134" t="s">
        <v>288</v>
      </c>
      <c r="C3268" s="109">
        <v>15492228311</v>
      </c>
      <c r="D3268" s="109">
        <v>3525866898.3899994</v>
      </c>
    </row>
    <row r="3269" spans="2:4">
      <c r="B3269" s="133" t="s">
        <v>290</v>
      </c>
      <c r="C3269" s="130">
        <v>120950987783</v>
      </c>
      <c r="D3269" s="130">
        <v>60883094533.400002</v>
      </c>
    </row>
    <row r="3270" spans="2:4">
      <c r="B3270" s="134" t="s">
        <v>288</v>
      </c>
      <c r="C3270" s="109">
        <v>120950987783</v>
      </c>
      <c r="D3270" s="109">
        <v>60883094533.400002</v>
      </c>
    </row>
    <row r="3271" spans="2:4">
      <c r="B3271" s="133" t="s">
        <v>1493</v>
      </c>
      <c r="C3271" s="130">
        <v>0</v>
      </c>
      <c r="D3271" s="130">
        <v>0</v>
      </c>
    </row>
    <row r="3272" spans="2:4">
      <c r="B3272" s="134" t="s">
        <v>288</v>
      </c>
      <c r="C3272" s="109">
        <v>0</v>
      </c>
      <c r="D3272" s="109">
        <v>0</v>
      </c>
    </row>
    <row r="3273" spans="2:4">
      <c r="B3273" s="63" t="s">
        <v>303</v>
      </c>
      <c r="C3273" s="109">
        <v>3500000000</v>
      </c>
      <c r="D3273" s="109">
        <v>2500000000</v>
      </c>
    </row>
    <row r="3274" spans="2:4">
      <c r="B3274" s="133" t="s">
        <v>287</v>
      </c>
      <c r="C3274" s="130">
        <v>3000000000</v>
      </c>
      <c r="D3274" s="130">
        <v>2500000000</v>
      </c>
    </row>
    <row r="3275" spans="2:4">
      <c r="B3275" s="134" t="s">
        <v>288</v>
      </c>
      <c r="C3275" s="109">
        <v>3000000000</v>
      </c>
      <c r="D3275" s="109">
        <v>2500000000</v>
      </c>
    </row>
    <row r="3276" spans="2:4">
      <c r="B3276" s="133" t="s">
        <v>289</v>
      </c>
      <c r="C3276" s="130">
        <v>500000000</v>
      </c>
      <c r="D3276" s="130">
        <v>0</v>
      </c>
    </row>
    <row r="3277" spans="2:4">
      <c r="B3277" s="134" t="s">
        <v>288</v>
      </c>
      <c r="C3277" s="109">
        <v>500000000</v>
      </c>
      <c r="D3277" s="109">
        <v>0</v>
      </c>
    </row>
    <row r="3278" spans="2:4">
      <c r="B3278" s="122" t="s">
        <v>765</v>
      </c>
      <c r="C3278" s="123">
        <v>1403263338155</v>
      </c>
      <c r="D3278" s="123">
        <v>898152830537.43176</v>
      </c>
    </row>
    <row r="3279" spans="2:4">
      <c r="B3279" s="112" t="s">
        <v>27</v>
      </c>
      <c r="C3279" s="111"/>
      <c r="D3279" s="111"/>
    </row>
    <row r="3280" spans="2:4" ht="28.8" customHeight="1">
      <c r="B3280" s="149" t="s">
        <v>3271</v>
      </c>
      <c r="C3280" s="149"/>
      <c r="D3280" s="149"/>
    </row>
    <row r="3281" spans="2:4" ht="28.2" customHeight="1">
      <c r="B3281" s="149" t="s">
        <v>3163</v>
      </c>
      <c r="C3281" s="149"/>
      <c r="D3281" s="149"/>
    </row>
    <row r="3282" spans="2:4">
      <c r="B3282" s="149" t="s">
        <v>28</v>
      </c>
      <c r="C3282" s="149"/>
      <c r="D3282" s="149"/>
    </row>
    <row r="3283" spans="2:4">
      <c r="B3283" s="140" t="s">
        <v>29</v>
      </c>
      <c r="C3283" s="140"/>
      <c r="D3283" s="140"/>
    </row>
  </sheetData>
  <mergeCells count="13">
    <mergeCell ref="B3283:D3283"/>
    <mergeCell ref="B3282:D3282"/>
    <mergeCell ref="B3281:D3281"/>
    <mergeCell ref="B3280:D3280"/>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5"/>
  <sheetViews>
    <sheetView showGridLines="0" zoomScaleNormal="100" workbookViewId="0">
      <selection activeCell="D35" sqref="D35"/>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41" t="s">
        <v>0</v>
      </c>
      <c r="B1" s="141"/>
      <c r="C1" s="141"/>
      <c r="D1" s="141"/>
      <c r="E1" s="141"/>
      <c r="F1" s="3"/>
    </row>
    <row r="2" spans="1:8" ht="21" customHeight="1">
      <c r="A2" s="142" t="s">
        <v>1</v>
      </c>
      <c r="B2" s="142"/>
      <c r="C2" s="142"/>
      <c r="D2" s="142"/>
      <c r="E2" s="142"/>
      <c r="F2" s="2"/>
      <c r="H2" s="12">
        <v>0</v>
      </c>
    </row>
    <row r="3" spans="1:8" ht="15" customHeight="1">
      <c r="A3" s="150" t="s">
        <v>2</v>
      </c>
      <c r="B3" s="150"/>
      <c r="C3" s="150"/>
      <c r="D3" s="150"/>
      <c r="E3" s="150"/>
      <c r="F3" s="1"/>
    </row>
    <row r="5" spans="1:8" ht="18.75" customHeight="1">
      <c r="A5" s="152" t="s">
        <v>766</v>
      </c>
      <c r="B5" s="152"/>
      <c r="C5" s="152"/>
      <c r="D5" s="152"/>
      <c r="E5" s="152"/>
      <c r="F5" s="4"/>
    </row>
    <row r="6" spans="1:8" ht="18">
      <c r="A6" s="145" t="s">
        <v>3272</v>
      </c>
      <c r="B6" s="145"/>
      <c r="C6" s="145"/>
      <c r="D6" s="145"/>
      <c r="E6" s="145"/>
      <c r="F6" s="5"/>
    </row>
    <row r="7" spans="1:8" ht="15.6">
      <c r="A7" s="154" t="s">
        <v>5</v>
      </c>
      <c r="B7" s="154"/>
      <c r="C7" s="154"/>
      <c r="D7" s="154"/>
      <c r="E7" s="154"/>
      <c r="F7" s="6"/>
    </row>
    <row r="10" spans="1:8" ht="15" customHeight="1">
      <c r="B10" s="153" t="s">
        <v>6</v>
      </c>
      <c r="C10" s="53" t="s">
        <v>7</v>
      </c>
      <c r="D10" s="155" t="s">
        <v>8</v>
      </c>
    </row>
    <row r="11" spans="1:8" ht="14.4" customHeight="1">
      <c r="B11" s="153"/>
      <c r="C11" s="58" t="s">
        <v>9</v>
      </c>
      <c r="D11" s="155"/>
    </row>
    <row r="12" spans="1:8" ht="14.4" customHeight="1">
      <c r="B12" s="23" t="s">
        <v>15</v>
      </c>
      <c r="C12" s="29">
        <f>C13+C27</f>
        <v>45219.838792000002</v>
      </c>
      <c r="D12" s="29">
        <f>D13+D27</f>
        <v>31647.68518601</v>
      </c>
      <c r="E12" s="47"/>
    </row>
    <row r="13" spans="1:8" s="7" customFormat="1" ht="14.4" customHeight="1">
      <c r="B13" s="106" t="s">
        <v>767</v>
      </c>
      <c r="C13" s="108">
        <f>C14</f>
        <v>44379.838792000002</v>
      </c>
      <c r="D13" s="108">
        <f>D14</f>
        <v>31199.779686009999</v>
      </c>
      <c r="E13" s="47"/>
      <c r="F13"/>
    </row>
    <row r="14" spans="1:8" s="7" customFormat="1">
      <c r="B14" s="24" t="s">
        <v>768</v>
      </c>
      <c r="C14" s="38">
        <v>44379.838792000002</v>
      </c>
      <c r="D14" s="38">
        <f>D15+D21</f>
        <v>31199.779686009999</v>
      </c>
      <c r="E14" s="47"/>
      <c r="F14"/>
    </row>
    <row r="15" spans="1:8" s="7" customFormat="1">
      <c r="B15" s="113" t="s">
        <v>769</v>
      </c>
      <c r="C15" s="28">
        <f>SUM(C16:C20)</f>
        <v>1457.0259960000001</v>
      </c>
      <c r="D15" s="28">
        <f>SUM(D16:D20)</f>
        <v>843.17481519000012</v>
      </c>
      <c r="E15" s="47"/>
      <c r="F15"/>
    </row>
    <row r="16" spans="1:8" s="7" customFormat="1">
      <c r="B16" s="64" t="s">
        <v>770</v>
      </c>
      <c r="C16" s="30">
        <v>399.99599999999998</v>
      </c>
      <c r="D16" s="30">
        <v>279.24865335999999</v>
      </c>
      <c r="E16" s="47"/>
      <c r="F16"/>
    </row>
    <row r="17" spans="2:6" s="7" customFormat="1">
      <c r="B17" s="64" t="s">
        <v>771</v>
      </c>
      <c r="C17" s="30">
        <v>683.82999600000005</v>
      </c>
      <c r="D17" s="30">
        <v>384.66479164999998</v>
      </c>
      <c r="E17" s="47"/>
      <c r="F17"/>
    </row>
    <row r="18" spans="2:6" s="7" customFormat="1">
      <c r="B18" s="64" t="s">
        <v>772</v>
      </c>
      <c r="C18" s="30">
        <v>153.78</v>
      </c>
      <c r="D18" s="30">
        <v>78.374898879999989</v>
      </c>
      <c r="E18" s="47"/>
      <c r="F18"/>
    </row>
    <row r="19" spans="2:6" s="7" customFormat="1">
      <c r="B19" s="64" t="s">
        <v>773</v>
      </c>
      <c r="C19" s="30">
        <v>172.62</v>
      </c>
      <c r="D19" s="30">
        <v>69.875931099999988</v>
      </c>
      <c r="E19" s="47"/>
      <c r="F19"/>
    </row>
    <row r="20" spans="2:6" s="7" customFormat="1">
      <c r="B20" s="64" t="s">
        <v>774</v>
      </c>
      <c r="C20" s="30">
        <v>46.8</v>
      </c>
      <c r="D20" s="30">
        <v>31.010540199999998</v>
      </c>
      <c r="E20" s="47"/>
      <c r="F20"/>
    </row>
    <row r="21" spans="2:6" s="7" customFormat="1">
      <c r="B21" s="113" t="s">
        <v>775</v>
      </c>
      <c r="C21" s="28">
        <f>SUM(C22:C26)</f>
        <v>42922.812795999998</v>
      </c>
      <c r="D21" s="28">
        <f>SUM(D22:D26)</f>
        <v>30356.60487082</v>
      </c>
      <c r="E21" s="47"/>
      <c r="F21"/>
    </row>
    <row r="22" spans="2:6" s="7" customFormat="1">
      <c r="B22" s="64" t="s">
        <v>776</v>
      </c>
      <c r="C22" s="30">
        <v>30690</v>
      </c>
      <c r="D22" s="30">
        <v>22334.43649416</v>
      </c>
      <c r="E22" s="47"/>
      <c r="F22"/>
    </row>
    <row r="23" spans="2:6" s="7" customFormat="1">
      <c r="B23" s="64" t="s">
        <v>777</v>
      </c>
      <c r="C23" s="30">
        <v>84</v>
      </c>
      <c r="D23" s="30">
        <v>60.070500000000003</v>
      </c>
      <c r="E23" s="47"/>
      <c r="F23"/>
    </row>
    <row r="24" spans="2:6" s="7" customFormat="1">
      <c r="B24" s="64" t="s">
        <v>1290</v>
      </c>
      <c r="C24" s="30">
        <v>0</v>
      </c>
      <c r="D24" s="30">
        <v>43.92</v>
      </c>
      <c r="E24" s="47"/>
      <c r="F24"/>
    </row>
    <row r="25" spans="2:6" s="7" customFormat="1">
      <c r="B25" s="64" t="s">
        <v>778</v>
      </c>
      <c r="C25" s="30">
        <v>7613.0186400000002</v>
      </c>
      <c r="D25" s="30">
        <v>5255.5023787500004</v>
      </c>
      <c r="E25" s="47"/>
      <c r="F25"/>
    </row>
    <row r="26" spans="2:6" s="7" customFormat="1">
      <c r="B26" s="64" t="s">
        <v>779</v>
      </c>
      <c r="C26" s="30">
        <v>4535.7941559999999</v>
      </c>
      <c r="D26" s="30">
        <v>2662.6754979099996</v>
      </c>
      <c r="E26" s="47"/>
      <c r="F26"/>
    </row>
    <row r="27" spans="2:6" s="7" customFormat="1">
      <c r="B27" s="106" t="s">
        <v>58</v>
      </c>
      <c r="C27" s="107">
        <f>C28</f>
        <v>840</v>
      </c>
      <c r="D27" s="107">
        <f>D28</f>
        <v>447.90550000000002</v>
      </c>
      <c r="E27" s="47"/>
      <c r="F27"/>
    </row>
    <row r="28" spans="2:6" s="7" customFormat="1">
      <c r="B28" s="24" t="s">
        <v>781</v>
      </c>
      <c r="C28" s="38">
        <f>C29</f>
        <v>840</v>
      </c>
      <c r="D28" s="38">
        <f>D29</f>
        <v>447.90550000000002</v>
      </c>
      <c r="E28" s="47"/>
      <c r="F28"/>
    </row>
    <row r="29" spans="2:6" s="7" customFormat="1">
      <c r="B29" s="113" t="s">
        <v>782</v>
      </c>
      <c r="C29" s="28">
        <f>C30+C31</f>
        <v>840</v>
      </c>
      <c r="D29" s="28">
        <f>D30+D31</f>
        <v>447.90550000000002</v>
      </c>
      <c r="E29" s="47"/>
      <c r="F29"/>
    </row>
    <row r="30" spans="2:6" s="7" customFormat="1">
      <c r="B30" s="64" t="s">
        <v>783</v>
      </c>
      <c r="C30" s="30">
        <v>155.37245100000001</v>
      </c>
      <c r="D30" s="30">
        <v>84.003600000000006</v>
      </c>
      <c r="E30" s="47"/>
      <c r="F30"/>
    </row>
    <row r="31" spans="2:6" s="7" customFormat="1">
      <c r="B31" s="64" t="s">
        <v>784</v>
      </c>
      <c r="C31" s="30">
        <v>684.62754900000004</v>
      </c>
      <c r="D31" s="30">
        <v>363.90190000000001</v>
      </c>
      <c r="E31" s="47"/>
      <c r="F31"/>
    </row>
    <row r="32" spans="2:6">
      <c r="B32" s="35" t="s">
        <v>46</v>
      </c>
      <c r="C32" s="31">
        <v>45219.838792000002</v>
      </c>
      <c r="D32" s="110">
        <f>D13+D27</f>
        <v>31647.68518601</v>
      </c>
      <c r="E32" s="47"/>
    </row>
    <row r="33" spans="2:6">
      <c r="B33" s="15" t="s">
        <v>27</v>
      </c>
      <c r="C33" s="16"/>
      <c r="D33" s="16"/>
      <c r="F33" s="11"/>
    </row>
    <row r="34" spans="2:6" ht="23.4" customHeight="1">
      <c r="B34" s="149" t="s">
        <v>3271</v>
      </c>
      <c r="C34" s="149"/>
      <c r="D34" s="149"/>
      <c r="E34" s="8"/>
    </row>
    <row r="35" spans="2:6" ht="17.25" customHeight="1">
      <c r="B35" s="49" t="s">
        <v>780</v>
      </c>
      <c r="C35" s="49"/>
      <c r="D35" s="49"/>
    </row>
    <row r="36" spans="2:6" ht="12.75" customHeight="1">
      <c r="B36" s="15" t="s">
        <v>47</v>
      </c>
      <c r="C36" s="16"/>
      <c r="D36" s="16"/>
    </row>
    <row r="37" spans="2:6">
      <c r="C37" s="41"/>
    </row>
    <row r="38" spans="2:6">
      <c r="B38" s="42"/>
      <c r="C38" s="41"/>
    </row>
    <row r="39" spans="2:6">
      <c r="B39" s="9"/>
      <c r="C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EF5F0-6DB0-49D8-B5F0-9E8514EFEF83}">
  <dimension ref="A1:F51"/>
  <sheetViews>
    <sheetView showGridLines="0" zoomScaleNormal="100" workbookViewId="0">
      <selection activeCell="D40" sqref="D40"/>
    </sheetView>
  </sheetViews>
  <sheetFormatPr baseColWidth="10" defaultColWidth="11.44140625" defaultRowHeight="14.4"/>
  <cols>
    <col min="1" max="1" width="77.33203125" bestFit="1" customWidth="1"/>
    <col min="2" max="2" width="23" bestFit="1" customWidth="1"/>
    <col min="3" max="3" width="28" bestFit="1" customWidth="1"/>
    <col min="4" max="4" width="24.33203125" bestFit="1" customWidth="1"/>
    <col min="5" max="5" width="22.5546875" customWidth="1"/>
    <col min="6" max="6" width="14.88671875" bestFit="1" customWidth="1"/>
    <col min="9" max="9" width="30.44140625" customWidth="1"/>
  </cols>
  <sheetData>
    <row r="1" spans="1:6" ht="28.5" customHeight="1">
      <c r="A1" s="141" t="s">
        <v>0</v>
      </c>
      <c r="B1" s="141"/>
      <c r="C1" s="141"/>
      <c r="D1" s="141"/>
      <c r="E1" s="141"/>
      <c r="F1" s="141"/>
    </row>
    <row r="2" spans="1:6" ht="21" customHeight="1">
      <c r="A2" s="142" t="s">
        <v>1</v>
      </c>
      <c r="B2" s="142"/>
      <c r="C2" s="142"/>
      <c r="D2" s="142"/>
      <c r="E2" s="142"/>
      <c r="F2" s="142"/>
    </row>
    <row r="3" spans="1:6" ht="15" customHeight="1">
      <c r="A3" s="150" t="s">
        <v>2</v>
      </c>
      <c r="B3" s="150"/>
      <c r="C3" s="150"/>
      <c r="D3" s="150"/>
      <c r="E3" s="150"/>
      <c r="F3" s="150"/>
    </row>
    <row r="5" spans="1:6" ht="18.75" customHeight="1">
      <c r="A5" s="152" t="s">
        <v>30</v>
      </c>
      <c r="B5" s="152"/>
      <c r="C5" s="152"/>
      <c r="D5" s="152"/>
      <c r="E5" s="152"/>
      <c r="F5" s="152"/>
    </row>
    <row r="6" spans="1:6" ht="18">
      <c r="A6" s="152" t="s">
        <v>3261</v>
      </c>
      <c r="B6" s="152"/>
      <c r="C6" s="152"/>
      <c r="D6" s="152"/>
      <c r="E6" s="152"/>
      <c r="F6" s="152"/>
    </row>
    <row r="7" spans="1:6" ht="18.75" customHeight="1">
      <c r="A7" s="158" t="s">
        <v>3273</v>
      </c>
      <c r="B7" s="158"/>
      <c r="C7" s="158"/>
      <c r="D7" s="158"/>
      <c r="E7" s="158"/>
      <c r="F7" s="158"/>
    </row>
    <row r="8" spans="1:6" ht="18.75" customHeight="1">
      <c r="A8" s="158" t="s">
        <v>3274</v>
      </c>
      <c r="B8" s="158"/>
      <c r="C8" s="158"/>
      <c r="D8" s="158"/>
      <c r="E8" s="158"/>
      <c r="F8" s="158"/>
    </row>
    <row r="9" spans="1:6" ht="15.6">
      <c r="A9" s="154" t="s">
        <v>3262</v>
      </c>
      <c r="B9" s="154"/>
      <c r="C9" s="154"/>
      <c r="D9" s="154"/>
      <c r="E9" s="154"/>
      <c r="F9" s="154"/>
    </row>
    <row r="12" spans="1:6">
      <c r="D12" s="12"/>
    </row>
    <row r="15" spans="1:6">
      <c r="A15" t="s">
        <v>3263</v>
      </c>
      <c r="B15" t="s">
        <v>3264</v>
      </c>
      <c r="C15" t="s">
        <v>3265</v>
      </c>
    </row>
    <row r="16" spans="1:6">
      <c r="A16" s="137" t="s">
        <v>3266</v>
      </c>
      <c r="B16" s="50">
        <v>1403263338155</v>
      </c>
      <c r="C16" s="50">
        <v>898152830537.42981</v>
      </c>
    </row>
    <row r="17" spans="1:6">
      <c r="A17" s="138" t="s">
        <v>15</v>
      </c>
      <c r="B17" s="50">
        <v>1247578095825</v>
      </c>
      <c r="C17" s="50">
        <v>826729519482.05981</v>
      </c>
    </row>
    <row r="18" spans="1:6">
      <c r="A18" s="63" t="s">
        <v>16</v>
      </c>
      <c r="B18" s="50">
        <v>1092429071323</v>
      </c>
      <c r="C18" s="50">
        <v>742165379482.71973</v>
      </c>
      <c r="E18" s="50"/>
      <c r="F18" s="51"/>
    </row>
    <row r="19" spans="1:6">
      <c r="A19" s="139" t="s">
        <v>32</v>
      </c>
      <c r="B19" s="50">
        <v>444373269772</v>
      </c>
      <c r="C19" s="50">
        <v>264844162504.49991</v>
      </c>
      <c r="E19" s="50"/>
    </row>
    <row r="20" spans="1:6">
      <c r="A20" s="139" t="s">
        <v>33</v>
      </c>
      <c r="B20" s="50">
        <v>66472191181</v>
      </c>
      <c r="C20" s="50">
        <v>44941122999.320007</v>
      </c>
      <c r="E20" s="50"/>
    </row>
    <row r="21" spans="1:6">
      <c r="A21" s="139" t="s">
        <v>17</v>
      </c>
      <c r="B21" s="50">
        <v>225621046933</v>
      </c>
      <c r="C21" s="50">
        <v>166182761619.12994</v>
      </c>
      <c r="E21" s="50"/>
    </row>
    <row r="22" spans="1:6">
      <c r="A22" s="139" t="s">
        <v>34</v>
      </c>
      <c r="B22" s="50">
        <v>20010100000</v>
      </c>
      <c r="C22" s="50">
        <v>9719187198.6199989</v>
      </c>
      <c r="E22" s="50"/>
    </row>
    <row r="23" spans="1:6">
      <c r="A23" s="139" t="s">
        <v>35</v>
      </c>
      <c r="B23" s="50">
        <v>334972253013</v>
      </c>
      <c r="C23" s="50">
        <v>255443580263.69995</v>
      </c>
      <c r="E23" s="50"/>
    </row>
    <row r="24" spans="1:6">
      <c r="A24" s="139" t="s">
        <v>36</v>
      </c>
      <c r="B24" s="50">
        <v>980210424</v>
      </c>
      <c r="C24" s="50">
        <v>1034564897.45</v>
      </c>
      <c r="E24" s="50"/>
    </row>
    <row r="25" spans="1:6">
      <c r="A25" s="63" t="s">
        <v>18</v>
      </c>
      <c r="B25" s="50">
        <v>155149024502</v>
      </c>
      <c r="C25" s="50">
        <v>84564139999.339996</v>
      </c>
      <c r="E25" s="50"/>
    </row>
    <row r="26" spans="1:6">
      <c r="A26" s="139" t="s">
        <v>37</v>
      </c>
      <c r="B26" s="50">
        <v>37994371816</v>
      </c>
      <c r="C26" s="50">
        <v>24704236178.149986</v>
      </c>
      <c r="E26" s="50"/>
      <c r="F26" s="12"/>
    </row>
    <row r="27" spans="1:6">
      <c r="A27" s="139" t="s">
        <v>38</v>
      </c>
      <c r="B27" s="50">
        <v>55667598377</v>
      </c>
      <c r="C27" s="50">
        <v>23961838592.150021</v>
      </c>
      <c r="E27" s="50"/>
    </row>
    <row r="28" spans="1:6">
      <c r="A28" s="139" t="s">
        <v>39</v>
      </c>
      <c r="B28" s="50">
        <v>9767900</v>
      </c>
      <c r="C28" s="50">
        <v>4640329.6000000006</v>
      </c>
      <c r="E28" s="50"/>
    </row>
    <row r="29" spans="1:6">
      <c r="A29" s="139" t="s">
        <v>40</v>
      </c>
      <c r="B29" s="50">
        <v>3463665953</v>
      </c>
      <c r="C29" s="50">
        <v>2799270477.0299997</v>
      </c>
      <c r="E29" s="50"/>
    </row>
    <row r="30" spans="1:6">
      <c r="A30" s="139" t="s">
        <v>41</v>
      </c>
      <c r="B30" s="50">
        <v>56567336181</v>
      </c>
      <c r="C30" s="50">
        <v>33094154422.41</v>
      </c>
      <c r="E30" s="50"/>
    </row>
    <row r="31" spans="1:6">
      <c r="A31" s="139" t="s">
        <v>42</v>
      </c>
      <c r="B31" s="50">
        <v>1446284275</v>
      </c>
      <c r="C31" s="50">
        <v>0</v>
      </c>
      <c r="E31" s="50"/>
    </row>
    <row r="32" spans="1:6">
      <c r="A32" s="138" t="s">
        <v>3267</v>
      </c>
      <c r="B32" s="50">
        <v>155685242330</v>
      </c>
      <c r="C32" s="50">
        <v>71423311055.369995</v>
      </c>
      <c r="E32" s="50"/>
    </row>
    <row r="33" spans="1:6">
      <c r="A33" s="63" t="s">
        <v>26</v>
      </c>
      <c r="B33" s="50">
        <v>155685242330</v>
      </c>
      <c r="C33" s="50">
        <v>71423311055.369995</v>
      </c>
      <c r="E33" s="50"/>
    </row>
    <row r="34" spans="1:6">
      <c r="A34" s="139" t="s">
        <v>44</v>
      </c>
      <c r="B34" s="50">
        <v>7242026236</v>
      </c>
      <c r="C34" s="50">
        <v>2708950952.5</v>
      </c>
      <c r="E34" s="50"/>
    </row>
    <row r="35" spans="1:6">
      <c r="A35" s="139" t="s">
        <v>45</v>
      </c>
      <c r="B35" s="50">
        <v>148443216094</v>
      </c>
      <c r="C35" s="50">
        <v>67175909808.449997</v>
      </c>
      <c r="E35" s="50"/>
      <c r="F35" s="51"/>
    </row>
    <row r="36" spans="1:6">
      <c r="A36" s="139" t="s">
        <v>3268</v>
      </c>
      <c r="B36" s="50">
        <v>0</v>
      </c>
      <c r="C36" s="50">
        <v>0</v>
      </c>
      <c r="E36" s="50"/>
    </row>
    <row r="37" spans="1:6">
      <c r="A37" s="139" t="s">
        <v>3269</v>
      </c>
      <c r="B37" s="50">
        <v>0</v>
      </c>
      <c r="C37" s="50">
        <v>1538450294.4200001</v>
      </c>
      <c r="E37" s="50"/>
      <c r="F37" s="12"/>
    </row>
    <row r="38" spans="1:6">
      <c r="A38" s="137" t="s">
        <v>765</v>
      </c>
      <c r="B38" s="50">
        <v>1403263338155</v>
      </c>
      <c r="C38" s="50">
        <v>898152830537.42981</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1" ma:contentTypeDescription="Crear nuevo documento." ma:contentTypeScope="" ma:versionID="1e5c775863c276a8e2cfd7d5ddc06bc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19ee66fe3eed24b72a5f40c746009980"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1D5ABCF9-E869-49BB-A7B5-FC22D87E012D}"/>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Nickol Rodriguez Fernandez</cp:lastModifiedBy>
  <cp:revision/>
  <dcterms:created xsi:type="dcterms:W3CDTF">2020-08-19T17:32:46Z</dcterms:created>
  <dcterms:modified xsi:type="dcterms:W3CDTF">2023-09-19T17:08:28Z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